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5815" windowHeight="12780"/>
  </bookViews>
  <sheets>
    <sheet name="B-DotazníkProÚÚP-2012-20131111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DN18" i="4"/>
  <c r="DF18"/>
  <c r="DE18"/>
  <c r="BN18"/>
  <c r="BL18"/>
  <c r="BJ18"/>
  <c r="AZ18"/>
  <c r="AR18"/>
  <c r="AM18"/>
  <c r="AG18"/>
  <c r="AC18"/>
  <c r="DN17"/>
  <c r="DI17"/>
  <c r="DF17"/>
  <c r="DE17"/>
  <c r="BN17"/>
  <c r="BL17"/>
  <c r="BJ17"/>
  <c r="AZ17"/>
  <c r="AR17"/>
  <c r="AM17"/>
  <c r="AG17"/>
  <c r="AC17"/>
  <c r="DN16"/>
  <c r="DF16"/>
  <c r="DE16"/>
  <c r="BN16"/>
  <c r="BL16"/>
  <c r="BJ16"/>
  <c r="AZ16"/>
  <c r="AR16"/>
  <c r="AM16"/>
  <c r="AG16"/>
  <c r="AC16"/>
  <c r="DN15"/>
  <c r="DI15"/>
  <c r="DF15"/>
  <c r="DE15"/>
  <c r="BN15"/>
  <c r="BL15"/>
  <c r="BJ15"/>
  <c r="AZ15"/>
  <c r="AR15"/>
  <c r="AM15"/>
  <c r="AG15"/>
  <c r="AC15"/>
  <c r="DN14"/>
  <c r="DI14"/>
  <c r="DF14"/>
  <c r="DE14"/>
  <c r="BN14"/>
  <c r="BL14"/>
  <c r="BJ14"/>
  <c r="AZ14"/>
  <c r="AR14"/>
  <c r="AM14"/>
  <c r="AG14"/>
  <c r="AC14"/>
  <c r="DN13"/>
  <c r="DI13"/>
  <c r="DF13"/>
  <c r="DE13"/>
  <c r="BN13"/>
  <c r="BL13"/>
  <c r="BJ13"/>
  <c r="AZ13"/>
  <c r="AR13"/>
  <c r="AM13"/>
  <c r="AG13"/>
  <c r="AC13"/>
  <c r="DN12"/>
  <c r="DI12"/>
  <c r="DF12"/>
  <c r="DE12"/>
  <c r="BN12"/>
  <c r="BL12"/>
  <c r="BJ12"/>
  <c r="AZ12"/>
  <c r="AR12"/>
  <c r="AM12"/>
  <c r="AG12"/>
  <c r="AC12"/>
  <c r="DN11"/>
  <c r="DI11"/>
  <c r="DF11"/>
  <c r="DE11"/>
  <c r="BN11"/>
  <c r="BL11"/>
  <c r="BJ11"/>
  <c r="AZ11"/>
  <c r="AR11"/>
  <c r="AM11"/>
  <c r="AG11"/>
  <c r="AC11"/>
  <c r="DN10"/>
  <c r="DI10"/>
  <c r="DF10"/>
  <c r="DE10"/>
  <c r="BN10"/>
  <c r="BL10"/>
  <c r="BJ10"/>
  <c r="AZ10"/>
  <c r="AR10"/>
  <c r="AM10"/>
  <c r="AG10"/>
  <c r="AC10"/>
  <c r="DN9"/>
  <c r="DF9"/>
  <c r="DE9"/>
  <c r="BN9"/>
  <c r="BL9"/>
  <c r="BJ9"/>
  <c r="AZ9"/>
  <c r="AR9"/>
  <c r="AM9"/>
  <c r="AG9"/>
  <c r="AC9"/>
  <c r="DN8"/>
  <c r="DF8"/>
  <c r="DE8"/>
  <c r="BN8"/>
  <c r="BL8"/>
  <c r="BJ8"/>
  <c r="AZ8"/>
  <c r="AR8"/>
  <c r="AM8"/>
  <c r="AG8"/>
  <c r="AC8"/>
  <c r="DN7"/>
  <c r="DF7"/>
  <c r="DE7"/>
  <c r="BN7"/>
  <c r="BL7"/>
  <c r="BJ7"/>
  <c r="AZ7"/>
  <c r="AR7"/>
  <c r="AM7"/>
  <c r="AG7"/>
  <c r="AC7"/>
  <c r="DN6"/>
  <c r="DF6"/>
  <c r="DE6"/>
  <c r="BN6"/>
  <c r="BL6"/>
  <c r="BJ6"/>
  <c r="AZ6"/>
  <c r="AR6"/>
  <c r="AM6"/>
  <c r="AG6"/>
  <c r="AC6"/>
  <c r="DN5"/>
  <c r="DI5"/>
  <c r="DF5"/>
  <c r="DE5"/>
  <c r="BN5"/>
  <c r="BL5"/>
  <c r="BJ5"/>
  <c r="AZ5"/>
  <c r="AR5"/>
  <c r="AM5"/>
  <c r="AG5"/>
  <c r="AC5"/>
  <c r="DN4"/>
  <c r="DI4"/>
  <c r="DF4"/>
  <c r="DE4"/>
  <c r="BN4"/>
  <c r="BL4"/>
  <c r="BJ4"/>
  <c r="AZ4"/>
  <c r="AR4"/>
  <c r="AM4"/>
  <c r="AG4"/>
  <c r="AC4"/>
</calcChain>
</file>

<file path=xl/sharedStrings.xml><?xml version="1.0" encoding="utf-8"?>
<sst xmlns="http://schemas.openxmlformats.org/spreadsheetml/2006/main" count="403" uniqueCount="340">
  <si>
    <t>Identifikační údaje</t>
  </si>
  <si>
    <t>Vedoucí úřadu</t>
  </si>
  <si>
    <t>Kontaktní osoba</t>
  </si>
  <si>
    <t>Počet úředníků, kteří vykonávají územně plánovací činnost nebo se na ní bezprostředně podílí</t>
  </si>
  <si>
    <t>Pracovní úvazky úředníků, kteří vykonávají územně plánovací činnost nebo kteří se na jejím výkonu podílí</t>
  </si>
  <si>
    <t>Kontrola 1</t>
  </si>
  <si>
    <t>Úředníci, kteří prokázali zvláštní odbornou způsobilost v územním plánování zkouškou</t>
  </si>
  <si>
    <t>Kontrola 2</t>
  </si>
  <si>
    <t>Vzdělání úředníků</t>
  </si>
  <si>
    <t>Kontrola 3</t>
  </si>
  <si>
    <t>Praxe úředníků</t>
  </si>
  <si>
    <t>Kontrola 4</t>
  </si>
  <si>
    <t>Zařazení úředníků do platových tříd</t>
  </si>
  <si>
    <t>Kontrola 5</t>
  </si>
  <si>
    <t>Správa dat</t>
  </si>
  <si>
    <t>Výkon působnosti ve věcech územního plánování úředníky splňujícími kvalifikační požadavky pro výkon územně plánovací činnosti</t>
  </si>
  <si>
    <t>Kontrola 6</t>
  </si>
  <si>
    <t>Podíl na výkonu působnosti ve věcech územního plánování ostatními úředníky</t>
  </si>
  <si>
    <t>Kontrola 7</t>
  </si>
  <si>
    <t>Součet pracovních úvazků úředníků</t>
  </si>
  <si>
    <t>Kontrola 8</t>
  </si>
  <si>
    <t>Součinnost s obcemi a dotčenými orgány</t>
  </si>
  <si>
    <t>Státní dozor podle zákona č. 183/2006 Sb., o územním plánování a stavebním řádu (stavební zákon), ve znění pozdějších předpisů</t>
  </si>
  <si>
    <t>Pořizovatelská činnost podle zákona č. 183/2006 Sb., o územním plánování a stavebním řádu (stavební zákon), ve znění pozdějších předpisů</t>
  </si>
  <si>
    <t>Správní žaloby podle zákona č. 150/2002 Sb., soudní řád správní, ve znění pozdějších předpisů</t>
  </si>
  <si>
    <t xml:space="preserve">Poskytování informací podle zákona č. 106/1999 Sb., o svobodném přístupu k informacím, ve znění pozdějších předpisů </t>
  </si>
  <si>
    <t>Stížnosti podle zákona č. 500/2004 Sb., správní řád, ve znění pozdějších předpisů</t>
  </si>
  <si>
    <t>Ostatní</t>
  </si>
  <si>
    <t>Statistika</t>
  </si>
  <si>
    <t>KARTOGRAM B-K1</t>
  </si>
  <si>
    <t>KARTOGRAM B-K2</t>
  </si>
  <si>
    <t>KARTOGRAM B-K3</t>
  </si>
  <si>
    <t xml:space="preserve">KARTOGRAM B-K6
</t>
  </si>
  <si>
    <r>
      <t xml:space="preserve">KARTOGRAM B-K7
</t>
    </r>
    <r>
      <rPr>
        <sz val="9"/>
        <rFont val="Arial"/>
        <family val="2"/>
        <charset val="238"/>
      </rPr>
      <t xml:space="preserve">
</t>
    </r>
  </si>
  <si>
    <t xml:space="preserve">KARTOGRAM B-K9
</t>
  </si>
  <si>
    <t xml:space="preserve">KARTOGRAM B-K8
</t>
  </si>
  <si>
    <t>Kraj</t>
  </si>
  <si>
    <t>Město</t>
  </si>
  <si>
    <r>
      <t xml:space="preserve">Působnost úřadu
</t>
    </r>
    <r>
      <rPr>
        <sz val="9"/>
        <rFont val="Arial"/>
        <family val="2"/>
        <charset val="238"/>
      </rPr>
      <t>úřad obce III. stupně = 1</t>
    </r>
  </si>
  <si>
    <t>Název magistrátu / městského úřadu</t>
  </si>
  <si>
    <t>Název ulice nebo jiného veřejného prostranství, pokud se v daném místě užívají nebo název obce, části obce apod.</t>
  </si>
  <si>
    <t xml:space="preserve">Číslo popisné / orientační </t>
  </si>
  <si>
    <t xml:space="preserve">PSČ </t>
  </si>
  <si>
    <t>ID datové schránky</t>
  </si>
  <si>
    <t>Podatelna - email</t>
  </si>
  <si>
    <t>Odbor / oddělení / úsek ve kterých je zařazen úřad územního plánování (dále jen "úřad")</t>
  </si>
  <si>
    <t>Vedoucí - titul před jménem</t>
  </si>
  <si>
    <t>Vedoucí - jméno</t>
  </si>
  <si>
    <t xml:space="preserve">Vedoucí - příjmení 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</si>
  <si>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</si>
  <si>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</si>
  <si>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</si>
  <si>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</si>
  <si>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</si>
  <si>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 xml:space="preserve">Kontaktní osoba - příjmení </t>
  </si>
  <si>
    <t>Kontaktní osoba - titul za jménem</t>
  </si>
  <si>
    <t>Kontaktní osoba - telefon</t>
  </si>
  <si>
    <t>Kontaktní osoba - email, příp. e-mail útvaru</t>
  </si>
  <si>
    <t>Počet úředníků splňujících kvalifikační požadavky pro výkon územně plánovací činnosti</t>
  </si>
  <si>
    <t>Počet ostatních úředníků</t>
  </si>
  <si>
    <t>Součet počtu úředníků</t>
  </si>
  <si>
    <t>Počet pracovních úvazků úředníků splňujících kvalifikační požadavky pro výkon územně plánovací činnosti</t>
  </si>
  <si>
    <t>Počet pracovních úvazků ostatních úředníků</t>
  </si>
  <si>
    <t>28&lt;=25</t>
  </si>
  <si>
    <t>Počet úředníků, kteří vykonali zkoušku odborné způsobilosti v územním plánování do 31.12.2006 včetně</t>
  </si>
  <si>
    <t>Počet úředníků, kteří vykonali zkoušku odborné způsobilosti v územním plánování od 1. 1. 2007 do 31. 12. 2012 včetně</t>
  </si>
  <si>
    <t>Součet počtu úředníků, kteří vykonali zkoušku odborné způsobilosti</t>
  </si>
  <si>
    <t>31&lt;=25</t>
  </si>
  <si>
    <t>Střední bez maturitní zkoušky a nižší</t>
  </si>
  <si>
    <t>Střední s maturitní zkouškou a vyšší odborné</t>
  </si>
  <si>
    <t>Vysoko-školské bakalářské</t>
  </si>
  <si>
    <t>Vysokoškolské magisterské (vč. doktorandského)</t>
  </si>
  <si>
    <t>Součet počtu úředníků - vzdělání</t>
  </si>
  <si>
    <t>36=25</t>
  </si>
  <si>
    <t>Do 5 let včetně</t>
  </si>
  <si>
    <t>Nad 5 do 10 let včetně</t>
  </si>
  <si>
    <t>Nad 10 let</t>
  </si>
  <si>
    <t>Součet počtu úřadníků - praxe</t>
  </si>
  <si>
    <t>40=25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</si>
  <si>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</si>
  <si>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</si>
  <si>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</si>
  <si>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</si>
  <si>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</si>
  <si>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</si>
  <si>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počtu úředníků - platové třídy</t>
  </si>
  <si>
    <t>47=25</t>
  </si>
  <si>
    <r>
      <t xml:space="preserve">Správa dat, provádění analýz a výstupů pro potřeby územního plánování je prováděna v rámci útvaru
</t>
    </r>
    <r>
      <rPr>
        <sz val="9"/>
        <rFont val="Arial"/>
        <family val="2"/>
        <charset val="238"/>
      </rPr>
      <t>Ano=1, Ne=0</t>
    </r>
  </si>
  <si>
    <r>
      <t xml:space="preserve">Správa dat, provádění analýz a výstupů pro potřeby územního plánování je prováděna v rámci krajského úřadu / Magistrátu hl. m. Prahy, ale mimo útvar
</t>
    </r>
    <r>
      <rPr>
        <sz val="9"/>
        <rFont val="Arial"/>
        <family val="2"/>
        <charset val="238"/>
      </rPr>
      <t>Ano=1, Ne=0</t>
    </r>
  </si>
  <si>
    <r>
      <t xml:space="preserve">Správa dat, provádění analýz a výstupů pro potřeby územního plánování je zajišťována nákupem služeb
</t>
    </r>
    <r>
      <rPr>
        <sz val="9"/>
        <rFont val="Arial"/>
        <family val="2"/>
        <charset val="238"/>
      </rPr>
      <t>Nikdy (0 %)=1
Výjimečně (cca do 25 %)=2
Občas (cca do 50 %)=3
Často (cca do 75 %)=4
Velmi často (cca nad 75 %)=5</t>
    </r>
  </si>
  <si>
    <r>
      <t xml:space="preserve">Data pro potřeby územního plánování jsou zpracována v prostředí GIS
</t>
    </r>
    <r>
      <rPr>
        <sz val="9"/>
        <rFont val="Arial"/>
        <family val="2"/>
        <charset val="238"/>
      </rPr>
      <t>Ano=1, Ne=0</t>
    </r>
  </si>
  <si>
    <t>Součet pracovních úvazků, připadajících na pořizování aktualizace územně analytických podkladů obcí</t>
  </si>
  <si>
    <t>Součet pracovních úvazků, připadajících na pořizování územních plánů, regulačních plánů, jejich změn, územních studií a vymezení zastavěného území</t>
  </si>
  <si>
    <t>Součet pracovních úvazků, připadajících na činnosti dle stavebního zákona výše neuvedené</t>
  </si>
  <si>
    <t>Součet pracovních úvazků, připadajících na činnosti výše neuvedené, avšak související s výkonem působnosti ve věcech územního plánování</t>
  </si>
  <si>
    <t>Součet pracovních úvazků úředníků splňujících kvalifikační požadavky pro výkon územně plánovací činnosti</t>
  </si>
  <si>
    <t>56=26</t>
  </si>
  <si>
    <t>Součet pracovních úvazků, připadajících na činnosti dle stavebního zákona a na činnosti dle jiných zákonů než stavebního zákona, avšak související s výkonem působnosti ve věcech územního plánování</t>
  </si>
  <si>
    <t>57=27</t>
  </si>
  <si>
    <t>58=28</t>
  </si>
  <si>
    <r>
      <t xml:space="preserve">Organizuje (zúčastňuje se) úřad akce pro zástupce obcí a/nebo orgány vykonávající přenesenou působnost ve svém správním obvodu? 
</t>
    </r>
    <r>
      <rPr>
        <sz val="9"/>
        <rFont val="Arial"/>
        <family val="2"/>
        <charset val="238"/>
      </rPr>
      <t>Ano=1, Ne=0</t>
    </r>
  </si>
  <si>
    <t>Počet akcí</t>
  </si>
  <si>
    <t>Specifikujte témata těchto akcí</t>
  </si>
  <si>
    <t>Počet výzev a rozhodnutí ukládajících povinnost zjednat nápravu - § 171 odst. 3</t>
  </si>
  <si>
    <t>Počet žádostí o pořízení územně plánovací dokumentace nebo její změny podaných obcemi ve sledovaném roce - § 6 odst. 1 písm. c)</t>
  </si>
  <si>
    <t>Celkový počet žádostí o pořízení územně plánovací dokumentace nebo její změny podaných obcemi, u nichž  dosud nebylo zahájeno projednávání zadání - § 6 odst. 1 písm. c)</t>
  </si>
  <si>
    <t>Počet žádostí o pořízení vymezení zastavěného území podaných obcemi ve sledovaném roce - § 6 odst. 1 písm. d) a § 59 odst. 1</t>
  </si>
  <si>
    <r>
      <t xml:space="preserve">V evidenci územně plánovací činnosti ČR, kterou vede ÚÚR, jsou uvedena všechna data o územně plánovací činnosti úřadu za sledované období
</t>
    </r>
    <r>
      <rPr>
        <sz val="9"/>
        <rFont val="Arial"/>
        <family val="2"/>
        <charset val="238"/>
      </rPr>
      <t>Ano=1, Ne=0</t>
    </r>
  </si>
  <si>
    <t>Součet územně plánovací dokumentace a jejích změn (ÚP+zÚP+uÚP+RP+zRP) pořizované ve sledovaném roce</t>
  </si>
  <si>
    <t>Počet vydaných územně plánovacích informací - § 21 odst. 1</t>
  </si>
  <si>
    <t>Počet stanovisek, závazných stanovisek, vyjádření, sdělení apod. jako dotčeného orgánu podle stavebního zákona - § 6 odst. 1 písm. e) a f)</t>
  </si>
  <si>
    <t>Počet opatření obecné povahy pořizovaných úřadem podle stavebního zákona, která byla napadena soudní žalobou a do sledovaného roku k nim nebyl vydán rozsudek nebo usnesení soudu a počtu žalob podaných ve sledovaném roce</t>
  </si>
  <si>
    <t>Počet rozsudků nebo usnesení soudu k žalobám viz předchozí řádek ve sledovaném roce</t>
  </si>
  <si>
    <t>Počet rozsudků ve sledovaném roce, jimiž bylo opatření obecné povahy pořizované úřadem podle stavebního zákona zrušeno v plném rozsahu</t>
  </si>
  <si>
    <t>Specifikujte</t>
  </si>
  <si>
    <t>Počet rozsudků ve sledovaném roce, jimiž bylo opatření obecné povahy pořizované úřadem podle stavebního zákona zrušeno částečně</t>
  </si>
  <si>
    <t xml:space="preserve">Počet žádostí o informace - § 13 </t>
  </si>
  <si>
    <t>Počet vydaných informací - § 4</t>
  </si>
  <si>
    <t>Počet rozhodnutí o odmítnutí žádosti o informace (její části) - § 15</t>
  </si>
  <si>
    <t>Počet rozhodnutí o odmítnutí žádosti o informace (její části), která byla odvolacím orgánem - § 16 nebo soudem zrušena</t>
  </si>
  <si>
    <t>Počet stížností na postup úřadu při vyřizování žádosti o informace - § 16a odst. 1</t>
  </si>
  <si>
    <t>Počet rozhodnutí, v nichž nadřízený orgán postup úřadu jako povinného subjektu potvrdil - § 16a odst. 6 písm. a)</t>
  </si>
  <si>
    <t xml:space="preserve">Počet prošetřovaných stížností - § 175 odst. 4 </t>
  </si>
  <si>
    <t xml:space="preserve">Počet stížností, které byly shledány důvodnými - § 175 odst. 6 </t>
  </si>
  <si>
    <t>Uveďte počet poskytovatelů, kteří dlouhodobě neposkytují údaje o území pro územně analytické podklady</t>
  </si>
  <si>
    <t>Uveďte čísla jevů, kterých se to týká!</t>
  </si>
  <si>
    <t xml:space="preserve">Počet územních plánů, které pořizovaly obce podle § 6 odst. 2 a předaly je úřadu </t>
  </si>
  <si>
    <t xml:space="preserve">Počet změn územních plánů, které pořizovaly obce podle § 6 odst. 2 a předaly je úřadu </t>
  </si>
  <si>
    <t>Jaké nejčastější nebo nejzávažnější problémy řešíte při územně plánovací činnosti</t>
  </si>
  <si>
    <t>Počet obyvatel ve správním obvodu</t>
  </si>
  <si>
    <t>Rozloha správního obvodu v km2</t>
  </si>
  <si>
    <t>Počet obyvatel vlastní obce</t>
  </si>
  <si>
    <t>Rozloha vlastní obce v km2</t>
  </si>
  <si>
    <t>Počet stavebních úřadů ve správním obvodu</t>
  </si>
  <si>
    <t>Počet pověřených úřadů ve správním obvodu</t>
  </si>
  <si>
    <t>Počet obcí ve správním obvodu</t>
  </si>
  <si>
    <t>Počet obcí s platným územním plánem pořízeným podle zákona č. 183/2006 Sb.</t>
  </si>
  <si>
    <t>Počet obcí s platnou územně plánovací dokumentací pořízenou podle zákona č. 50/1976 Sb.</t>
  </si>
  <si>
    <t>Součet obcí s platnou územně plánovací dokumentací</t>
  </si>
  <si>
    <t>Podíl obcí s platným územním plánem pořízeným podle zákona č. 183/2006 Sb. z celkového počtu obcí v %</t>
  </si>
  <si>
    <t>Podíl obcí s platnou územně plánovací dokumentací z celkového počtu obcí v %</t>
  </si>
  <si>
    <r>
      <t>Průměrný počet pořizované ÚPD na pořizovatele II</t>
    </r>
    <r>
      <rPr>
        <sz val="9"/>
        <rFont val="Arial"/>
        <family val="2"/>
        <charset val="238"/>
      </rPr>
      <t xml:space="preserve">
</t>
    </r>
  </si>
  <si>
    <t>Průměrný počet pořizované ÚPD na pořizovatele I</t>
  </si>
  <si>
    <r>
      <rPr>
        <b/>
        <sz val="9"/>
        <rFont val="Arial"/>
        <family val="2"/>
        <charset val="238"/>
      </rPr>
      <t xml:space="preserve">Počet úředníků </t>
    </r>
    <r>
      <rPr>
        <sz val="9"/>
        <rFont val="Arial"/>
        <family val="2"/>
        <charset val="238"/>
      </rPr>
      <t xml:space="preserve">
1
2
3 a více
Stav k 31.12.2008</t>
    </r>
  </si>
  <si>
    <r>
      <rPr>
        <b/>
        <sz val="9"/>
        <rFont val="Arial"/>
        <family val="2"/>
        <charset val="238"/>
      </rPr>
      <t>Počet úředníků ÚÚP</t>
    </r>
    <r>
      <rPr>
        <sz val="9"/>
        <rFont val="Arial"/>
        <family val="2"/>
        <charset val="238"/>
      </rPr>
      <t xml:space="preserve">
1
2
3 a více
Stav k 31.12.2012</t>
    </r>
  </si>
  <si>
    <r>
      <t xml:space="preserve">Rozdíl počtu úředníků ÚÚP v období 31.12.2008 a 31.12.2012
</t>
    </r>
    <r>
      <rPr>
        <sz val="9"/>
        <rFont val="Arial"/>
        <family val="2"/>
        <charset val="238"/>
      </rPr>
      <t>menší než 0
0
5-9
10 a větší</t>
    </r>
  </si>
  <si>
    <r>
      <rPr>
        <b/>
        <sz val="9"/>
        <rFont val="Arial"/>
        <family val="2"/>
        <charset val="238"/>
      </rPr>
      <t>Počet obcí s platnou územně plánovací dokumentací ve správním obvodu ÚÚP</t>
    </r>
    <r>
      <rPr>
        <sz val="9"/>
        <rFont val="Arial"/>
        <family val="2"/>
        <charset val="238"/>
      </rPr>
      <t xml:space="preserve">
1-30
31-60
61-102
Stav k 31.12.2012</t>
    </r>
  </si>
  <si>
    <r>
      <t xml:space="preserve">Pokrytí území ORP platnou územně plánovací dokumentací
</t>
    </r>
    <r>
      <rPr>
        <sz val="9"/>
        <rFont val="Arial"/>
        <family val="2"/>
        <charset val="238"/>
      </rPr>
      <t>0,0-4,99
5,0-39,99
40-59,99
60-79,99
80- 89,99
90-100
Stav k 31.12.2011</t>
    </r>
  </si>
  <si>
    <r>
      <t xml:space="preserve">Počet obcí ve správním obvodu ÚÚP
</t>
    </r>
    <r>
      <rPr>
        <sz val="9"/>
        <rFont val="Arial"/>
        <family val="2"/>
        <charset val="238"/>
      </rPr>
      <t>1-10
11-20
21-30
31-40
41-70
71-111
Stav k 31.12.2012</t>
    </r>
    <r>
      <rPr>
        <b/>
        <sz val="9"/>
        <rFont val="Arial"/>
        <family val="2"/>
        <charset val="238"/>
      </rPr>
      <t xml:space="preserve">
</t>
    </r>
  </si>
  <si>
    <r>
      <rPr>
        <b/>
        <sz val="9"/>
        <rFont val="Arial"/>
        <family val="2"/>
        <charset val="238"/>
      </rPr>
      <t>Vztah mezi počtem obcí ve správním obvodu  a počtem pracovních úvazků úředníků ÚÚP</t>
    </r>
    <r>
      <rPr>
        <sz val="9"/>
        <rFont val="Arial"/>
        <family val="2"/>
        <charset val="238"/>
      </rPr>
      <t xml:space="preserve">
1 - ÚÚP, kde počet obcí je větší nebo rovno 71 a součet pracovních úvazků úředníků je menší nebo roven 2
2 - ÚÚP, kde počet obcí je větší nebo rovno 41 a menší nebo rovno 70 a součet pracovních úvazků úředníků je menší nebo roven 2
3 - ÚÚP, kde počet obcí je větší nebo rovno 21 a menší nebo rovno 40 a součet pracovních úvazků úředníků je menší nebo roven 2
4 - ÚÚP, kde počet obcí je menší nebo rovno 20 a součet pracovních úvazků úředníků je menší nebo roven 1
5 - ostatní případy
Stav k 31.12.2012</t>
    </r>
  </si>
  <si>
    <r>
      <rPr>
        <b/>
        <sz val="9"/>
        <rFont val="Arial"/>
        <family val="2"/>
        <charset val="238"/>
      </rPr>
      <t>Počet pořizované ÚPD na jeden celý pracovní úvazek úředníků ÚÚP</t>
    </r>
    <r>
      <rPr>
        <sz val="9"/>
        <rFont val="Arial"/>
        <family val="2"/>
        <charset val="238"/>
      </rPr>
      <t xml:space="preserve">
0,0
0,1-5,0
5,1-10,0
10,1-15,0
15,1-45,0
Stav k 31.12.2012</t>
    </r>
  </si>
  <si>
    <r>
      <rPr>
        <b/>
        <sz val="9"/>
        <rFont val="Arial"/>
        <family val="2"/>
        <charset val="238"/>
      </rPr>
      <t>Vztah mezi součtem pracovních úvazků úředníků a součtem ÚPD (ÚP+RP+ZÚP+ZRP+ uÚP) pořizovaných ÚÚP ve sledovaném roce</t>
    </r>
    <r>
      <rPr>
        <sz val="9"/>
        <rFont val="Arial"/>
        <family val="2"/>
        <charset val="238"/>
      </rPr>
      <t xml:space="preserve">
1 - součet pracovních úvazků úředníků je menší nebo rovno 2 a počet dokumentací na jeden  pracovní úvazek je větší nebo rovno 15
2 - součet pracovních úvazků úředníků je menší nebo rovno 2 a počet dokumentací na jeden  pracovní úvazek je větší nebo rovno 5 a menší než 15
3 - součet pracovních úvazků úředníků je menší nebo rovno 2 a počet dokumentací na jeden pracovní úvazek je menší než 5
4 - součet pracovních úvazků úředníků je větší než 2 a počet dokumentací na jeden pracovní úvazek je menší než 5
5 - součet pracovních úvazků úředníků je větší než 2 a počet dokumentací na jeden pracovní úvazek je větší nebo rovno 5 a menší než 15
6 - součet pracovních úvazků úředníků je větší než 2 a počet dokumentací na jeden pracovní úvazek je větší nebo rovno 15
Stav k 31.12.2012</t>
    </r>
  </si>
  <si>
    <t>B67/B26</t>
  </si>
  <si>
    <t>B67/B53</t>
  </si>
  <si>
    <t>B25</t>
  </si>
  <si>
    <t>B25-2008</t>
  </si>
  <si>
    <t>B98</t>
  </si>
  <si>
    <t>B95</t>
  </si>
  <si>
    <t>B95, B28</t>
  </si>
  <si>
    <t>B67/B28</t>
  </si>
  <si>
    <t>B28, B67</t>
  </si>
  <si>
    <t>Ing.</t>
  </si>
  <si>
    <t>Jana</t>
  </si>
  <si>
    <t>-</t>
  </si>
  <si>
    <t>Masarykovo náměstí</t>
  </si>
  <si>
    <t>Odbor výstavby a územního plánování</t>
  </si>
  <si>
    <t>Iva</t>
  </si>
  <si>
    <t>Jiří</t>
  </si>
  <si>
    <t>1/1</t>
  </si>
  <si>
    <t>Odbor územního plánování</t>
  </si>
  <si>
    <t>Mírové náměstí</t>
  </si>
  <si>
    <t>Bc.</t>
  </si>
  <si>
    <t>Odbor výstavby a životního prostředí</t>
  </si>
  <si>
    <t>Jan</t>
  </si>
  <si>
    <t>Mgr.</t>
  </si>
  <si>
    <t>náměstí Míru</t>
  </si>
  <si>
    <t>Pavel</t>
  </si>
  <si>
    <t>Odbor výstavby</t>
  </si>
  <si>
    <t>Vladislav</t>
  </si>
  <si>
    <t>Lenka</t>
  </si>
  <si>
    <t>Petra</t>
  </si>
  <si>
    <t>Hana</t>
  </si>
  <si>
    <t>náměstí Republiky</t>
  </si>
  <si>
    <t>Plzeňský</t>
  </si>
  <si>
    <t>Blovice</t>
  </si>
  <si>
    <t>Městský úřad Blovice</t>
  </si>
  <si>
    <t>dv8bxph</t>
  </si>
  <si>
    <t>podatelna@mublovice.cz</t>
  </si>
  <si>
    <t>Odbor stavební a dopravní / oddělení stavební</t>
  </si>
  <si>
    <t>Anna</t>
  </si>
  <si>
    <t>Mašková</t>
  </si>
  <si>
    <t>anna.maskova@mublovice.cz</t>
  </si>
  <si>
    <t>Monika</t>
  </si>
  <si>
    <t>Hozmanová</t>
  </si>
  <si>
    <t>monika.hozmanova@mublovice.cz</t>
  </si>
  <si>
    <t>porada se starosty, metodická setkání</t>
  </si>
  <si>
    <t>různé přístupy projektantů v pořizovatelské praxi</t>
  </si>
  <si>
    <t>Domažlice</t>
  </si>
  <si>
    <t>Městský úřad Domažlice</t>
  </si>
  <si>
    <t>q25byeg</t>
  </si>
  <si>
    <t>podatelna@mesto-domazlice.cz</t>
  </si>
  <si>
    <t>Ivana</t>
  </si>
  <si>
    <t>Sladká</t>
  </si>
  <si>
    <t>ivana.sladka@mesto-domazlice.cz</t>
  </si>
  <si>
    <t>44, 67, 73, 81, 82, 93, 106, 118</t>
  </si>
  <si>
    <t>stanoviska některých DO, neodbornost některých autor. architektů</t>
  </si>
  <si>
    <t>Horažďovice</t>
  </si>
  <si>
    <t>Městský úřad Horažďovice</t>
  </si>
  <si>
    <t>ubnbxnt</t>
  </si>
  <si>
    <t>urad@muhorazdovice.cz</t>
  </si>
  <si>
    <t>Josef</t>
  </si>
  <si>
    <t>Kotlaba</t>
  </si>
  <si>
    <t>371430540, 376547540</t>
  </si>
  <si>
    <t>kotlaba@muhorazdovice.cz</t>
  </si>
  <si>
    <t>Daňková</t>
  </si>
  <si>
    <t>371430595, 376547595</t>
  </si>
  <si>
    <t>dankova@muhorazdovice.cz</t>
  </si>
  <si>
    <t>jednání se zastupiteli obcí, účast na zastupitelstvu obce při rozhodování, metodická pomoc</t>
  </si>
  <si>
    <t>68 vodovod, 73 elektrické vedení, 75 plynovod</t>
  </si>
  <si>
    <t>ÚSES, ochrana přírody, velké zábory ZPF</t>
  </si>
  <si>
    <t>Horšovský Týn</t>
  </si>
  <si>
    <t>Městský úřad Horšovský Týn</t>
  </si>
  <si>
    <t>zgibvyv</t>
  </si>
  <si>
    <t>epodatelna@muht.cz, posta@muht.cz</t>
  </si>
  <si>
    <t>Lengál</t>
  </si>
  <si>
    <t>j.lengal@muht.cz</t>
  </si>
  <si>
    <t>všeobecné informace</t>
  </si>
  <si>
    <t>žádné</t>
  </si>
  <si>
    <t>Klatovy</t>
  </si>
  <si>
    <t>Městský úřad Klatovy</t>
  </si>
  <si>
    <t>62/I</t>
  </si>
  <si>
    <t>24ebrt5</t>
  </si>
  <si>
    <t>posta@mukt.cz</t>
  </si>
  <si>
    <t>Boublík</t>
  </si>
  <si>
    <t>pboublik@mukt.cz</t>
  </si>
  <si>
    <t>Eva</t>
  </si>
  <si>
    <t>Krčmářová</t>
  </si>
  <si>
    <t>ekrcmarova@mukt.cz</t>
  </si>
  <si>
    <t>Kralovice</t>
  </si>
  <si>
    <t>Městský úřad Kralovice</t>
  </si>
  <si>
    <t>Markova</t>
  </si>
  <si>
    <t>jidbxnx</t>
  </si>
  <si>
    <t>podatelna@kralovice.cz</t>
  </si>
  <si>
    <t>Odbor regionálního rozvoje a územního plánu</t>
  </si>
  <si>
    <t>Šapovalová</t>
  </si>
  <si>
    <t>sapovalova.lenka@kralovice.cz</t>
  </si>
  <si>
    <t>nekvalitní práce projektantů ÚP</t>
  </si>
  <si>
    <t>Nepomuk</t>
  </si>
  <si>
    <t>Městský úřad Nepomuk</t>
  </si>
  <si>
    <t>náměstí Augustina Němejce</t>
  </si>
  <si>
    <t>f6mbchf</t>
  </si>
  <si>
    <t>posta@urad-nepomuk.cz</t>
  </si>
  <si>
    <t>Levý</t>
  </si>
  <si>
    <t>jiri.levy@urad-nepomuk.cz</t>
  </si>
  <si>
    <t>setkání se starosty,spolupráce s obcemi při pořizování UAP</t>
  </si>
  <si>
    <t>umístění veřejných staveb na soukromé pozemky</t>
  </si>
  <si>
    <t>Nýřany</t>
  </si>
  <si>
    <t>Městský úřad Nýřany, pracoviště Plzeň</t>
  </si>
  <si>
    <t>Americká</t>
  </si>
  <si>
    <t>8/39</t>
  </si>
  <si>
    <t>8hrbtcq</t>
  </si>
  <si>
    <t>podatelna@nyrany.cz</t>
  </si>
  <si>
    <t>Stanislav</t>
  </si>
  <si>
    <t>Plešmíd</t>
  </si>
  <si>
    <t>stanislav.plesmid@nyrany.cz</t>
  </si>
  <si>
    <t>pořizování ÚPD a ÚAP</t>
  </si>
  <si>
    <t>17, 18, 21, 22, 23, 26-32</t>
  </si>
  <si>
    <t>neúměrné požadavkly na vymezení zastavitelných ploch</t>
  </si>
  <si>
    <t>Plzeň</t>
  </si>
  <si>
    <t>Magistrát města Plzně</t>
  </si>
  <si>
    <t>6iybfxn</t>
  </si>
  <si>
    <t>info@plzen.eu</t>
  </si>
  <si>
    <t>Odbor stavebně správní / oddělení územního plánu</t>
  </si>
  <si>
    <t>Balihar</t>
  </si>
  <si>
    <t>balihar@plzen.eu</t>
  </si>
  <si>
    <t>příprava nových ÚP</t>
  </si>
  <si>
    <t>Přeštice</t>
  </si>
  <si>
    <t>Městský úřad Přeštice</t>
  </si>
  <si>
    <t>hcpbx62</t>
  </si>
  <si>
    <t>podatelna@prestice.mesto.cz</t>
  </si>
  <si>
    <t>Kocúrová</t>
  </si>
  <si>
    <t>kocurova@prestice-mesto.cz</t>
  </si>
  <si>
    <t>Štáhlová</t>
  </si>
  <si>
    <t>stahlova@prestice-mesto.cz</t>
  </si>
  <si>
    <t>44,81,82,96,107,110,111</t>
  </si>
  <si>
    <t>Hodně zpracovatelů ÚPD není zcela zorientováno v právních předpisech.</t>
  </si>
  <si>
    <t>Rokycany</t>
  </si>
  <si>
    <t>Městský úřad Rokycany</t>
  </si>
  <si>
    <t>mmfb7hp</t>
  </si>
  <si>
    <t>podatelna@rokycany.cz</t>
  </si>
  <si>
    <t>Odbor stavební</t>
  </si>
  <si>
    <t>Oldřich</t>
  </si>
  <si>
    <t>Dienstbier</t>
  </si>
  <si>
    <t>oldrich.dienstbier@rokycany.cz</t>
  </si>
  <si>
    <t>Hájek</t>
  </si>
  <si>
    <t>jiri.hajek@rokycany.cz</t>
  </si>
  <si>
    <t>projednání ÚAP, školení se starosty (UAP, UPD, OST), projednání ÚPD, ÚS apod.</t>
  </si>
  <si>
    <t>menší obce, správci FVE, bioplyn stanic apod. drobné infrastruktury</t>
  </si>
  <si>
    <t>Složistost procesů, zdlouhavost, kvalita zpracovatelů návrhů</t>
  </si>
  <si>
    <t>Stod</t>
  </si>
  <si>
    <t>Městský úřad Stod</t>
  </si>
  <si>
    <t>nám. ČSA</t>
  </si>
  <si>
    <t>u4abzrc</t>
  </si>
  <si>
    <t>http://stod.ipodatelna.cz</t>
  </si>
  <si>
    <t>Vorlová</t>
  </si>
  <si>
    <t>vorlova@mestostod.cz</t>
  </si>
  <si>
    <t>68, 70</t>
  </si>
  <si>
    <t>neznalost zástupců obcí</t>
  </si>
  <si>
    <t>Stříbro</t>
  </si>
  <si>
    <t>Městský úřad Stříbro</t>
  </si>
  <si>
    <t>Masarykovo nám.</t>
  </si>
  <si>
    <t>gkub5mb</t>
  </si>
  <si>
    <t>stribro@ipodatelna.cz</t>
  </si>
  <si>
    <t>Hanzlíček</t>
  </si>
  <si>
    <t>hanzlicek@mustribro.cz</t>
  </si>
  <si>
    <t>hanzlicel@mustribro.cz</t>
  </si>
  <si>
    <t>Aktualizace ÚAP, Pořizování ÚPD</t>
  </si>
  <si>
    <t>Sušice</t>
  </si>
  <si>
    <t>Městský úřad Sušice</t>
  </si>
  <si>
    <t>náměstí Svobody</t>
  </si>
  <si>
    <t>i7ab4sa</t>
  </si>
  <si>
    <t>podatelna@mususice.cz</t>
  </si>
  <si>
    <t>Odbor výstavby a územního plánování / oddělení územního plánování</t>
  </si>
  <si>
    <t>Blažková</t>
  </si>
  <si>
    <t>lblazkova@mususice.cz</t>
  </si>
  <si>
    <t>Zdeňek</t>
  </si>
  <si>
    <t>Špirk</t>
  </si>
  <si>
    <t>zspirk@mususice.cz</t>
  </si>
  <si>
    <t>možnosti získání dotací, aktualizace ÚPD</t>
  </si>
  <si>
    <t>Tachov</t>
  </si>
  <si>
    <t>Městský úřad Tachov</t>
  </si>
  <si>
    <t>Hornická</t>
  </si>
  <si>
    <t>2tubyxs</t>
  </si>
  <si>
    <t>podatelna@tachov-mesto.cz</t>
  </si>
  <si>
    <t>Odbor výstavby a územního plánování/oddělení územního plánování</t>
  </si>
  <si>
    <t>Klostermann</t>
  </si>
  <si>
    <t>josef.klostermann@tachov-mesto.cz</t>
  </si>
  <si>
    <t>Druhá aktualizace ÚAP, včetně projednání RURÚ s jednotlivými obcemi</t>
  </si>
  <si>
    <t>67,68,69,70</t>
  </si>
  <si>
    <t>Neexistence podkladů k některým záplavovým územím, neprovázanost generelu LÚSES s nadřazenými systémy ÚSES</t>
  </si>
</sst>
</file>

<file path=xl/styles.xml><?xml version="1.0" encoding="utf-8"?>
<styleSheet xmlns="http://schemas.openxmlformats.org/spreadsheetml/2006/main">
  <fonts count="4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Times New Roman"/>
      <charset val="238"/>
    </font>
    <font>
      <b/>
      <sz val="9"/>
      <name val="Arial"/>
      <family val="2"/>
      <charset val="238"/>
    </font>
    <font>
      <sz val="10"/>
      <name val="MS Sans Serif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2"/>
      <name val="Times New Roman"/>
      <family val="1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36">
    <xf numFmtId="0" fontId="0" fillId="0" borderId="0"/>
    <xf numFmtId="0" fontId="17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22" fillId="0" borderId="0"/>
    <xf numFmtId="0" fontId="24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6" fillId="12" borderId="0" applyNumberFormat="0" applyBorder="0" applyAlignment="0" applyProtection="0"/>
    <xf numFmtId="0" fontId="25" fillId="12" borderId="0" applyNumberFormat="0" applyBorder="0" applyAlignment="0" applyProtection="0"/>
    <xf numFmtId="0" fontId="16" fillId="16" borderId="0" applyNumberFormat="0" applyBorder="0" applyAlignment="0" applyProtection="0"/>
    <xf numFmtId="0" fontId="25" fillId="16" borderId="0" applyNumberFormat="0" applyBorder="0" applyAlignment="0" applyProtection="0"/>
    <xf numFmtId="0" fontId="16" fillId="20" borderId="0" applyNumberFormat="0" applyBorder="0" applyAlignment="0" applyProtection="0"/>
    <xf numFmtId="0" fontId="25" fillId="20" borderId="0" applyNumberFormat="0" applyBorder="0" applyAlignment="0" applyProtection="0"/>
    <xf numFmtId="0" fontId="16" fillId="24" borderId="0" applyNumberFormat="0" applyBorder="0" applyAlignment="0" applyProtection="0"/>
    <xf numFmtId="0" fontId="25" fillId="24" borderId="0" applyNumberFormat="0" applyBorder="0" applyAlignment="0" applyProtection="0"/>
    <xf numFmtId="0" fontId="16" fillId="28" borderId="0" applyNumberFormat="0" applyBorder="0" applyAlignment="0" applyProtection="0"/>
    <xf numFmtId="0" fontId="25" fillId="28" borderId="0" applyNumberFormat="0" applyBorder="0" applyAlignment="0" applyProtection="0"/>
    <xf numFmtId="0" fontId="16" fillId="32" borderId="0" applyNumberFormat="0" applyBorder="0" applyAlignment="0" applyProtection="0"/>
    <xf numFmtId="0" fontId="25" fillId="32" borderId="0" applyNumberFormat="0" applyBorder="0" applyAlignment="0" applyProtection="0"/>
    <xf numFmtId="0" fontId="15" fillId="0" borderId="9" applyNumberFormat="0" applyFill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29" fillId="3" borderId="0" applyNumberFormat="0" applyBorder="0" applyAlignment="0" applyProtection="0"/>
    <xf numFmtId="0" fontId="12" fillId="7" borderId="7" applyNumberFormat="0" applyAlignment="0" applyProtection="0"/>
    <xf numFmtId="0" fontId="30" fillId="7" borderId="7" applyNumberFormat="0" applyAlignment="0" applyProtection="0"/>
    <xf numFmtId="0" fontId="2" fillId="0" borderId="1" applyNumberFormat="0" applyFill="0" applyAlignment="0" applyProtection="0"/>
    <xf numFmtId="0" fontId="31" fillId="0" borderId="1" applyNumberFormat="0" applyFill="0" applyAlignment="0" applyProtection="0"/>
    <xf numFmtId="0" fontId="3" fillId="0" borderId="2" applyNumberFormat="0" applyFill="0" applyAlignment="0" applyProtection="0"/>
    <xf numFmtId="0" fontId="32" fillId="0" borderId="2" applyNumberFormat="0" applyFill="0" applyAlignment="0" applyProtection="0"/>
    <xf numFmtId="0" fontId="4" fillId="0" borderId="3" applyNumberFormat="0" applyFill="0" applyAlignment="0" applyProtection="0"/>
    <xf numFmtId="0" fontId="33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4" fillId="4" borderId="0" applyNumberFormat="0" applyBorder="0" applyAlignment="0" applyProtection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35" fillId="0" borderId="0">
      <alignment vertical="top"/>
    </xf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11" fillId="0" borderId="6" applyNumberFormat="0" applyFill="0" applyAlignment="0" applyProtection="0"/>
    <xf numFmtId="0" fontId="37" fillId="0" borderId="6" applyNumberFormat="0" applyFill="0" applyAlignment="0" applyProtection="0"/>
    <xf numFmtId="0" fontId="5" fillId="2" borderId="0" applyNumberFormat="0" applyBorder="0" applyAlignment="0" applyProtection="0"/>
    <xf numFmtId="0" fontId="38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" fillId="5" borderId="4" applyNumberFormat="0" applyAlignment="0" applyProtection="0"/>
    <xf numFmtId="0" fontId="40" fillId="5" borderId="4" applyNumberFormat="0" applyAlignment="0" applyProtection="0"/>
    <xf numFmtId="0" fontId="10" fillId="6" borderId="4" applyNumberFormat="0" applyAlignment="0" applyProtection="0"/>
    <xf numFmtId="0" fontId="41" fillId="6" borderId="4" applyNumberFormat="0" applyAlignment="0" applyProtection="0"/>
    <xf numFmtId="0" fontId="9" fillId="6" borderId="5" applyNumberFormat="0" applyAlignment="0" applyProtection="0"/>
    <xf numFmtId="0" fontId="42" fillId="6" borderId="5" applyNumberFormat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25" fillId="9" borderId="0" applyNumberFormat="0" applyBorder="0" applyAlignment="0" applyProtection="0"/>
    <xf numFmtId="0" fontId="16" fillId="13" borderId="0" applyNumberFormat="0" applyBorder="0" applyAlignment="0" applyProtection="0"/>
    <xf numFmtId="0" fontId="25" fillId="13" borderId="0" applyNumberFormat="0" applyBorder="0" applyAlignment="0" applyProtection="0"/>
    <xf numFmtId="0" fontId="16" fillId="17" borderId="0" applyNumberFormat="0" applyBorder="0" applyAlignment="0" applyProtection="0"/>
    <xf numFmtId="0" fontId="25" fillId="17" borderId="0" applyNumberFormat="0" applyBorder="0" applyAlignment="0" applyProtection="0"/>
    <xf numFmtId="0" fontId="16" fillId="21" borderId="0" applyNumberFormat="0" applyBorder="0" applyAlignment="0" applyProtection="0"/>
    <xf numFmtId="0" fontId="25" fillId="21" borderId="0" applyNumberFormat="0" applyBorder="0" applyAlignment="0" applyProtection="0"/>
    <xf numFmtId="0" fontId="16" fillId="25" borderId="0" applyNumberFormat="0" applyBorder="0" applyAlignment="0" applyProtection="0"/>
    <xf numFmtId="0" fontId="25" fillId="25" borderId="0" applyNumberFormat="0" applyBorder="0" applyAlignment="0" applyProtection="0"/>
    <xf numFmtId="0" fontId="16" fillId="29" borderId="0" applyNumberFormat="0" applyBorder="0" applyAlignment="0" applyProtection="0"/>
    <xf numFmtId="0" fontId="25" fillId="29" borderId="0" applyNumberFormat="0" applyBorder="0" applyAlignment="0" applyProtection="0"/>
  </cellStyleXfs>
  <cellXfs count="39">
    <xf numFmtId="0" fontId="0" fillId="0" borderId="0" xfId="0"/>
    <xf numFmtId="0" fontId="20" fillId="34" borderId="13" xfId="2" quotePrefix="1" applyNumberFormat="1" applyFont="1" applyFill="1" applyBorder="1" applyAlignment="1">
      <alignment horizontal="center" vertical="top" wrapText="1"/>
    </xf>
    <xf numFmtId="0" fontId="18" fillId="36" borderId="13" xfId="2" quotePrefix="1" applyNumberFormat="1" applyFont="1" applyFill="1" applyBorder="1" applyAlignment="1">
      <alignment vertical="top" wrapText="1"/>
    </xf>
    <xf numFmtId="0" fontId="20" fillId="34" borderId="13" xfId="2" applyFont="1" applyFill="1" applyBorder="1" applyAlignment="1">
      <alignment horizontal="center" vertical="top" wrapText="1"/>
    </xf>
    <xf numFmtId="0" fontId="18" fillId="36" borderId="13" xfId="3" quotePrefix="1" applyNumberFormat="1" applyFont="1" applyFill="1" applyBorder="1" applyAlignment="1">
      <alignment vertical="top" wrapText="1"/>
    </xf>
    <xf numFmtId="0" fontId="20" fillId="34" borderId="13" xfId="2" quotePrefix="1" applyFont="1" applyFill="1" applyBorder="1" applyAlignment="1">
      <alignment horizontal="center" vertical="top" wrapText="1"/>
    </xf>
    <xf numFmtId="0" fontId="18" fillId="36" borderId="13" xfId="2" applyNumberFormat="1" applyFont="1" applyFill="1" applyBorder="1" applyAlignment="1">
      <alignment vertical="top" wrapText="1"/>
    </xf>
    <xf numFmtId="0" fontId="18" fillId="36" borderId="13" xfId="4" applyFont="1" applyFill="1" applyBorder="1" applyAlignment="1">
      <alignment horizontal="left" vertical="top" wrapText="1"/>
    </xf>
    <xf numFmtId="0" fontId="20" fillId="37" borderId="13" xfId="5" applyFont="1" applyFill="1" applyBorder="1" applyAlignment="1">
      <alignment horizontal="left" vertical="top" wrapText="1"/>
    </xf>
    <xf numFmtId="0" fontId="18" fillId="37" borderId="13" xfId="5" applyFont="1" applyFill="1" applyBorder="1" applyAlignment="1">
      <alignment horizontal="left" vertical="top" wrapText="1"/>
    </xf>
    <xf numFmtId="0" fontId="20" fillId="37" borderId="13" xfId="5" applyFont="1" applyFill="1" applyBorder="1" applyAlignment="1">
      <alignment horizontal="center" vertical="top" wrapText="1"/>
    </xf>
    <xf numFmtId="0" fontId="23" fillId="0" borderId="14" xfId="6" applyFont="1" applyBorder="1" applyAlignment="1">
      <alignment horizontal="left" vertical="top" wrapText="1"/>
    </xf>
    <xf numFmtId="49" fontId="23" fillId="0" borderId="14" xfId="6" applyNumberFormat="1" applyFont="1" applyFill="1" applyBorder="1" applyAlignment="1">
      <alignment horizontal="left" vertical="top" wrapText="1"/>
    </xf>
    <xf numFmtId="0" fontId="23" fillId="0" borderId="14" xfId="6" applyFont="1" applyBorder="1" applyAlignment="1">
      <alignment horizontal="center" vertical="top" wrapText="1"/>
    </xf>
    <xf numFmtId="2" fontId="23" fillId="0" borderId="14" xfId="6" applyNumberFormat="1" applyFont="1" applyBorder="1" applyAlignment="1">
      <alignment horizontal="left" vertical="top" wrapText="1"/>
    </xf>
    <xf numFmtId="2" fontId="23" fillId="0" borderId="15" xfId="6" applyNumberFormat="1" applyFont="1" applyBorder="1" applyAlignment="1">
      <alignment horizontal="left" vertical="top" wrapText="1"/>
    </xf>
    <xf numFmtId="2" fontId="20" fillId="0" borderId="13" xfId="1" applyNumberFormat="1" applyFont="1" applyFill="1" applyBorder="1" applyAlignment="1">
      <alignment horizontal="center" vertical="top"/>
    </xf>
    <xf numFmtId="0" fontId="22" fillId="0" borderId="13" xfId="5" applyFont="1" applyFill="1" applyBorder="1" applyAlignment="1">
      <alignment horizontal="center" vertical="top" wrapText="1"/>
    </xf>
    <xf numFmtId="0" fontId="20" fillId="0" borderId="13" xfId="1" applyFont="1" applyFill="1" applyBorder="1" applyAlignment="1">
      <alignment horizontal="center" vertical="top"/>
    </xf>
    <xf numFmtId="2" fontId="20" fillId="0" borderId="13" xfId="7" applyNumberFormat="1" applyFont="1" applyBorder="1" applyAlignment="1">
      <alignment horizontal="center" vertical="top"/>
    </xf>
    <xf numFmtId="0" fontId="23" fillId="0" borderId="15" xfId="6" applyFont="1" applyBorder="1" applyAlignment="1">
      <alignment horizontal="center" vertical="top" wrapText="1"/>
    </xf>
    <xf numFmtId="0" fontId="20" fillId="0" borderId="0" xfId="1" applyFont="1" applyFill="1" applyBorder="1" applyAlignment="1">
      <alignment vertical="top"/>
    </xf>
    <xf numFmtId="0" fontId="20" fillId="0" borderId="0" xfId="1" applyFont="1" applyFill="1" applyBorder="1" applyAlignment="1">
      <alignment horizontal="center" vertical="top"/>
    </xf>
    <xf numFmtId="0" fontId="18" fillId="33" borderId="10" xfId="0" applyFont="1" applyFill="1" applyBorder="1" applyAlignment="1">
      <alignment vertical="top" wrapText="1"/>
    </xf>
    <xf numFmtId="0" fontId="18" fillId="33" borderId="11" xfId="0" applyFont="1" applyFill="1" applyBorder="1" applyAlignment="1">
      <alignment vertical="top" wrapText="1"/>
    </xf>
    <xf numFmtId="0" fontId="18" fillId="33" borderId="12" xfId="0" applyFont="1" applyFill="1" applyBorder="1" applyAlignment="1">
      <alignment vertical="top" wrapText="1"/>
    </xf>
    <xf numFmtId="0" fontId="18" fillId="33" borderId="13" xfId="0" applyFont="1" applyFill="1" applyBorder="1" applyAlignment="1">
      <alignment vertical="top" wrapText="1"/>
    </xf>
    <xf numFmtId="0" fontId="18" fillId="35" borderId="13" xfId="0" applyFont="1" applyFill="1" applyBorder="1" applyAlignment="1">
      <alignment vertical="top" wrapText="1"/>
    </xf>
    <xf numFmtId="0" fontId="20" fillId="35" borderId="13" xfId="0" applyFont="1" applyFill="1" applyBorder="1" applyAlignment="1">
      <alignment vertical="top" wrapText="1"/>
    </xf>
    <xf numFmtId="0" fontId="20" fillId="35" borderId="10" xfId="0" applyFont="1" applyFill="1" applyBorder="1" applyAlignment="1">
      <alignment vertical="top" wrapText="1"/>
    </xf>
    <xf numFmtId="0" fontId="20" fillId="35" borderId="13" xfId="0" applyFont="1" applyFill="1" applyBorder="1" applyAlignment="1">
      <alignment horizontal="left" vertical="top" wrapText="1"/>
    </xf>
    <xf numFmtId="0" fontId="18" fillId="37" borderId="13" xfId="0" applyFont="1" applyFill="1" applyBorder="1" applyAlignment="1">
      <alignment vertical="top" wrapText="1"/>
    </xf>
    <xf numFmtId="0" fontId="18" fillId="37" borderId="10" xfId="0" applyFont="1" applyFill="1" applyBorder="1" applyAlignment="1">
      <alignment vertical="top" wrapText="1"/>
    </xf>
    <xf numFmtId="0" fontId="20" fillId="37" borderId="13" xfId="0" applyFont="1" applyFill="1" applyBorder="1" applyAlignment="1">
      <alignment horizontal="left" vertical="top" wrapText="1"/>
    </xf>
    <xf numFmtId="0" fontId="20" fillId="37" borderId="13" xfId="0" applyFont="1" applyFill="1" applyBorder="1" applyAlignment="1">
      <alignment vertical="top" wrapText="1"/>
    </xf>
    <xf numFmtId="0" fontId="18" fillId="36" borderId="13" xfId="0" applyFont="1" applyFill="1" applyBorder="1" applyAlignment="1">
      <alignment horizontal="center" vertical="top"/>
    </xf>
    <xf numFmtId="0" fontId="18" fillId="34" borderId="13" xfId="0" applyFont="1" applyFill="1" applyBorder="1" applyAlignment="1">
      <alignment horizontal="center" vertical="top"/>
    </xf>
    <xf numFmtId="0" fontId="18" fillId="37" borderId="13" xfId="0" applyFont="1" applyFill="1" applyBorder="1" applyAlignment="1">
      <alignment horizontal="center" vertical="top"/>
    </xf>
    <xf numFmtId="0" fontId="18" fillId="37" borderId="10" xfId="0" applyFont="1" applyFill="1" applyBorder="1" applyAlignment="1">
      <alignment horizontal="center" vertical="top"/>
    </xf>
  </cellXfs>
  <cellStyles count="436">
    <cellStyle name="20 % – Zvýraznění1 2" xfId="8"/>
    <cellStyle name="20 % – Zvýraznění1 2 2" xfId="9"/>
    <cellStyle name="20 % – Zvýraznění1 2 2 2" xfId="10"/>
    <cellStyle name="20 % – Zvýraznění1 2 2 3" xfId="11"/>
    <cellStyle name="20 % – Zvýraznění1 2 2 4" xfId="12"/>
    <cellStyle name="20 % – Zvýraznění1 2 3" xfId="13"/>
    <cellStyle name="20 % – Zvýraznění1 2 4" xfId="14"/>
    <cellStyle name="20 % – Zvýraznění1 2 5" xfId="15"/>
    <cellStyle name="20 % – Zvýraznění1 3" xfId="16"/>
    <cellStyle name="20 % – Zvýraznění1 3 2" xfId="17"/>
    <cellStyle name="20 % – Zvýraznění1 3 2 2" xfId="18"/>
    <cellStyle name="20 % – Zvýraznění1 3 3" xfId="19"/>
    <cellStyle name="20 % – Zvýraznění1 3 4" xfId="20"/>
    <cellStyle name="20 % – Zvýraznění1 4" xfId="21"/>
    <cellStyle name="20 % – Zvýraznění1 4 2" xfId="22"/>
    <cellStyle name="20 % – Zvýraznění1 4 3" xfId="23"/>
    <cellStyle name="20 % – Zvýraznění1 5" xfId="24"/>
    <cellStyle name="20 % – Zvýraznění1 5 2" xfId="25"/>
    <cellStyle name="20 % – Zvýraznění1 6" xfId="26"/>
    <cellStyle name="20 % – Zvýraznění2 2" xfId="27"/>
    <cellStyle name="20 % – Zvýraznění2 2 2" xfId="28"/>
    <cellStyle name="20 % – Zvýraznění2 2 2 2" xfId="29"/>
    <cellStyle name="20 % – Zvýraznění2 2 2 3" xfId="30"/>
    <cellStyle name="20 % – Zvýraznění2 2 2 4" xfId="31"/>
    <cellStyle name="20 % – Zvýraznění2 2 3" xfId="32"/>
    <cellStyle name="20 % – Zvýraznění2 2 4" xfId="33"/>
    <cellStyle name="20 % – Zvýraznění2 2 5" xfId="34"/>
    <cellStyle name="20 % – Zvýraznění2 3" xfId="35"/>
    <cellStyle name="20 % – Zvýraznění2 3 2" xfId="36"/>
    <cellStyle name="20 % – Zvýraznění2 3 2 2" xfId="37"/>
    <cellStyle name="20 % – Zvýraznění2 3 3" xfId="38"/>
    <cellStyle name="20 % – Zvýraznění2 3 4" xfId="39"/>
    <cellStyle name="20 % – Zvýraznění2 4" xfId="40"/>
    <cellStyle name="20 % – Zvýraznění2 4 2" xfId="41"/>
    <cellStyle name="20 % – Zvýraznění2 4 3" xfId="42"/>
    <cellStyle name="20 % – Zvýraznění2 5" xfId="43"/>
    <cellStyle name="20 % – Zvýraznění2 5 2" xfId="44"/>
    <cellStyle name="20 % – Zvýraznění2 6" xfId="45"/>
    <cellStyle name="20 % – Zvýraznění3 2" xfId="46"/>
    <cellStyle name="20 % – Zvýraznění3 2 2" xfId="47"/>
    <cellStyle name="20 % – Zvýraznění3 2 2 2" xfId="48"/>
    <cellStyle name="20 % – Zvýraznění3 2 2 3" xfId="49"/>
    <cellStyle name="20 % – Zvýraznění3 2 2 4" xfId="50"/>
    <cellStyle name="20 % – Zvýraznění3 2 3" xfId="51"/>
    <cellStyle name="20 % – Zvýraznění3 2 4" xfId="52"/>
    <cellStyle name="20 % – Zvýraznění3 2 5" xfId="53"/>
    <cellStyle name="20 % – Zvýraznění3 3" xfId="54"/>
    <cellStyle name="20 % – Zvýraznění3 3 2" xfId="55"/>
    <cellStyle name="20 % – Zvýraznění3 3 2 2" xfId="56"/>
    <cellStyle name="20 % – Zvýraznění3 3 3" xfId="57"/>
    <cellStyle name="20 % – Zvýraznění3 3 4" xfId="58"/>
    <cellStyle name="20 % – Zvýraznění3 4" xfId="59"/>
    <cellStyle name="20 % – Zvýraznění3 4 2" xfId="60"/>
    <cellStyle name="20 % – Zvýraznění3 4 3" xfId="61"/>
    <cellStyle name="20 % – Zvýraznění3 5" xfId="62"/>
    <cellStyle name="20 % – Zvýraznění3 5 2" xfId="63"/>
    <cellStyle name="20 % – Zvýraznění3 6" xfId="64"/>
    <cellStyle name="20 % – Zvýraznění4 2" xfId="65"/>
    <cellStyle name="20 % – Zvýraznění4 2 2" xfId="66"/>
    <cellStyle name="20 % – Zvýraznění4 2 2 2" xfId="67"/>
    <cellStyle name="20 % – Zvýraznění4 2 2 3" xfId="68"/>
    <cellStyle name="20 % – Zvýraznění4 2 2 4" xfId="69"/>
    <cellStyle name="20 % – Zvýraznění4 2 3" xfId="70"/>
    <cellStyle name="20 % – Zvýraznění4 2 4" xfId="71"/>
    <cellStyle name="20 % – Zvýraznění4 2 5" xfId="72"/>
    <cellStyle name="20 % – Zvýraznění4 3" xfId="73"/>
    <cellStyle name="20 % – Zvýraznění4 3 2" xfId="74"/>
    <cellStyle name="20 % – Zvýraznění4 3 2 2" xfId="75"/>
    <cellStyle name="20 % – Zvýraznění4 3 3" xfId="76"/>
    <cellStyle name="20 % – Zvýraznění4 3 4" xfId="77"/>
    <cellStyle name="20 % – Zvýraznění4 4" xfId="78"/>
    <cellStyle name="20 % – Zvýraznění4 4 2" xfId="79"/>
    <cellStyle name="20 % – Zvýraznění4 4 3" xfId="80"/>
    <cellStyle name="20 % – Zvýraznění4 5" xfId="81"/>
    <cellStyle name="20 % – Zvýraznění4 5 2" xfId="82"/>
    <cellStyle name="20 % – Zvýraznění4 6" xfId="83"/>
    <cellStyle name="20 % – Zvýraznění5 2" xfId="84"/>
    <cellStyle name="20 % – Zvýraznění5 2 2" xfId="85"/>
    <cellStyle name="20 % – Zvýraznění5 2 2 2" xfId="86"/>
    <cellStyle name="20 % – Zvýraznění5 2 2 3" xfId="87"/>
    <cellStyle name="20 % – Zvýraznění5 2 2 4" xfId="88"/>
    <cellStyle name="20 % – Zvýraznění5 2 3" xfId="89"/>
    <cellStyle name="20 % – Zvýraznění5 2 4" xfId="90"/>
    <cellStyle name="20 % – Zvýraznění5 2 5" xfId="91"/>
    <cellStyle name="20 % – Zvýraznění5 3" xfId="92"/>
    <cellStyle name="20 % – Zvýraznění5 3 2" xfId="93"/>
    <cellStyle name="20 % – Zvýraznění5 3 2 2" xfId="94"/>
    <cellStyle name="20 % – Zvýraznění5 3 3" xfId="95"/>
    <cellStyle name="20 % – Zvýraznění5 3 4" xfId="96"/>
    <cellStyle name="20 % – Zvýraznění5 4" xfId="97"/>
    <cellStyle name="20 % – Zvýraznění5 4 2" xfId="98"/>
    <cellStyle name="20 % – Zvýraznění5 4 3" xfId="99"/>
    <cellStyle name="20 % – Zvýraznění5 5" xfId="100"/>
    <cellStyle name="20 % – Zvýraznění5 5 2" xfId="101"/>
    <cellStyle name="20 % – Zvýraznění5 6" xfId="102"/>
    <cellStyle name="20 % – Zvýraznění6 2" xfId="103"/>
    <cellStyle name="20 % – Zvýraznění6 2 2" xfId="104"/>
    <cellStyle name="20 % – Zvýraznění6 2 2 2" xfId="105"/>
    <cellStyle name="20 % – Zvýraznění6 2 2 3" xfId="106"/>
    <cellStyle name="20 % – Zvýraznění6 2 2 4" xfId="107"/>
    <cellStyle name="20 % – Zvýraznění6 2 3" xfId="108"/>
    <cellStyle name="20 % – Zvýraznění6 2 4" xfId="109"/>
    <cellStyle name="20 % – Zvýraznění6 2 5" xfId="110"/>
    <cellStyle name="20 % – Zvýraznění6 3" xfId="111"/>
    <cellStyle name="20 % – Zvýraznění6 3 2" xfId="112"/>
    <cellStyle name="20 % – Zvýraznění6 3 2 2" xfId="113"/>
    <cellStyle name="20 % – Zvýraznění6 3 3" xfId="114"/>
    <cellStyle name="20 % – Zvýraznění6 3 4" xfId="115"/>
    <cellStyle name="20 % – Zvýraznění6 4" xfId="116"/>
    <cellStyle name="20 % – Zvýraznění6 4 2" xfId="117"/>
    <cellStyle name="20 % – Zvýraznění6 4 3" xfId="118"/>
    <cellStyle name="20 % – Zvýraznění6 5" xfId="119"/>
    <cellStyle name="20 % – Zvýraznění6 5 2" xfId="120"/>
    <cellStyle name="20 % – Zvýraznění6 6" xfId="121"/>
    <cellStyle name="40 % – Zvýraznění1 2" xfId="122"/>
    <cellStyle name="40 % – Zvýraznění1 2 2" xfId="123"/>
    <cellStyle name="40 % – Zvýraznění1 2 2 2" xfId="124"/>
    <cellStyle name="40 % – Zvýraznění1 2 2 3" xfId="125"/>
    <cellStyle name="40 % – Zvýraznění1 2 2 4" xfId="126"/>
    <cellStyle name="40 % – Zvýraznění1 2 3" xfId="127"/>
    <cellStyle name="40 % – Zvýraznění1 2 4" xfId="128"/>
    <cellStyle name="40 % – Zvýraznění1 2 5" xfId="129"/>
    <cellStyle name="40 % – Zvýraznění1 3" xfId="130"/>
    <cellStyle name="40 % – Zvýraznění1 3 2" xfId="131"/>
    <cellStyle name="40 % – Zvýraznění1 3 2 2" xfId="132"/>
    <cellStyle name="40 % – Zvýraznění1 3 3" xfId="133"/>
    <cellStyle name="40 % – Zvýraznění1 3 4" xfId="134"/>
    <cellStyle name="40 % – Zvýraznění1 4" xfId="135"/>
    <cellStyle name="40 % – Zvýraznění1 4 2" xfId="136"/>
    <cellStyle name="40 % – Zvýraznění1 4 3" xfId="137"/>
    <cellStyle name="40 % – Zvýraznění1 5" xfId="138"/>
    <cellStyle name="40 % – Zvýraznění1 5 2" xfId="139"/>
    <cellStyle name="40 % – Zvýraznění1 6" xfId="140"/>
    <cellStyle name="40 % – Zvýraznění2 2" xfId="141"/>
    <cellStyle name="40 % – Zvýraznění2 2 2" xfId="142"/>
    <cellStyle name="40 % – Zvýraznění2 2 2 2" xfId="143"/>
    <cellStyle name="40 % – Zvýraznění2 2 2 3" xfId="144"/>
    <cellStyle name="40 % – Zvýraznění2 2 2 4" xfId="145"/>
    <cellStyle name="40 % – Zvýraznění2 2 3" xfId="146"/>
    <cellStyle name="40 % – Zvýraznění2 2 4" xfId="147"/>
    <cellStyle name="40 % – Zvýraznění2 2 5" xfId="148"/>
    <cellStyle name="40 % – Zvýraznění2 3" xfId="149"/>
    <cellStyle name="40 % – Zvýraznění2 3 2" xfId="150"/>
    <cellStyle name="40 % – Zvýraznění2 3 2 2" xfId="151"/>
    <cellStyle name="40 % – Zvýraznění2 3 3" xfId="152"/>
    <cellStyle name="40 % – Zvýraznění2 3 4" xfId="153"/>
    <cellStyle name="40 % – Zvýraznění2 4" xfId="154"/>
    <cellStyle name="40 % – Zvýraznění2 4 2" xfId="155"/>
    <cellStyle name="40 % – Zvýraznění2 4 3" xfId="156"/>
    <cellStyle name="40 % – Zvýraznění2 5" xfId="157"/>
    <cellStyle name="40 % – Zvýraznění2 5 2" xfId="158"/>
    <cellStyle name="40 % – Zvýraznění2 6" xfId="159"/>
    <cellStyle name="40 % – Zvýraznění3 2" xfId="160"/>
    <cellStyle name="40 % – Zvýraznění3 2 2" xfId="161"/>
    <cellStyle name="40 % – Zvýraznění3 2 2 2" xfId="162"/>
    <cellStyle name="40 % – Zvýraznění3 2 2 3" xfId="163"/>
    <cellStyle name="40 % – Zvýraznění3 2 2 4" xfId="164"/>
    <cellStyle name="40 % – Zvýraznění3 2 3" xfId="165"/>
    <cellStyle name="40 % – Zvýraznění3 2 4" xfId="166"/>
    <cellStyle name="40 % – Zvýraznění3 2 5" xfId="167"/>
    <cellStyle name="40 % – Zvýraznění3 3" xfId="168"/>
    <cellStyle name="40 % – Zvýraznění3 3 2" xfId="169"/>
    <cellStyle name="40 % – Zvýraznění3 3 2 2" xfId="170"/>
    <cellStyle name="40 % – Zvýraznění3 3 3" xfId="171"/>
    <cellStyle name="40 % – Zvýraznění3 3 4" xfId="172"/>
    <cellStyle name="40 % – Zvýraznění3 4" xfId="173"/>
    <cellStyle name="40 % – Zvýraznění3 4 2" xfId="174"/>
    <cellStyle name="40 % – Zvýraznění3 4 3" xfId="175"/>
    <cellStyle name="40 % – Zvýraznění3 5" xfId="176"/>
    <cellStyle name="40 % – Zvýraznění3 5 2" xfId="177"/>
    <cellStyle name="40 % – Zvýraznění3 6" xfId="178"/>
    <cellStyle name="40 % – Zvýraznění4 2" xfId="179"/>
    <cellStyle name="40 % – Zvýraznění4 2 2" xfId="180"/>
    <cellStyle name="40 % – Zvýraznění4 2 2 2" xfId="181"/>
    <cellStyle name="40 % – Zvýraznění4 2 2 3" xfId="182"/>
    <cellStyle name="40 % – Zvýraznění4 2 2 4" xfId="183"/>
    <cellStyle name="40 % – Zvýraznění4 2 3" xfId="184"/>
    <cellStyle name="40 % – Zvýraznění4 2 4" xfId="185"/>
    <cellStyle name="40 % – Zvýraznění4 2 5" xfId="186"/>
    <cellStyle name="40 % – Zvýraznění4 3" xfId="187"/>
    <cellStyle name="40 % – Zvýraznění4 3 2" xfId="188"/>
    <cellStyle name="40 % – Zvýraznění4 3 2 2" xfId="189"/>
    <cellStyle name="40 % – Zvýraznění4 3 3" xfId="190"/>
    <cellStyle name="40 % – Zvýraznění4 3 4" xfId="191"/>
    <cellStyle name="40 % – Zvýraznění4 4" xfId="192"/>
    <cellStyle name="40 % – Zvýraznění4 4 2" xfId="193"/>
    <cellStyle name="40 % – Zvýraznění4 4 3" xfId="194"/>
    <cellStyle name="40 % – Zvýraznění4 5" xfId="195"/>
    <cellStyle name="40 % – Zvýraznění4 5 2" xfId="196"/>
    <cellStyle name="40 % – Zvýraznění4 6" xfId="197"/>
    <cellStyle name="40 % – Zvýraznění5 2" xfId="198"/>
    <cellStyle name="40 % – Zvýraznění5 2 2" xfId="199"/>
    <cellStyle name="40 % – Zvýraznění5 2 2 2" xfId="200"/>
    <cellStyle name="40 % – Zvýraznění5 2 2 3" xfId="201"/>
    <cellStyle name="40 % – Zvýraznění5 2 2 4" xfId="202"/>
    <cellStyle name="40 % – Zvýraznění5 2 3" xfId="203"/>
    <cellStyle name="40 % – Zvýraznění5 2 4" xfId="204"/>
    <cellStyle name="40 % – Zvýraznění5 2 5" xfId="205"/>
    <cellStyle name="40 % – Zvýraznění5 3" xfId="206"/>
    <cellStyle name="40 % – Zvýraznění5 3 2" xfId="207"/>
    <cellStyle name="40 % – Zvýraznění5 3 2 2" xfId="208"/>
    <cellStyle name="40 % – Zvýraznění5 3 3" xfId="209"/>
    <cellStyle name="40 % – Zvýraznění5 3 4" xfId="210"/>
    <cellStyle name="40 % – Zvýraznění5 4" xfId="211"/>
    <cellStyle name="40 % – Zvýraznění5 4 2" xfId="212"/>
    <cellStyle name="40 % – Zvýraznění5 4 3" xfId="213"/>
    <cellStyle name="40 % – Zvýraznění5 5" xfId="214"/>
    <cellStyle name="40 % – Zvýraznění5 5 2" xfId="215"/>
    <cellStyle name="40 % – Zvýraznění5 6" xfId="216"/>
    <cellStyle name="40 % – Zvýraznění6 2" xfId="217"/>
    <cellStyle name="40 % – Zvýraznění6 2 2" xfId="218"/>
    <cellStyle name="40 % – Zvýraznění6 2 2 2" xfId="219"/>
    <cellStyle name="40 % – Zvýraznění6 2 2 3" xfId="220"/>
    <cellStyle name="40 % – Zvýraznění6 2 2 4" xfId="221"/>
    <cellStyle name="40 % – Zvýraznění6 2 3" xfId="222"/>
    <cellStyle name="40 % – Zvýraznění6 2 4" xfId="223"/>
    <cellStyle name="40 % – Zvýraznění6 2 5" xfId="224"/>
    <cellStyle name="40 % – Zvýraznění6 3" xfId="225"/>
    <cellStyle name="40 % – Zvýraznění6 3 2" xfId="226"/>
    <cellStyle name="40 % – Zvýraznění6 3 2 2" xfId="227"/>
    <cellStyle name="40 % – Zvýraznění6 3 3" xfId="228"/>
    <cellStyle name="40 % – Zvýraznění6 3 4" xfId="229"/>
    <cellStyle name="40 % – Zvýraznění6 4" xfId="230"/>
    <cellStyle name="40 % – Zvýraznění6 4 2" xfId="231"/>
    <cellStyle name="40 % – Zvýraznění6 4 3" xfId="232"/>
    <cellStyle name="40 % – Zvýraznění6 5" xfId="233"/>
    <cellStyle name="40 % – Zvýraznění6 5 2" xfId="234"/>
    <cellStyle name="40 % – Zvýraznění6 6" xfId="235"/>
    <cellStyle name="60 % – Zvýraznění1 2" xfId="236"/>
    <cellStyle name="60 % – Zvýraznění1 3" xfId="237"/>
    <cellStyle name="60 % – Zvýraznění2 2" xfId="238"/>
    <cellStyle name="60 % – Zvýraznění2 3" xfId="239"/>
    <cellStyle name="60 % – Zvýraznění3 2" xfId="240"/>
    <cellStyle name="60 % – Zvýraznění3 3" xfId="241"/>
    <cellStyle name="60 % – Zvýraznění4 2" xfId="242"/>
    <cellStyle name="60 % – Zvýraznění4 3" xfId="243"/>
    <cellStyle name="60 % – Zvýraznění5 2" xfId="244"/>
    <cellStyle name="60 % – Zvýraznění5 3" xfId="245"/>
    <cellStyle name="60 % – Zvýraznění6 2" xfId="246"/>
    <cellStyle name="60 % – Zvýraznění6 3" xfId="247"/>
    <cellStyle name="Celkem 2" xfId="248"/>
    <cellStyle name="Celkem 3" xfId="249"/>
    <cellStyle name="Hypertextový odkaz 2" xfId="250"/>
    <cellStyle name="Hypertextový odkaz 2 2" xfId="251"/>
    <cellStyle name="Hypertextový odkaz 2 3" xfId="252"/>
    <cellStyle name="Hypertextový odkaz 3" xfId="253"/>
    <cellStyle name="Chybně 2" xfId="254"/>
    <cellStyle name="Chybně 3" xfId="255"/>
    <cellStyle name="Kontrolní buňka 2" xfId="256"/>
    <cellStyle name="Kontrolní buňka 3" xfId="257"/>
    <cellStyle name="Nadpis 1 2" xfId="258"/>
    <cellStyle name="Nadpis 1 3" xfId="259"/>
    <cellStyle name="Nadpis 2 2" xfId="260"/>
    <cellStyle name="Nadpis 2 3" xfId="261"/>
    <cellStyle name="Nadpis 3 2" xfId="262"/>
    <cellStyle name="Nadpis 3 3" xfId="263"/>
    <cellStyle name="Nadpis 4 2" xfId="264"/>
    <cellStyle name="Nadpis 4 3" xfId="265"/>
    <cellStyle name="Neutrální 2" xfId="266"/>
    <cellStyle name="Neutrální 3" xfId="267"/>
    <cellStyle name="normální" xfId="0" builtinId="0"/>
    <cellStyle name="Normální 10" xfId="6"/>
    <cellStyle name="Normální 10 2" xfId="268"/>
    <cellStyle name="Normální 10 2 2" xfId="269"/>
    <cellStyle name="Normální 10 2 3" xfId="270"/>
    <cellStyle name="Normální 10 3" xfId="271"/>
    <cellStyle name="Normální 10 3 2" xfId="272"/>
    <cellStyle name="Normální 10 3 2 2" xfId="273"/>
    <cellStyle name="Normální 10 3 3" xfId="274"/>
    <cellStyle name="Normální 10 3 4" xfId="275"/>
    <cellStyle name="Normální 10 4" xfId="276"/>
    <cellStyle name="Normální 10 4 2" xfId="277"/>
    <cellStyle name="Normální 10 5" xfId="278"/>
    <cellStyle name="Normální 10 5 2" xfId="279"/>
    <cellStyle name="Normální 10 6" xfId="280"/>
    <cellStyle name="Normální 10 7" xfId="281"/>
    <cellStyle name="normální 2" xfId="1"/>
    <cellStyle name="Normální 2 2" xfId="7"/>
    <cellStyle name="Normální 2 2 2" xfId="282"/>
    <cellStyle name="Normální 2 2 2 2" xfId="283"/>
    <cellStyle name="Normální 2 2 2 3" xfId="284"/>
    <cellStyle name="Normální 2 2 3" xfId="285"/>
    <cellStyle name="Normální 2 2 3 2" xfId="286"/>
    <cellStyle name="Normální 2 2 4" xfId="287"/>
    <cellStyle name="Normální 2 3" xfId="288"/>
    <cellStyle name="Normální 2 3 2" xfId="289"/>
    <cellStyle name="Normální 2 3 3" xfId="290"/>
    <cellStyle name="Normální 2 3 4" xfId="291"/>
    <cellStyle name="Normální 2 4" xfId="292"/>
    <cellStyle name="Normální 2 4 2" xfId="293"/>
    <cellStyle name="Normální 2 5" xfId="294"/>
    <cellStyle name="Normální 3" xfId="295"/>
    <cellStyle name="Normální 3 2" xfId="296"/>
    <cellStyle name="Normální 3 2 2" xfId="297"/>
    <cellStyle name="Normální 3 2 3" xfId="5"/>
    <cellStyle name="Normální 3 2 3 2" xfId="298"/>
    <cellStyle name="Normální 3 2 3 3" xfId="299"/>
    <cellStyle name="Normální 3 2 3 4" xfId="300"/>
    <cellStyle name="Normální 3 2 4" xfId="301"/>
    <cellStyle name="Normální 3 2 5" xfId="302"/>
    <cellStyle name="Normální 3 3" xfId="303"/>
    <cellStyle name="Normální 3 3 2" xfId="304"/>
    <cellStyle name="Normální 3 4" xfId="305"/>
    <cellStyle name="Normální 4" xfId="306"/>
    <cellStyle name="Normální 4 2" xfId="307"/>
    <cellStyle name="Normální 4 2 2" xfId="308"/>
    <cellStyle name="Normální 4 2 3" xfId="309"/>
    <cellStyle name="Normální 4 2 4" xfId="310"/>
    <cellStyle name="Normální 4 3" xfId="311"/>
    <cellStyle name="Normální 4 4" xfId="312"/>
    <cellStyle name="Normální 4 5" xfId="313"/>
    <cellStyle name="Normální 5" xfId="314"/>
    <cellStyle name="Normální 5 2" xfId="315"/>
    <cellStyle name="Normální 5 2 2" xfId="316"/>
    <cellStyle name="Normální 5 2 3" xfId="317"/>
    <cellStyle name="Normální 5 3" xfId="318"/>
    <cellStyle name="Normální 5 3 2" xfId="319"/>
    <cellStyle name="Normální 5 4" xfId="320"/>
    <cellStyle name="Normální 6" xfId="321"/>
    <cellStyle name="Normální 6 2" xfId="322"/>
    <cellStyle name="Normální 6 2 2" xfId="323"/>
    <cellStyle name="Normální 6 2 2 2" xfId="324"/>
    <cellStyle name="Normální 6 2 2 3" xfId="325"/>
    <cellStyle name="Normální 6 2 3" xfId="326"/>
    <cellStyle name="Normální 6 2 4" xfId="327"/>
    <cellStyle name="Normální 6 3" xfId="328"/>
    <cellStyle name="Normální 6 3 2" xfId="329"/>
    <cellStyle name="Normální 6 3 2 2" xfId="330"/>
    <cellStyle name="Normální 6 3 2 3" xfId="331"/>
    <cellStyle name="Normální 6 3 3" xfId="332"/>
    <cellStyle name="Normální 6 3 3 2" xfId="333"/>
    <cellStyle name="Normální 6 3 3 3" xfId="334"/>
    <cellStyle name="Normální 6 3 3 4" xfId="335"/>
    <cellStyle name="Normální 6 3 4" xfId="336"/>
    <cellStyle name="Normální 6 3 4 2" xfId="337"/>
    <cellStyle name="Normální 6 3 5" xfId="338"/>
    <cellStyle name="Normální 6 3 6" xfId="339"/>
    <cellStyle name="Normální 6 4" xfId="340"/>
    <cellStyle name="Normální 6 4 2" xfId="341"/>
    <cellStyle name="Normální 6 4 2 2" xfId="342"/>
    <cellStyle name="Normální 6 4 3" xfId="343"/>
    <cellStyle name="Normální 6 4 4" xfId="344"/>
    <cellStyle name="Normální 6 5" xfId="345"/>
    <cellStyle name="Normální 6 5 2" xfId="346"/>
    <cellStyle name="Normální 6 5 3" xfId="347"/>
    <cellStyle name="Normální 6 5 3 2" xfId="348"/>
    <cellStyle name="Normální 7" xfId="2"/>
    <cellStyle name="Normální 7 2" xfId="349"/>
    <cellStyle name="Normální 7 2 2" xfId="350"/>
    <cellStyle name="Normální 7 2 2 2" xfId="351"/>
    <cellStyle name="Normální 7 2 2 3" xfId="352"/>
    <cellStyle name="Normální 7 2 2 3 2" xfId="353"/>
    <cellStyle name="Normální 7 2 2 3 3" xfId="354"/>
    <cellStyle name="Normální 7 2 3" xfId="355"/>
    <cellStyle name="Normální 7 2 4" xfId="356"/>
    <cellStyle name="Normální 7 2 5" xfId="357"/>
    <cellStyle name="Normální 7 2 6" xfId="358"/>
    <cellStyle name="Normální 7 3" xfId="359"/>
    <cellStyle name="Normální 7 3 2" xfId="360"/>
    <cellStyle name="Normální 7 3 2 2" xfId="361"/>
    <cellStyle name="Normální 7 3 3" xfId="362"/>
    <cellStyle name="Normální 7 3 3 2" xfId="363"/>
    <cellStyle name="Normální 7 3 3 3" xfId="364"/>
    <cellStyle name="Normální 7 4" xfId="365"/>
    <cellStyle name="Normální 7 4 2" xfId="366"/>
    <cellStyle name="Normální 7 4 3" xfId="367"/>
    <cellStyle name="Normální 7 5" xfId="368"/>
    <cellStyle name="Normální 7 6" xfId="3"/>
    <cellStyle name="Normální 8" xfId="369"/>
    <cellStyle name="Normální 8 2" xfId="370"/>
    <cellStyle name="Normální 8 3" xfId="371"/>
    <cellStyle name="Normální 8 3 2" xfId="372"/>
    <cellStyle name="Normální 8 3 3" xfId="373"/>
    <cellStyle name="Normální 9" xfId="4"/>
    <cellStyle name="Normální 9 2" xfId="374"/>
    <cellStyle name="Normální 9 3" xfId="375"/>
    <cellStyle name="Normální 9 3 2" xfId="376"/>
    <cellStyle name="Normální 9 3 2 2" xfId="377"/>
    <cellStyle name="Normální 9 3 2 3" xfId="378"/>
    <cellStyle name="Normální 9 4" xfId="379"/>
    <cellStyle name="Poznámka 2" xfId="380"/>
    <cellStyle name="Poznámka 2 2" xfId="381"/>
    <cellStyle name="Poznámka 2 2 2" xfId="382"/>
    <cellStyle name="Poznámka 2 2 2 2" xfId="383"/>
    <cellStyle name="Poznámka 2 2 2 3" xfId="384"/>
    <cellStyle name="Poznámka 2 2 2 4" xfId="385"/>
    <cellStyle name="Poznámka 2 2 3" xfId="386"/>
    <cellStyle name="Poznámka 2 2 4" xfId="387"/>
    <cellStyle name="Poznámka 2 2 5" xfId="388"/>
    <cellStyle name="Poznámka 2 2 6" xfId="389"/>
    <cellStyle name="Poznámka 2 3" xfId="390"/>
    <cellStyle name="Poznámka 2 3 2" xfId="391"/>
    <cellStyle name="Poznámka 2 3 3" xfId="392"/>
    <cellStyle name="Poznámka 2 3 4" xfId="393"/>
    <cellStyle name="Poznámka 2 4" xfId="394"/>
    <cellStyle name="Poznámka 2 5" xfId="395"/>
    <cellStyle name="Poznámka 2 6" xfId="396"/>
    <cellStyle name="Poznámka 2 7" xfId="397"/>
    <cellStyle name="Poznámka 3" xfId="398"/>
    <cellStyle name="Poznámka 3 2" xfId="399"/>
    <cellStyle name="Poznámka 3 2 2" xfId="400"/>
    <cellStyle name="Poznámka 3 2 2 2" xfId="401"/>
    <cellStyle name="Poznámka 3 2 3" xfId="402"/>
    <cellStyle name="Poznámka 3 2 4" xfId="403"/>
    <cellStyle name="Poznámka 3 3" xfId="404"/>
    <cellStyle name="Poznámka 3 3 2" xfId="405"/>
    <cellStyle name="Poznámka 3 4" xfId="406"/>
    <cellStyle name="Poznámka 3 4 2" xfId="407"/>
    <cellStyle name="Poznámka 3 5" xfId="408"/>
    <cellStyle name="Poznámka 3 6" xfId="409"/>
    <cellStyle name="Propojená buňka 2" xfId="410"/>
    <cellStyle name="Propojená buňka 3" xfId="411"/>
    <cellStyle name="Správně 2" xfId="412"/>
    <cellStyle name="Správně 3" xfId="413"/>
    <cellStyle name="Text upozornění 2" xfId="414"/>
    <cellStyle name="Text upozornění 3" xfId="415"/>
    <cellStyle name="Vstup 2" xfId="416"/>
    <cellStyle name="Vstup 3" xfId="417"/>
    <cellStyle name="Výpočet 2" xfId="418"/>
    <cellStyle name="Výpočet 3" xfId="419"/>
    <cellStyle name="Výstup 2" xfId="420"/>
    <cellStyle name="Výstup 3" xfId="421"/>
    <cellStyle name="Vysvětlující text 2" xfId="422"/>
    <cellStyle name="Vysvětlující text 3" xfId="423"/>
    <cellStyle name="Zvýraznění 1 2" xfId="424"/>
    <cellStyle name="Zvýraznění 1 3" xfId="425"/>
    <cellStyle name="Zvýraznění 2 2" xfId="426"/>
    <cellStyle name="Zvýraznění 2 3" xfId="427"/>
    <cellStyle name="Zvýraznění 3 2" xfId="428"/>
    <cellStyle name="Zvýraznění 3 3" xfId="429"/>
    <cellStyle name="Zvýraznění 4 2" xfId="430"/>
    <cellStyle name="Zvýraznění 4 3" xfId="431"/>
    <cellStyle name="Zvýraznění 5 2" xfId="432"/>
    <cellStyle name="Zvýraznění 5 3" xfId="433"/>
    <cellStyle name="Zvýraznění 6 2" xfId="434"/>
    <cellStyle name="Zvýraznění 6 3" xfId="43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18"/>
  <sheetViews>
    <sheetView tabSelected="1" workbookViewId="0">
      <selection sqref="A1:DO3"/>
    </sheetView>
  </sheetViews>
  <sheetFormatPr defaultRowHeight="12"/>
  <cols>
    <col min="1" max="1" width="13.85546875" style="21" customWidth="1"/>
    <col min="2" max="2" width="16.140625" style="21" customWidth="1"/>
    <col min="3" max="3" width="14.7109375" style="21" customWidth="1"/>
    <col min="4" max="4" width="21.7109375" style="21" customWidth="1"/>
    <col min="5" max="5" width="20.28515625" style="21" bestFit="1" customWidth="1"/>
    <col min="6" max="6" width="9.42578125" style="21" bestFit="1" customWidth="1"/>
    <col min="7" max="7" width="8.7109375" style="21" customWidth="1"/>
    <col min="8" max="8" width="8.85546875" style="21" bestFit="1" customWidth="1"/>
    <col min="9" max="9" width="22.42578125" style="21" customWidth="1"/>
    <col min="10" max="10" width="21" style="21" customWidth="1"/>
    <col min="11" max="11" width="8.7109375" style="21" bestFit="1" customWidth="1"/>
    <col min="12" max="12" width="11.7109375" style="21" customWidth="1"/>
    <col min="13" max="13" width="12.5703125" style="21" customWidth="1"/>
    <col min="14" max="14" width="8.7109375" style="21" bestFit="1" customWidth="1"/>
    <col min="15" max="15" width="13.42578125" style="21" customWidth="1"/>
    <col min="16" max="16" width="19.140625" style="21" customWidth="1"/>
    <col min="17" max="17" width="8.85546875" style="21" bestFit="1" customWidth="1"/>
    <col min="18" max="18" width="10.7109375" style="21" customWidth="1"/>
    <col min="19" max="19" width="13" style="21" customWidth="1"/>
    <col min="20" max="20" width="8.85546875" style="21" bestFit="1" customWidth="1"/>
    <col min="21" max="21" width="11.85546875" style="21" customWidth="1"/>
    <col min="22" max="22" width="16.7109375" style="21" customWidth="1"/>
    <col min="23" max="23" width="15.85546875" style="21" bestFit="1" customWidth="1"/>
    <col min="24" max="24" width="12.28515625" style="21" customWidth="1"/>
    <col min="25" max="25" width="14.5703125" style="21" customWidth="1"/>
    <col min="26" max="26" width="19.85546875" style="21" customWidth="1"/>
    <col min="27" max="27" width="12" style="21" customWidth="1"/>
    <col min="28" max="28" width="13" style="21" customWidth="1"/>
    <col min="29" max="29" width="9" style="22" bestFit="1" customWidth="1"/>
    <col min="30" max="30" width="18.42578125" style="21" bestFit="1" customWidth="1"/>
    <col min="31" max="31" width="19.42578125" style="21" bestFit="1" customWidth="1"/>
    <col min="32" max="32" width="12.85546875" style="21" bestFit="1" customWidth="1"/>
    <col min="33" max="33" width="9" style="22" bestFit="1" customWidth="1"/>
    <col min="34" max="34" width="8.42578125" style="21" bestFit="1" customWidth="1"/>
    <col min="35" max="35" width="9" style="21" bestFit="1" customWidth="1"/>
    <col min="36" max="36" width="10.28515625" style="21" bestFit="1" customWidth="1"/>
    <col min="37" max="37" width="15.140625" style="21" bestFit="1" customWidth="1"/>
    <col min="38" max="38" width="9.28515625" style="21" bestFit="1" customWidth="1"/>
    <col min="39" max="39" width="9" style="22" bestFit="1" customWidth="1"/>
    <col min="40" max="40" width="6.140625" style="21" customWidth="1"/>
    <col min="41" max="41" width="6.5703125" style="21" bestFit="1" customWidth="1"/>
    <col min="42" max="42" width="5.5703125" style="21" bestFit="1" customWidth="1"/>
    <col min="43" max="43" width="9.28515625" style="21" bestFit="1" customWidth="1"/>
    <col min="44" max="44" width="9" style="22" bestFit="1" customWidth="1"/>
    <col min="45" max="45" width="7" style="21" bestFit="1" customWidth="1"/>
    <col min="46" max="47" width="6.85546875" style="21" customWidth="1"/>
    <col min="48" max="50" width="7" style="21" bestFit="1" customWidth="1"/>
    <col min="51" max="51" width="9.28515625" style="21" bestFit="1" customWidth="1"/>
    <col min="52" max="52" width="9" style="22" bestFit="1" customWidth="1"/>
    <col min="53" max="53" width="17.140625" style="21" bestFit="1" customWidth="1"/>
    <col min="54" max="54" width="21.140625" style="21" bestFit="1" customWidth="1"/>
    <col min="55" max="55" width="24.7109375" style="21" bestFit="1" customWidth="1"/>
    <col min="56" max="56" width="12.7109375" style="21" bestFit="1" customWidth="1"/>
    <col min="57" max="57" width="18.28515625" style="21" bestFit="1" customWidth="1"/>
    <col min="58" max="58" width="24.5703125" style="21" customWidth="1"/>
    <col min="59" max="59" width="16.42578125" style="21" bestFit="1" customWidth="1"/>
    <col min="60" max="60" width="23.140625" style="21" bestFit="1" customWidth="1"/>
    <col min="61" max="61" width="19.7109375" style="21" bestFit="1" customWidth="1"/>
    <col min="62" max="62" width="9" style="22" bestFit="1" customWidth="1"/>
    <col min="63" max="63" width="33.85546875" style="21" customWidth="1"/>
    <col min="64" max="64" width="9" style="22" bestFit="1" customWidth="1"/>
    <col min="65" max="65" width="17.140625" style="21" bestFit="1" customWidth="1"/>
    <col min="66" max="66" width="9" style="22" bestFit="1" customWidth="1"/>
    <col min="67" max="67" width="23" style="21" bestFit="1" customWidth="1"/>
    <col min="68" max="68" width="5.85546875" style="21" bestFit="1" customWidth="1"/>
    <col min="69" max="69" width="27.85546875" style="21" customWidth="1"/>
    <col min="70" max="70" width="56.5703125" style="21" customWidth="1"/>
    <col min="71" max="71" width="23.7109375" style="21" bestFit="1" customWidth="1"/>
    <col min="72" max="72" width="29.28515625" style="21" bestFit="1" customWidth="1"/>
    <col min="73" max="73" width="21.5703125" style="21" bestFit="1" customWidth="1"/>
    <col min="74" max="74" width="23" style="21" bestFit="1" customWidth="1"/>
    <col min="75" max="75" width="20.7109375" style="21" bestFit="1" customWidth="1"/>
    <col min="76" max="76" width="11.28515625" style="21" bestFit="1" customWidth="1"/>
    <col min="77" max="77" width="22.42578125" style="21" bestFit="1" customWidth="1"/>
    <col min="78" max="78" width="37.42578125" style="21" bestFit="1" customWidth="1"/>
    <col min="79" max="79" width="15.28515625" style="21" bestFit="1" customWidth="1"/>
    <col min="80" max="80" width="23.7109375" style="21" bestFit="1" customWidth="1"/>
    <col min="81" max="81" width="34.7109375" style="21" customWidth="1"/>
    <col min="82" max="82" width="26.85546875" style="21" bestFit="1" customWidth="1"/>
    <col min="83" max="83" width="41.28515625" style="21" customWidth="1"/>
    <col min="84" max="84" width="10.42578125" style="21" bestFit="1" customWidth="1"/>
    <col min="85" max="85" width="9.85546875" style="21" bestFit="1" customWidth="1"/>
    <col min="86" max="86" width="12.7109375" style="21" bestFit="1" customWidth="1"/>
    <col min="87" max="87" width="18.28515625" style="21" bestFit="1" customWidth="1"/>
    <col min="88" max="88" width="14.28515625" style="21" bestFit="1" customWidth="1"/>
    <col min="89" max="89" width="17" style="21" customWidth="1"/>
    <col min="90" max="90" width="17.85546875" style="21" customWidth="1"/>
    <col min="91" max="91" width="19.5703125" style="21" customWidth="1"/>
    <col min="92" max="92" width="17.28515625" style="21" bestFit="1" customWidth="1"/>
    <col min="93" max="93" width="26.140625" style="21" customWidth="1"/>
    <col min="94" max="94" width="14.28515625" style="21" bestFit="1" customWidth="1"/>
    <col min="95" max="95" width="14.42578125" style="21" bestFit="1" customWidth="1"/>
    <col min="96" max="96" width="51.42578125" style="21" customWidth="1"/>
    <col min="97" max="97" width="8.7109375" style="21" bestFit="1" customWidth="1"/>
    <col min="98" max="98" width="11.42578125" style="21" bestFit="1" customWidth="1"/>
    <col min="99" max="99" width="8" style="21" bestFit="1" customWidth="1"/>
    <col min="100" max="100" width="10.42578125" style="21" bestFit="1" customWidth="1"/>
    <col min="101" max="101" width="10" style="21" bestFit="1" customWidth="1"/>
    <col min="102" max="102" width="10.5703125" style="21" bestFit="1" customWidth="1"/>
    <col min="103" max="103" width="9.7109375" style="21" bestFit="1" customWidth="1"/>
    <col min="104" max="104" width="15.140625" style="21" bestFit="1" customWidth="1"/>
    <col min="105" max="105" width="17.7109375" style="21" bestFit="1" customWidth="1"/>
    <col min="106" max="106" width="12.140625" style="21" bestFit="1" customWidth="1"/>
    <col min="107" max="107" width="17.42578125" style="21" bestFit="1" customWidth="1"/>
    <col min="108" max="108" width="15.5703125" style="21" bestFit="1" customWidth="1"/>
    <col min="109" max="109" width="36.7109375" style="21" customWidth="1"/>
    <col min="110" max="110" width="42" style="21" bestFit="1" customWidth="1"/>
    <col min="111" max="111" width="17.28515625" style="21" customWidth="1"/>
    <col min="112" max="112" width="19.5703125" style="22" bestFit="1" customWidth="1"/>
    <col min="113" max="113" width="26.85546875" style="21" bestFit="1" customWidth="1"/>
    <col min="114" max="114" width="20" style="21" customWidth="1"/>
    <col min="115" max="115" width="28.28515625" style="21" customWidth="1"/>
    <col min="116" max="116" width="20.140625" style="21" customWidth="1"/>
    <col min="117" max="117" width="35.42578125" style="22" customWidth="1"/>
    <col min="118" max="118" width="26.5703125" style="22" bestFit="1" customWidth="1"/>
    <col min="119" max="119" width="42.5703125" style="21" customWidth="1"/>
    <col min="120" max="16384" width="9.140625" style="21"/>
  </cols>
  <sheetData>
    <row r="1" spans="1:119" ht="36" customHeight="1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5"/>
      <c r="K1" s="23" t="s">
        <v>1</v>
      </c>
      <c r="L1" s="24"/>
      <c r="M1" s="24"/>
      <c r="N1" s="24"/>
      <c r="O1" s="24"/>
      <c r="P1" s="25"/>
      <c r="Q1" s="23" t="s">
        <v>2</v>
      </c>
      <c r="R1" s="24"/>
      <c r="S1" s="24"/>
      <c r="T1" s="24"/>
      <c r="U1" s="24"/>
      <c r="V1" s="24"/>
      <c r="W1" s="24" t="s">
        <v>3</v>
      </c>
      <c r="X1" s="24"/>
      <c r="Y1" s="25"/>
      <c r="Z1" s="23" t="s">
        <v>4</v>
      </c>
      <c r="AA1" s="24"/>
      <c r="AB1" s="25"/>
      <c r="AC1" s="1" t="s">
        <v>5</v>
      </c>
      <c r="AD1" s="23" t="s">
        <v>6</v>
      </c>
      <c r="AE1" s="24"/>
      <c r="AF1" s="25"/>
      <c r="AG1" s="1" t="s">
        <v>7</v>
      </c>
      <c r="AH1" s="23" t="s">
        <v>8</v>
      </c>
      <c r="AI1" s="24"/>
      <c r="AJ1" s="24"/>
      <c r="AK1" s="24"/>
      <c r="AL1" s="25"/>
      <c r="AM1" s="1" t="s">
        <v>9</v>
      </c>
      <c r="AN1" s="23" t="s">
        <v>10</v>
      </c>
      <c r="AO1" s="24"/>
      <c r="AP1" s="24"/>
      <c r="AQ1" s="25"/>
      <c r="AR1" s="1" t="s">
        <v>11</v>
      </c>
      <c r="AS1" s="23" t="s">
        <v>12</v>
      </c>
      <c r="AT1" s="24"/>
      <c r="AU1" s="24"/>
      <c r="AV1" s="24"/>
      <c r="AW1" s="24"/>
      <c r="AX1" s="24"/>
      <c r="AY1" s="25"/>
      <c r="AZ1" s="1" t="s">
        <v>13</v>
      </c>
      <c r="BA1" s="23" t="s">
        <v>14</v>
      </c>
      <c r="BB1" s="24"/>
      <c r="BC1" s="24"/>
      <c r="BD1" s="25"/>
      <c r="BE1" s="23" t="s">
        <v>15</v>
      </c>
      <c r="BF1" s="24"/>
      <c r="BG1" s="24"/>
      <c r="BH1" s="24"/>
      <c r="BI1" s="25"/>
      <c r="BJ1" s="1" t="s">
        <v>16</v>
      </c>
      <c r="BK1" s="26" t="s">
        <v>17</v>
      </c>
      <c r="BL1" s="1" t="s">
        <v>18</v>
      </c>
      <c r="BM1" s="26" t="s">
        <v>19</v>
      </c>
      <c r="BN1" s="1" t="s">
        <v>20</v>
      </c>
      <c r="BO1" s="23" t="s">
        <v>21</v>
      </c>
      <c r="BP1" s="24"/>
      <c r="BQ1" s="25"/>
      <c r="BR1" s="26" t="s">
        <v>22</v>
      </c>
      <c r="BS1" s="23" t="s">
        <v>23</v>
      </c>
      <c r="BT1" s="24"/>
      <c r="BU1" s="24"/>
      <c r="BV1" s="24"/>
      <c r="BW1" s="24"/>
      <c r="BX1" s="24"/>
      <c r="BY1" s="25"/>
      <c r="BZ1" s="23" t="s">
        <v>24</v>
      </c>
      <c r="CA1" s="24"/>
      <c r="CB1" s="24"/>
      <c r="CC1" s="24"/>
      <c r="CD1" s="24"/>
      <c r="CE1" s="25"/>
      <c r="CF1" s="23" t="s">
        <v>25</v>
      </c>
      <c r="CG1" s="24"/>
      <c r="CH1" s="24"/>
      <c r="CI1" s="24"/>
      <c r="CJ1" s="24"/>
      <c r="CK1" s="25"/>
      <c r="CL1" s="23" t="s">
        <v>26</v>
      </c>
      <c r="CM1" s="25"/>
      <c r="CN1" s="23" t="s">
        <v>27</v>
      </c>
      <c r="CO1" s="24"/>
      <c r="CP1" s="24"/>
      <c r="CQ1" s="24"/>
      <c r="CR1" s="25"/>
      <c r="CS1" s="23" t="s">
        <v>28</v>
      </c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5"/>
      <c r="DE1" s="27"/>
      <c r="DF1" s="27"/>
      <c r="DG1" s="28"/>
      <c r="DH1" s="28" t="s">
        <v>29</v>
      </c>
      <c r="DI1" s="28" t="s">
        <v>30</v>
      </c>
      <c r="DJ1" s="28" t="s">
        <v>31</v>
      </c>
      <c r="DK1" s="27"/>
      <c r="DL1" s="29" t="s">
        <v>32</v>
      </c>
      <c r="DM1" s="30" t="s">
        <v>33</v>
      </c>
      <c r="DN1" s="30" t="s">
        <v>34</v>
      </c>
      <c r="DO1" s="30" t="s">
        <v>35</v>
      </c>
    </row>
    <row r="2" spans="1:119" ht="276">
      <c r="A2" s="2" t="s">
        <v>36</v>
      </c>
      <c r="B2" s="2" t="s">
        <v>37</v>
      </c>
      <c r="C2" s="2" t="s">
        <v>38</v>
      </c>
      <c r="D2" s="2" t="s">
        <v>39</v>
      </c>
      <c r="E2" s="2" t="s">
        <v>40</v>
      </c>
      <c r="F2" s="2" t="s">
        <v>41</v>
      </c>
      <c r="G2" s="2" t="s">
        <v>42</v>
      </c>
      <c r="H2" s="2" t="s">
        <v>43</v>
      </c>
      <c r="I2" s="2" t="s">
        <v>44</v>
      </c>
      <c r="J2" s="2" t="s">
        <v>45</v>
      </c>
      <c r="K2" s="2" t="s">
        <v>46</v>
      </c>
      <c r="L2" s="2" t="s">
        <v>47</v>
      </c>
      <c r="M2" s="2" t="s">
        <v>48</v>
      </c>
      <c r="N2" s="2" t="s">
        <v>49</v>
      </c>
      <c r="O2" s="2" t="s">
        <v>50</v>
      </c>
      <c r="P2" s="2" t="s">
        <v>51</v>
      </c>
      <c r="Q2" s="2" t="s">
        <v>52</v>
      </c>
      <c r="R2" s="2" t="s">
        <v>53</v>
      </c>
      <c r="S2" s="2" t="s">
        <v>54</v>
      </c>
      <c r="T2" s="2" t="s">
        <v>55</v>
      </c>
      <c r="U2" s="2" t="s">
        <v>56</v>
      </c>
      <c r="V2" s="2" t="s">
        <v>57</v>
      </c>
      <c r="W2" s="2" t="s">
        <v>58</v>
      </c>
      <c r="X2" s="2" t="s">
        <v>59</v>
      </c>
      <c r="Y2" s="2" t="s">
        <v>60</v>
      </c>
      <c r="Z2" s="2" t="s">
        <v>61</v>
      </c>
      <c r="AA2" s="2" t="s">
        <v>62</v>
      </c>
      <c r="AB2" s="2" t="s">
        <v>19</v>
      </c>
      <c r="AC2" s="1" t="s">
        <v>63</v>
      </c>
      <c r="AD2" s="2" t="s">
        <v>64</v>
      </c>
      <c r="AE2" s="2" t="s">
        <v>65</v>
      </c>
      <c r="AF2" s="2" t="s">
        <v>66</v>
      </c>
      <c r="AG2" s="3" t="s">
        <v>67</v>
      </c>
      <c r="AH2" s="2" t="s">
        <v>68</v>
      </c>
      <c r="AI2" s="2" t="s">
        <v>69</v>
      </c>
      <c r="AJ2" s="2" t="s">
        <v>70</v>
      </c>
      <c r="AK2" s="2" t="s">
        <v>71</v>
      </c>
      <c r="AL2" s="2" t="s">
        <v>72</v>
      </c>
      <c r="AM2" s="3" t="s">
        <v>73</v>
      </c>
      <c r="AN2" s="2" t="s">
        <v>74</v>
      </c>
      <c r="AO2" s="2" t="s">
        <v>75</v>
      </c>
      <c r="AP2" s="2" t="s">
        <v>76</v>
      </c>
      <c r="AQ2" s="2" t="s">
        <v>77</v>
      </c>
      <c r="AR2" s="3" t="s">
        <v>78</v>
      </c>
      <c r="AS2" s="2" t="s">
        <v>79</v>
      </c>
      <c r="AT2" s="2" t="s">
        <v>80</v>
      </c>
      <c r="AU2" s="2" t="s">
        <v>81</v>
      </c>
      <c r="AV2" s="2" t="s">
        <v>82</v>
      </c>
      <c r="AW2" s="2" t="s">
        <v>83</v>
      </c>
      <c r="AX2" s="2" t="s">
        <v>84</v>
      </c>
      <c r="AY2" s="2" t="s">
        <v>85</v>
      </c>
      <c r="AZ2" s="3" t="s">
        <v>86</v>
      </c>
      <c r="BA2" s="4" t="s">
        <v>87</v>
      </c>
      <c r="BB2" s="4" t="s">
        <v>88</v>
      </c>
      <c r="BC2" s="4" t="s">
        <v>89</v>
      </c>
      <c r="BD2" s="4" t="s">
        <v>90</v>
      </c>
      <c r="BE2" s="2" t="s">
        <v>91</v>
      </c>
      <c r="BF2" s="2" t="s">
        <v>92</v>
      </c>
      <c r="BG2" s="2" t="s">
        <v>93</v>
      </c>
      <c r="BH2" s="2" t="s">
        <v>94</v>
      </c>
      <c r="BI2" s="2" t="s">
        <v>95</v>
      </c>
      <c r="BJ2" s="5" t="s">
        <v>96</v>
      </c>
      <c r="BK2" s="2" t="s">
        <v>97</v>
      </c>
      <c r="BL2" s="1" t="s">
        <v>98</v>
      </c>
      <c r="BM2" s="2" t="s">
        <v>19</v>
      </c>
      <c r="BN2" s="1" t="s">
        <v>99</v>
      </c>
      <c r="BO2" s="2" t="s">
        <v>100</v>
      </c>
      <c r="BP2" s="2" t="s">
        <v>101</v>
      </c>
      <c r="BQ2" s="2" t="s">
        <v>102</v>
      </c>
      <c r="BR2" s="2" t="s">
        <v>103</v>
      </c>
      <c r="BS2" s="2" t="s">
        <v>104</v>
      </c>
      <c r="BT2" s="2" t="s">
        <v>105</v>
      </c>
      <c r="BU2" s="2" t="s">
        <v>106</v>
      </c>
      <c r="BV2" s="6" t="s">
        <v>107</v>
      </c>
      <c r="BW2" s="7" t="s">
        <v>108</v>
      </c>
      <c r="BX2" s="2" t="s">
        <v>109</v>
      </c>
      <c r="BY2" s="2" t="s">
        <v>110</v>
      </c>
      <c r="BZ2" s="2" t="s">
        <v>111</v>
      </c>
      <c r="CA2" s="6" t="s">
        <v>112</v>
      </c>
      <c r="CB2" s="2" t="s">
        <v>113</v>
      </c>
      <c r="CC2" s="2" t="s">
        <v>114</v>
      </c>
      <c r="CD2" s="2" t="s">
        <v>115</v>
      </c>
      <c r="CE2" s="2" t="s">
        <v>114</v>
      </c>
      <c r="CF2" s="2" t="s">
        <v>116</v>
      </c>
      <c r="CG2" s="2" t="s">
        <v>117</v>
      </c>
      <c r="CH2" s="2" t="s">
        <v>118</v>
      </c>
      <c r="CI2" s="2" t="s">
        <v>119</v>
      </c>
      <c r="CJ2" s="2" t="s">
        <v>120</v>
      </c>
      <c r="CK2" s="2" t="s">
        <v>121</v>
      </c>
      <c r="CL2" s="2" t="s">
        <v>122</v>
      </c>
      <c r="CM2" s="2" t="s">
        <v>123</v>
      </c>
      <c r="CN2" s="2" t="s">
        <v>124</v>
      </c>
      <c r="CO2" s="2" t="s">
        <v>125</v>
      </c>
      <c r="CP2" s="2" t="s">
        <v>126</v>
      </c>
      <c r="CQ2" s="2" t="s">
        <v>127</v>
      </c>
      <c r="CR2" s="2" t="s">
        <v>128</v>
      </c>
      <c r="CS2" s="2" t="s">
        <v>129</v>
      </c>
      <c r="CT2" s="2" t="s">
        <v>130</v>
      </c>
      <c r="CU2" s="2" t="s">
        <v>131</v>
      </c>
      <c r="CV2" s="2" t="s">
        <v>132</v>
      </c>
      <c r="CW2" s="2" t="s">
        <v>133</v>
      </c>
      <c r="CX2" s="2" t="s">
        <v>134</v>
      </c>
      <c r="CY2" s="2" t="s">
        <v>135</v>
      </c>
      <c r="CZ2" s="2" t="s">
        <v>136</v>
      </c>
      <c r="DA2" s="2" t="s">
        <v>137</v>
      </c>
      <c r="DB2" s="2" t="s">
        <v>138</v>
      </c>
      <c r="DC2" s="2" t="s">
        <v>139</v>
      </c>
      <c r="DD2" s="2" t="s">
        <v>140</v>
      </c>
      <c r="DE2" s="31" t="s">
        <v>141</v>
      </c>
      <c r="DF2" s="31" t="s">
        <v>142</v>
      </c>
      <c r="DG2" s="8" t="s">
        <v>143</v>
      </c>
      <c r="DH2" s="8" t="s">
        <v>144</v>
      </c>
      <c r="DI2" s="9" t="s">
        <v>145</v>
      </c>
      <c r="DJ2" s="8" t="s">
        <v>146</v>
      </c>
      <c r="DK2" s="31" t="s">
        <v>147</v>
      </c>
      <c r="DL2" s="32" t="s">
        <v>148</v>
      </c>
      <c r="DM2" s="33" t="s">
        <v>149</v>
      </c>
      <c r="DN2" s="33" t="s">
        <v>150</v>
      </c>
      <c r="DO2" s="34" t="s">
        <v>151</v>
      </c>
    </row>
    <row r="3" spans="1:119">
      <c r="A3" s="35">
        <v>1</v>
      </c>
      <c r="B3" s="35">
        <v>2</v>
      </c>
      <c r="C3" s="35">
        <v>3</v>
      </c>
      <c r="D3" s="35">
        <v>4</v>
      </c>
      <c r="E3" s="35">
        <v>5</v>
      </c>
      <c r="F3" s="35">
        <v>6</v>
      </c>
      <c r="G3" s="35">
        <v>7</v>
      </c>
      <c r="H3" s="35">
        <v>8</v>
      </c>
      <c r="I3" s="35">
        <v>9</v>
      </c>
      <c r="J3" s="35">
        <v>10</v>
      </c>
      <c r="K3" s="35">
        <v>11</v>
      </c>
      <c r="L3" s="35">
        <v>12</v>
      </c>
      <c r="M3" s="35">
        <v>13</v>
      </c>
      <c r="N3" s="35">
        <v>14</v>
      </c>
      <c r="O3" s="35">
        <v>15</v>
      </c>
      <c r="P3" s="35">
        <v>16</v>
      </c>
      <c r="Q3" s="35">
        <v>17</v>
      </c>
      <c r="R3" s="35">
        <v>18</v>
      </c>
      <c r="S3" s="35">
        <v>19</v>
      </c>
      <c r="T3" s="35">
        <v>20</v>
      </c>
      <c r="U3" s="35">
        <v>21</v>
      </c>
      <c r="V3" s="35">
        <v>22</v>
      </c>
      <c r="W3" s="35">
        <v>23</v>
      </c>
      <c r="X3" s="35">
        <v>24</v>
      </c>
      <c r="Y3" s="35">
        <v>25</v>
      </c>
      <c r="Z3" s="35">
        <v>26</v>
      </c>
      <c r="AA3" s="35">
        <v>27</v>
      </c>
      <c r="AB3" s="35">
        <v>28</v>
      </c>
      <c r="AC3" s="36"/>
      <c r="AD3" s="35">
        <v>29</v>
      </c>
      <c r="AE3" s="35">
        <v>30</v>
      </c>
      <c r="AF3" s="35">
        <v>31</v>
      </c>
      <c r="AG3" s="36"/>
      <c r="AH3" s="35">
        <v>32</v>
      </c>
      <c r="AI3" s="35">
        <v>33</v>
      </c>
      <c r="AJ3" s="35">
        <v>34</v>
      </c>
      <c r="AK3" s="35">
        <v>35</v>
      </c>
      <c r="AL3" s="35">
        <v>36</v>
      </c>
      <c r="AM3" s="36"/>
      <c r="AN3" s="35">
        <v>37</v>
      </c>
      <c r="AO3" s="35">
        <v>38</v>
      </c>
      <c r="AP3" s="35">
        <v>39</v>
      </c>
      <c r="AQ3" s="35">
        <v>40</v>
      </c>
      <c r="AR3" s="36"/>
      <c r="AS3" s="35">
        <v>41</v>
      </c>
      <c r="AT3" s="35">
        <v>42</v>
      </c>
      <c r="AU3" s="35">
        <v>43</v>
      </c>
      <c r="AV3" s="35">
        <v>44</v>
      </c>
      <c r="AW3" s="35">
        <v>45</v>
      </c>
      <c r="AX3" s="35">
        <v>46</v>
      </c>
      <c r="AY3" s="35">
        <v>47</v>
      </c>
      <c r="AZ3" s="36"/>
      <c r="BA3" s="35">
        <v>48</v>
      </c>
      <c r="BB3" s="35">
        <v>49</v>
      </c>
      <c r="BC3" s="35">
        <v>50</v>
      </c>
      <c r="BD3" s="35">
        <v>51</v>
      </c>
      <c r="BE3" s="35">
        <v>52</v>
      </c>
      <c r="BF3" s="35">
        <v>53</v>
      </c>
      <c r="BG3" s="35">
        <v>54</v>
      </c>
      <c r="BH3" s="35">
        <v>55</v>
      </c>
      <c r="BI3" s="35">
        <v>56</v>
      </c>
      <c r="BJ3" s="36"/>
      <c r="BK3" s="35">
        <v>57</v>
      </c>
      <c r="BL3" s="36"/>
      <c r="BM3" s="35">
        <v>58</v>
      </c>
      <c r="BN3" s="36"/>
      <c r="BO3" s="35">
        <v>59</v>
      </c>
      <c r="BP3" s="35">
        <v>60</v>
      </c>
      <c r="BQ3" s="35">
        <v>61</v>
      </c>
      <c r="BR3" s="35">
        <v>62</v>
      </c>
      <c r="BS3" s="35">
        <v>63</v>
      </c>
      <c r="BT3" s="35">
        <v>64</v>
      </c>
      <c r="BU3" s="35">
        <v>65</v>
      </c>
      <c r="BV3" s="35">
        <v>66</v>
      </c>
      <c r="BW3" s="35">
        <v>67</v>
      </c>
      <c r="BX3" s="35">
        <v>68</v>
      </c>
      <c r="BY3" s="35">
        <v>69</v>
      </c>
      <c r="BZ3" s="35">
        <v>70</v>
      </c>
      <c r="CA3" s="35">
        <v>71</v>
      </c>
      <c r="CB3" s="35">
        <v>72</v>
      </c>
      <c r="CC3" s="35">
        <v>73</v>
      </c>
      <c r="CD3" s="35">
        <v>74</v>
      </c>
      <c r="CE3" s="35">
        <v>75</v>
      </c>
      <c r="CF3" s="35">
        <v>76</v>
      </c>
      <c r="CG3" s="35">
        <v>77</v>
      </c>
      <c r="CH3" s="35">
        <v>78</v>
      </c>
      <c r="CI3" s="35">
        <v>79</v>
      </c>
      <c r="CJ3" s="35">
        <v>80</v>
      </c>
      <c r="CK3" s="35">
        <v>81</v>
      </c>
      <c r="CL3" s="35">
        <v>82</v>
      </c>
      <c r="CM3" s="35">
        <v>83</v>
      </c>
      <c r="CN3" s="35">
        <v>84</v>
      </c>
      <c r="CO3" s="35">
        <v>85</v>
      </c>
      <c r="CP3" s="35">
        <v>86</v>
      </c>
      <c r="CQ3" s="35">
        <v>87</v>
      </c>
      <c r="CR3" s="35">
        <v>88</v>
      </c>
      <c r="CS3" s="35">
        <v>89</v>
      </c>
      <c r="CT3" s="35">
        <v>90</v>
      </c>
      <c r="CU3" s="35">
        <v>91</v>
      </c>
      <c r="CV3" s="35">
        <v>92</v>
      </c>
      <c r="CW3" s="35">
        <v>93</v>
      </c>
      <c r="CX3" s="35">
        <v>94</v>
      </c>
      <c r="CY3" s="35">
        <v>95</v>
      </c>
      <c r="CZ3" s="35">
        <v>96</v>
      </c>
      <c r="DA3" s="35">
        <v>97</v>
      </c>
      <c r="DB3" s="35">
        <v>98</v>
      </c>
      <c r="DC3" s="35">
        <v>99</v>
      </c>
      <c r="DD3" s="35">
        <v>100</v>
      </c>
      <c r="DE3" s="37" t="s">
        <v>152</v>
      </c>
      <c r="DF3" s="37" t="s">
        <v>153</v>
      </c>
      <c r="DG3" s="10">
        <v>2008</v>
      </c>
      <c r="DH3" s="37" t="s">
        <v>154</v>
      </c>
      <c r="DI3" s="37" t="s">
        <v>155</v>
      </c>
      <c r="DJ3" s="37" t="s">
        <v>156</v>
      </c>
      <c r="DK3" s="37">
        <v>2011</v>
      </c>
      <c r="DL3" s="38" t="s">
        <v>157</v>
      </c>
      <c r="DM3" s="37" t="s">
        <v>158</v>
      </c>
      <c r="DN3" s="37" t="s">
        <v>159</v>
      </c>
      <c r="DO3" s="37" t="s">
        <v>160</v>
      </c>
    </row>
    <row r="4" spans="1:119" ht="36">
      <c r="A4" s="11" t="s">
        <v>183</v>
      </c>
      <c r="B4" s="11" t="s">
        <v>184</v>
      </c>
      <c r="C4" s="11">
        <v>1</v>
      </c>
      <c r="D4" s="11" t="s">
        <v>185</v>
      </c>
      <c r="E4" s="11" t="s">
        <v>164</v>
      </c>
      <c r="F4" s="11">
        <v>143</v>
      </c>
      <c r="G4" s="11">
        <v>33601</v>
      </c>
      <c r="H4" s="11" t="s">
        <v>186</v>
      </c>
      <c r="I4" s="11" t="s">
        <v>187</v>
      </c>
      <c r="J4" s="11" t="s">
        <v>188</v>
      </c>
      <c r="K4" s="11" t="s">
        <v>161</v>
      </c>
      <c r="L4" s="11" t="s">
        <v>189</v>
      </c>
      <c r="M4" s="11" t="s">
        <v>190</v>
      </c>
      <c r="N4" s="11"/>
      <c r="O4" s="11">
        <v>371516179</v>
      </c>
      <c r="P4" s="11" t="s">
        <v>191</v>
      </c>
      <c r="Q4" s="11" t="s">
        <v>174</v>
      </c>
      <c r="R4" s="11" t="s">
        <v>192</v>
      </c>
      <c r="S4" s="11" t="s">
        <v>193</v>
      </c>
      <c r="T4" s="11"/>
      <c r="U4" s="11">
        <v>371516183</v>
      </c>
      <c r="V4" s="11" t="s">
        <v>194</v>
      </c>
      <c r="W4" s="11">
        <v>3</v>
      </c>
      <c r="X4" s="11">
        <v>0</v>
      </c>
      <c r="Y4" s="11">
        <v>3</v>
      </c>
      <c r="Z4" s="11">
        <v>2</v>
      </c>
      <c r="AA4" s="11">
        <v>0</v>
      </c>
      <c r="AB4" s="11">
        <v>2</v>
      </c>
      <c r="AC4" s="13" t="str">
        <f t="shared" ref="AC4:AC18" si="0">IF(AB4&lt;=Y4,"A","N")</f>
        <v>A</v>
      </c>
      <c r="AD4" s="11">
        <v>2</v>
      </c>
      <c r="AE4" s="11">
        <v>1</v>
      </c>
      <c r="AF4" s="11">
        <v>3</v>
      </c>
      <c r="AG4" s="13" t="str">
        <f t="shared" ref="AG4:AG18" si="1">IF(AF4&lt;=Y4,"A","N")</f>
        <v>A</v>
      </c>
      <c r="AH4" s="11">
        <v>0</v>
      </c>
      <c r="AI4" s="11">
        <v>1</v>
      </c>
      <c r="AJ4" s="11">
        <v>0</v>
      </c>
      <c r="AK4" s="11">
        <v>2</v>
      </c>
      <c r="AL4" s="11">
        <v>3</v>
      </c>
      <c r="AM4" s="13" t="str">
        <f t="shared" ref="AM4:AM18" si="2">IF(AL4=Y4,"A","N")</f>
        <v>A</v>
      </c>
      <c r="AN4" s="11">
        <v>1</v>
      </c>
      <c r="AO4" s="11">
        <v>2</v>
      </c>
      <c r="AP4" s="11">
        <v>0</v>
      </c>
      <c r="AQ4" s="11">
        <v>3</v>
      </c>
      <c r="AR4" s="13" t="str">
        <f t="shared" ref="AR4:AR18" si="3">IF(AQ4=Y4,"A","N")</f>
        <v>A</v>
      </c>
      <c r="AS4" s="11">
        <v>0</v>
      </c>
      <c r="AT4" s="11">
        <v>0</v>
      </c>
      <c r="AU4" s="11">
        <v>1</v>
      </c>
      <c r="AV4" s="11">
        <v>1</v>
      </c>
      <c r="AW4" s="11">
        <v>1</v>
      </c>
      <c r="AX4" s="11">
        <v>0</v>
      </c>
      <c r="AY4" s="11">
        <v>3</v>
      </c>
      <c r="AZ4" s="13" t="str">
        <f t="shared" ref="AZ4:AZ18" si="4">IF(AY4=Y4,"A","N")</f>
        <v>A</v>
      </c>
      <c r="BA4" s="11">
        <v>1</v>
      </c>
      <c r="BB4" s="11">
        <v>1</v>
      </c>
      <c r="BC4" s="11">
        <v>1</v>
      </c>
      <c r="BD4" s="11">
        <v>1</v>
      </c>
      <c r="BE4" s="11">
        <v>0.5</v>
      </c>
      <c r="BF4" s="11">
        <v>1.5</v>
      </c>
      <c r="BG4" s="11">
        <v>0</v>
      </c>
      <c r="BH4" s="11">
        <v>0</v>
      </c>
      <c r="BI4" s="11">
        <v>2</v>
      </c>
      <c r="BJ4" s="13" t="str">
        <f t="shared" ref="BJ4:BJ18" si="5">IF(BI4=Z4,"A","N")</f>
        <v>A</v>
      </c>
      <c r="BK4" s="11">
        <v>0</v>
      </c>
      <c r="BL4" s="13" t="str">
        <f t="shared" ref="BL4:BL18" si="6">IF(BK4=AA4,"A","N")</f>
        <v>A</v>
      </c>
      <c r="BM4" s="11">
        <v>2</v>
      </c>
      <c r="BN4" s="13" t="str">
        <f t="shared" ref="BN4:BN18" si="7">IF(BM4=AB4,"A","N")</f>
        <v>A</v>
      </c>
      <c r="BO4" s="11">
        <v>1</v>
      </c>
      <c r="BP4" s="11">
        <v>3</v>
      </c>
      <c r="BQ4" s="11" t="s">
        <v>195</v>
      </c>
      <c r="BR4" s="11">
        <v>0</v>
      </c>
      <c r="BS4" s="11">
        <v>3</v>
      </c>
      <c r="BT4" s="11">
        <v>0</v>
      </c>
      <c r="BU4" s="11">
        <v>0</v>
      </c>
      <c r="BV4" s="11">
        <v>1</v>
      </c>
      <c r="BW4" s="11">
        <v>8</v>
      </c>
      <c r="BX4" s="11">
        <v>9</v>
      </c>
      <c r="BY4" s="11">
        <v>21</v>
      </c>
      <c r="BZ4" s="11">
        <v>0</v>
      </c>
      <c r="CA4" s="11">
        <v>0</v>
      </c>
      <c r="CB4" s="11">
        <v>0</v>
      </c>
      <c r="CC4" s="11"/>
      <c r="CD4" s="11">
        <v>0</v>
      </c>
      <c r="CE4" s="11"/>
      <c r="CF4" s="11">
        <v>0</v>
      </c>
      <c r="CG4" s="11">
        <v>0</v>
      </c>
      <c r="CH4" s="11">
        <v>0</v>
      </c>
      <c r="CI4" s="11">
        <v>0</v>
      </c>
      <c r="CJ4" s="11">
        <v>0</v>
      </c>
      <c r="CK4" s="11">
        <v>0</v>
      </c>
      <c r="CL4" s="11">
        <v>0</v>
      </c>
      <c r="CM4" s="11">
        <v>0</v>
      </c>
      <c r="CN4" s="11">
        <v>0</v>
      </c>
      <c r="CO4" s="11"/>
      <c r="CP4" s="11">
        <v>0</v>
      </c>
      <c r="CQ4" s="11">
        <v>0</v>
      </c>
      <c r="CR4" s="11" t="s">
        <v>196</v>
      </c>
      <c r="CS4" s="11">
        <v>11759</v>
      </c>
      <c r="CT4" s="14">
        <v>222.50241399999999</v>
      </c>
      <c r="CU4" s="11">
        <v>4153</v>
      </c>
      <c r="CV4" s="14">
        <v>28.959199999999999</v>
      </c>
      <c r="CW4" s="11">
        <v>2</v>
      </c>
      <c r="CX4" s="11">
        <v>2</v>
      </c>
      <c r="CY4" s="11">
        <v>19</v>
      </c>
      <c r="CZ4" s="11">
        <v>4</v>
      </c>
      <c r="DA4" s="11">
        <v>6</v>
      </c>
      <c r="DB4" s="11">
        <v>10</v>
      </c>
      <c r="DC4" s="14">
        <v>21.052631578947398</v>
      </c>
      <c r="DD4" s="15">
        <v>52.631578947368403</v>
      </c>
      <c r="DE4" s="16">
        <f t="shared" ref="DE4:DE18" si="8">BW4/Z4</f>
        <v>4</v>
      </c>
      <c r="DF4" s="16">
        <f t="shared" ref="DF4:DF18" si="9">BW4/BF4</f>
        <v>5.333333333333333</v>
      </c>
      <c r="DG4" s="17">
        <v>1</v>
      </c>
      <c r="DH4" s="20">
        <v>3</v>
      </c>
      <c r="DI4" s="18">
        <f t="shared" ref="DI4:DI17" si="10">DH4-DG4</f>
        <v>2</v>
      </c>
      <c r="DJ4" s="13">
        <v>10</v>
      </c>
      <c r="DK4" s="19">
        <v>76.591273212754089</v>
      </c>
      <c r="DL4" s="20">
        <v>19</v>
      </c>
      <c r="DM4" s="18">
        <v>5</v>
      </c>
      <c r="DN4" s="16">
        <f t="shared" ref="DN4:DN18" si="11">BW4/AB4</f>
        <v>4</v>
      </c>
      <c r="DO4" s="18">
        <v>3</v>
      </c>
    </row>
    <row r="5" spans="1:119" ht="24">
      <c r="A5" s="11" t="s">
        <v>183</v>
      </c>
      <c r="B5" s="11" t="s">
        <v>197</v>
      </c>
      <c r="C5" s="11">
        <v>1</v>
      </c>
      <c r="D5" s="11" t="s">
        <v>198</v>
      </c>
      <c r="E5" s="11" t="s">
        <v>175</v>
      </c>
      <c r="F5" s="11">
        <v>1</v>
      </c>
      <c r="G5" s="11">
        <v>34420</v>
      </c>
      <c r="H5" s="11" t="s">
        <v>199</v>
      </c>
      <c r="I5" s="11" t="s">
        <v>200</v>
      </c>
      <c r="J5" s="11" t="s">
        <v>165</v>
      </c>
      <c r="K5" s="11" t="s">
        <v>161</v>
      </c>
      <c r="L5" s="11" t="s">
        <v>201</v>
      </c>
      <c r="M5" s="11" t="s">
        <v>202</v>
      </c>
      <c r="N5" s="11"/>
      <c r="O5" s="11">
        <v>379719184</v>
      </c>
      <c r="P5" s="11" t="s">
        <v>203</v>
      </c>
      <c r="Q5" s="11" t="s">
        <v>161</v>
      </c>
      <c r="R5" s="11" t="s">
        <v>201</v>
      </c>
      <c r="S5" s="11" t="s">
        <v>202</v>
      </c>
      <c r="T5" s="11"/>
      <c r="U5" s="11">
        <v>379719184</v>
      </c>
      <c r="V5" s="11" t="s">
        <v>203</v>
      </c>
      <c r="W5" s="11">
        <v>3</v>
      </c>
      <c r="X5" s="11">
        <v>0</v>
      </c>
      <c r="Y5" s="11">
        <v>3</v>
      </c>
      <c r="Z5" s="11">
        <v>2.25</v>
      </c>
      <c r="AA5" s="11">
        <v>0</v>
      </c>
      <c r="AB5" s="11">
        <v>2.25</v>
      </c>
      <c r="AC5" s="13" t="str">
        <f t="shared" si="0"/>
        <v>A</v>
      </c>
      <c r="AD5" s="11">
        <v>1</v>
      </c>
      <c r="AE5" s="11">
        <v>2</v>
      </c>
      <c r="AF5" s="11">
        <v>3</v>
      </c>
      <c r="AG5" s="13" t="str">
        <f t="shared" si="1"/>
        <v>A</v>
      </c>
      <c r="AH5" s="11">
        <v>0</v>
      </c>
      <c r="AI5" s="11">
        <v>0</v>
      </c>
      <c r="AJ5" s="11">
        <v>1</v>
      </c>
      <c r="AK5" s="11">
        <v>2</v>
      </c>
      <c r="AL5" s="11">
        <v>3</v>
      </c>
      <c r="AM5" s="13" t="str">
        <f t="shared" si="2"/>
        <v>A</v>
      </c>
      <c r="AN5" s="11">
        <v>1</v>
      </c>
      <c r="AO5" s="11">
        <v>2</v>
      </c>
      <c r="AP5" s="11">
        <v>0</v>
      </c>
      <c r="AQ5" s="11">
        <v>3</v>
      </c>
      <c r="AR5" s="13" t="str">
        <f t="shared" si="3"/>
        <v>A</v>
      </c>
      <c r="AS5" s="11">
        <v>0</v>
      </c>
      <c r="AT5" s="11">
        <v>0</v>
      </c>
      <c r="AU5" s="11">
        <v>0</v>
      </c>
      <c r="AV5" s="11">
        <v>1</v>
      </c>
      <c r="AW5" s="11">
        <v>2</v>
      </c>
      <c r="AX5" s="11">
        <v>0</v>
      </c>
      <c r="AY5" s="11">
        <v>3</v>
      </c>
      <c r="AZ5" s="13" t="str">
        <f t="shared" si="4"/>
        <v>A</v>
      </c>
      <c r="BA5" s="11">
        <v>1</v>
      </c>
      <c r="BB5" s="11">
        <v>0</v>
      </c>
      <c r="BC5" s="11">
        <v>1</v>
      </c>
      <c r="BD5" s="11">
        <v>1</v>
      </c>
      <c r="BE5" s="11">
        <v>0.75</v>
      </c>
      <c r="BF5" s="11">
        <v>1.2</v>
      </c>
      <c r="BG5" s="11">
        <v>0.05</v>
      </c>
      <c r="BH5" s="11">
        <v>0.25</v>
      </c>
      <c r="BI5" s="11">
        <v>2.25</v>
      </c>
      <c r="BJ5" s="13" t="str">
        <f t="shared" si="5"/>
        <v>A</v>
      </c>
      <c r="BK5" s="11">
        <v>0</v>
      </c>
      <c r="BL5" s="13" t="str">
        <f t="shared" si="6"/>
        <v>A</v>
      </c>
      <c r="BM5" s="11">
        <v>2.25</v>
      </c>
      <c r="BN5" s="13" t="str">
        <f t="shared" si="7"/>
        <v>A</v>
      </c>
      <c r="BO5" s="11">
        <v>0</v>
      </c>
      <c r="BP5" s="11"/>
      <c r="BQ5" s="11"/>
      <c r="BR5" s="11">
        <v>0</v>
      </c>
      <c r="BS5" s="11">
        <v>8</v>
      </c>
      <c r="BT5" s="11">
        <v>4</v>
      </c>
      <c r="BU5" s="11">
        <v>0</v>
      </c>
      <c r="BV5" s="11">
        <v>1</v>
      </c>
      <c r="BW5" s="11">
        <v>27</v>
      </c>
      <c r="BX5" s="11">
        <v>10</v>
      </c>
      <c r="BY5" s="11">
        <v>489</v>
      </c>
      <c r="BZ5" s="11">
        <v>0</v>
      </c>
      <c r="CA5" s="11">
        <v>0</v>
      </c>
      <c r="CB5" s="11">
        <v>0</v>
      </c>
      <c r="CC5" s="11"/>
      <c r="CD5" s="11">
        <v>0</v>
      </c>
      <c r="CE5" s="11"/>
      <c r="CF5" s="11">
        <v>0</v>
      </c>
      <c r="CG5" s="11">
        <v>0</v>
      </c>
      <c r="CH5" s="11">
        <v>0</v>
      </c>
      <c r="CI5" s="11">
        <v>0</v>
      </c>
      <c r="CJ5" s="11">
        <v>0</v>
      </c>
      <c r="CK5" s="11">
        <v>0</v>
      </c>
      <c r="CL5" s="11">
        <v>0</v>
      </c>
      <c r="CM5" s="11">
        <v>0</v>
      </c>
      <c r="CN5" s="11"/>
      <c r="CO5" s="11" t="s">
        <v>204</v>
      </c>
      <c r="CP5" s="11">
        <v>1</v>
      </c>
      <c r="CQ5" s="11">
        <v>2</v>
      </c>
      <c r="CR5" s="11" t="s">
        <v>205</v>
      </c>
      <c r="CS5" s="11">
        <v>40296</v>
      </c>
      <c r="CT5" s="14">
        <v>763.07656699999995</v>
      </c>
      <c r="CU5" s="11">
        <v>11104</v>
      </c>
      <c r="CV5" s="14">
        <v>24.617509999999999</v>
      </c>
      <c r="CW5" s="11">
        <v>4</v>
      </c>
      <c r="CX5" s="11">
        <v>3</v>
      </c>
      <c r="CY5" s="11">
        <v>58</v>
      </c>
      <c r="CZ5" s="11">
        <v>5</v>
      </c>
      <c r="DA5" s="11">
        <v>41</v>
      </c>
      <c r="DB5" s="11">
        <v>46</v>
      </c>
      <c r="DC5" s="14">
        <v>8.6206896551724093</v>
      </c>
      <c r="DD5" s="15">
        <v>79.310344827586206</v>
      </c>
      <c r="DE5" s="16">
        <f t="shared" si="8"/>
        <v>12</v>
      </c>
      <c r="DF5" s="16">
        <f t="shared" si="9"/>
        <v>22.5</v>
      </c>
      <c r="DG5" s="17">
        <v>2</v>
      </c>
      <c r="DH5" s="20">
        <v>3</v>
      </c>
      <c r="DI5" s="18">
        <f t="shared" si="10"/>
        <v>1</v>
      </c>
      <c r="DJ5" s="13">
        <v>46</v>
      </c>
      <c r="DK5" s="19">
        <v>91.213420194374152</v>
      </c>
      <c r="DL5" s="20">
        <v>58</v>
      </c>
      <c r="DM5" s="18">
        <v>5</v>
      </c>
      <c r="DN5" s="16">
        <f t="shared" si="11"/>
        <v>12</v>
      </c>
      <c r="DO5" s="18">
        <v>5</v>
      </c>
    </row>
    <row r="6" spans="1:119" ht="36">
      <c r="A6" s="11" t="s">
        <v>183</v>
      </c>
      <c r="B6" s="11" t="s">
        <v>206</v>
      </c>
      <c r="C6" s="11">
        <v>1</v>
      </c>
      <c r="D6" s="11" t="s">
        <v>207</v>
      </c>
      <c r="E6" s="11" t="s">
        <v>170</v>
      </c>
      <c r="F6" s="11">
        <v>1</v>
      </c>
      <c r="G6" s="11">
        <v>34101</v>
      </c>
      <c r="H6" s="11" t="s">
        <v>208</v>
      </c>
      <c r="I6" s="11" t="s">
        <v>209</v>
      </c>
      <c r="J6" s="11" t="s">
        <v>165</v>
      </c>
      <c r="K6" s="11" t="s">
        <v>161</v>
      </c>
      <c r="L6" s="11" t="s">
        <v>210</v>
      </c>
      <c r="M6" s="11" t="s">
        <v>211</v>
      </c>
      <c r="N6" s="11"/>
      <c r="O6" s="11" t="s">
        <v>212</v>
      </c>
      <c r="P6" s="11" t="s">
        <v>213</v>
      </c>
      <c r="Q6" s="11"/>
      <c r="R6" s="11" t="s">
        <v>162</v>
      </c>
      <c r="S6" s="11" t="s">
        <v>214</v>
      </c>
      <c r="T6" s="11"/>
      <c r="U6" s="11" t="s">
        <v>215</v>
      </c>
      <c r="V6" s="11" t="s">
        <v>216</v>
      </c>
      <c r="W6" s="11">
        <v>2</v>
      </c>
      <c r="X6" s="11">
        <v>1</v>
      </c>
      <c r="Y6" s="11">
        <v>3</v>
      </c>
      <c r="Z6" s="11">
        <v>1.5</v>
      </c>
      <c r="AA6" s="11">
        <v>0.3</v>
      </c>
      <c r="AB6" s="11">
        <v>1.8</v>
      </c>
      <c r="AC6" s="13" t="str">
        <f t="shared" si="0"/>
        <v>A</v>
      </c>
      <c r="AD6" s="11">
        <v>1</v>
      </c>
      <c r="AE6" s="11">
        <v>1</v>
      </c>
      <c r="AF6" s="11">
        <v>2</v>
      </c>
      <c r="AG6" s="13" t="str">
        <f t="shared" si="1"/>
        <v>A</v>
      </c>
      <c r="AH6" s="11">
        <v>0</v>
      </c>
      <c r="AI6" s="11">
        <v>2</v>
      </c>
      <c r="AJ6" s="11">
        <v>0</v>
      </c>
      <c r="AK6" s="11">
        <v>1</v>
      </c>
      <c r="AL6" s="11">
        <v>3</v>
      </c>
      <c r="AM6" s="13" t="str">
        <f t="shared" si="2"/>
        <v>A</v>
      </c>
      <c r="AN6" s="11">
        <v>1</v>
      </c>
      <c r="AO6" s="11">
        <v>1</v>
      </c>
      <c r="AP6" s="11">
        <v>1</v>
      </c>
      <c r="AQ6" s="11">
        <v>3</v>
      </c>
      <c r="AR6" s="13" t="str">
        <f t="shared" si="3"/>
        <v>A</v>
      </c>
      <c r="AS6" s="11">
        <v>0</v>
      </c>
      <c r="AT6" s="11">
        <v>1</v>
      </c>
      <c r="AU6" s="11">
        <v>1</v>
      </c>
      <c r="AV6" s="11">
        <v>0</v>
      </c>
      <c r="AW6" s="11">
        <v>1</v>
      </c>
      <c r="AX6" s="11"/>
      <c r="AY6" s="11">
        <v>3</v>
      </c>
      <c r="AZ6" s="13" t="str">
        <f t="shared" si="4"/>
        <v>A</v>
      </c>
      <c r="BA6" s="11">
        <v>1</v>
      </c>
      <c r="BB6" s="11">
        <v>0</v>
      </c>
      <c r="BC6" s="11">
        <v>2</v>
      </c>
      <c r="BD6" s="11">
        <v>1</v>
      </c>
      <c r="BE6" s="11">
        <v>0.4</v>
      </c>
      <c r="BF6" s="11">
        <v>0.5</v>
      </c>
      <c r="BG6" s="11">
        <v>0.4</v>
      </c>
      <c r="BH6" s="11">
        <v>0.2</v>
      </c>
      <c r="BI6" s="11">
        <v>1.5</v>
      </c>
      <c r="BJ6" s="13" t="str">
        <f t="shared" si="5"/>
        <v>A</v>
      </c>
      <c r="BK6" s="11">
        <v>0.3</v>
      </c>
      <c r="BL6" s="13" t="str">
        <f t="shared" si="6"/>
        <v>A</v>
      </c>
      <c r="BM6" s="11">
        <v>1.8</v>
      </c>
      <c r="BN6" s="13" t="str">
        <f t="shared" si="7"/>
        <v>A</v>
      </c>
      <c r="BO6" s="11">
        <v>1</v>
      </c>
      <c r="BP6" s="11">
        <v>5</v>
      </c>
      <c r="BQ6" s="11" t="s">
        <v>217</v>
      </c>
      <c r="BR6" s="11">
        <v>8</v>
      </c>
      <c r="BS6" s="11">
        <v>9</v>
      </c>
      <c r="BT6" s="11">
        <v>3</v>
      </c>
      <c r="BU6" s="11">
        <v>0</v>
      </c>
      <c r="BV6" s="11">
        <v>1</v>
      </c>
      <c r="BW6" s="11">
        <v>9</v>
      </c>
      <c r="BX6" s="11">
        <v>53</v>
      </c>
      <c r="BY6" s="11">
        <v>48</v>
      </c>
      <c r="BZ6" s="11">
        <v>1</v>
      </c>
      <c r="CA6" s="11">
        <v>0</v>
      </c>
      <c r="CB6" s="11">
        <v>0</v>
      </c>
      <c r="CC6" s="11"/>
      <c r="CD6" s="11">
        <v>0</v>
      </c>
      <c r="CE6" s="11"/>
      <c r="CF6" s="11">
        <v>1</v>
      </c>
      <c r="CG6" s="11">
        <v>1</v>
      </c>
      <c r="CH6" s="11">
        <v>0</v>
      </c>
      <c r="CI6" s="11">
        <v>0</v>
      </c>
      <c r="CJ6" s="11">
        <v>0</v>
      </c>
      <c r="CK6" s="11">
        <v>0</v>
      </c>
      <c r="CL6" s="11">
        <v>0</v>
      </c>
      <c r="CM6" s="11">
        <v>0</v>
      </c>
      <c r="CN6" s="11">
        <v>15</v>
      </c>
      <c r="CO6" s="11" t="s">
        <v>218</v>
      </c>
      <c r="CP6" s="11">
        <v>0</v>
      </c>
      <c r="CQ6" s="11">
        <v>0</v>
      </c>
      <c r="CR6" s="11" t="s">
        <v>219</v>
      </c>
      <c r="CS6" s="11">
        <v>12010</v>
      </c>
      <c r="CT6" s="14">
        <v>258.745994</v>
      </c>
      <c r="CU6" s="11">
        <v>5526</v>
      </c>
      <c r="CV6" s="14">
        <v>43.031556000000002</v>
      </c>
      <c r="CW6" s="11">
        <v>1</v>
      </c>
      <c r="CX6" s="11">
        <v>1</v>
      </c>
      <c r="CY6" s="11">
        <v>20</v>
      </c>
      <c r="CZ6" s="11">
        <v>3</v>
      </c>
      <c r="DA6" s="11">
        <v>1</v>
      </c>
      <c r="DB6" s="11">
        <v>4</v>
      </c>
      <c r="DC6" s="14">
        <v>15</v>
      </c>
      <c r="DD6" s="15">
        <v>20</v>
      </c>
      <c r="DE6" s="16">
        <f t="shared" si="8"/>
        <v>6</v>
      </c>
      <c r="DF6" s="16">
        <f t="shared" si="9"/>
        <v>18</v>
      </c>
      <c r="DG6" s="17"/>
      <c r="DH6" s="20">
        <v>3</v>
      </c>
      <c r="DI6" s="18">
        <v>0</v>
      </c>
      <c r="DJ6" s="13">
        <v>4</v>
      </c>
      <c r="DK6" s="19">
        <v>16.281804220160808</v>
      </c>
      <c r="DL6" s="20">
        <v>20</v>
      </c>
      <c r="DM6" s="18">
        <v>5</v>
      </c>
      <c r="DN6" s="16">
        <f t="shared" si="11"/>
        <v>5</v>
      </c>
      <c r="DO6" s="18">
        <v>2</v>
      </c>
    </row>
    <row r="7" spans="1:119" ht="24">
      <c r="A7" s="11" t="s">
        <v>183</v>
      </c>
      <c r="B7" s="11" t="s">
        <v>220</v>
      </c>
      <c r="C7" s="11">
        <v>1</v>
      </c>
      <c r="D7" s="11" t="s">
        <v>221</v>
      </c>
      <c r="E7" s="11" t="s">
        <v>182</v>
      </c>
      <c r="F7" s="11">
        <v>52</v>
      </c>
      <c r="G7" s="11">
        <v>34601</v>
      </c>
      <c r="H7" s="11" t="s">
        <v>222</v>
      </c>
      <c r="I7" s="11" t="s">
        <v>223</v>
      </c>
      <c r="J7" s="11" t="s">
        <v>165</v>
      </c>
      <c r="K7" s="11" t="s">
        <v>161</v>
      </c>
      <c r="L7" s="11" t="s">
        <v>173</v>
      </c>
      <c r="M7" s="11" t="s">
        <v>224</v>
      </c>
      <c r="N7" s="11"/>
      <c r="O7" s="11">
        <v>379415142</v>
      </c>
      <c r="P7" s="11" t="s">
        <v>225</v>
      </c>
      <c r="Q7" s="11" t="s">
        <v>161</v>
      </c>
      <c r="R7" s="11" t="s">
        <v>173</v>
      </c>
      <c r="S7" s="11" t="s">
        <v>224</v>
      </c>
      <c r="T7" s="11"/>
      <c r="U7" s="11">
        <v>379415142</v>
      </c>
      <c r="V7" s="11" t="s">
        <v>225</v>
      </c>
      <c r="W7" s="11">
        <v>3</v>
      </c>
      <c r="X7" s="11">
        <v>0</v>
      </c>
      <c r="Y7" s="11">
        <v>3</v>
      </c>
      <c r="Z7" s="11">
        <v>2</v>
      </c>
      <c r="AA7" s="11">
        <v>0</v>
      </c>
      <c r="AB7" s="11">
        <v>2</v>
      </c>
      <c r="AC7" s="13" t="str">
        <f t="shared" si="0"/>
        <v>A</v>
      </c>
      <c r="AD7" s="11">
        <v>1</v>
      </c>
      <c r="AE7" s="11">
        <v>2</v>
      </c>
      <c r="AF7" s="11">
        <v>3</v>
      </c>
      <c r="AG7" s="13" t="str">
        <f t="shared" si="1"/>
        <v>A</v>
      </c>
      <c r="AH7" s="11">
        <v>0</v>
      </c>
      <c r="AI7" s="11">
        <v>1</v>
      </c>
      <c r="AJ7" s="11">
        <v>0</v>
      </c>
      <c r="AK7" s="11">
        <v>2</v>
      </c>
      <c r="AL7" s="11">
        <v>3</v>
      </c>
      <c r="AM7" s="13" t="str">
        <f t="shared" si="2"/>
        <v>A</v>
      </c>
      <c r="AN7" s="11">
        <v>1</v>
      </c>
      <c r="AO7" s="11">
        <v>1</v>
      </c>
      <c r="AP7" s="11">
        <v>1</v>
      </c>
      <c r="AQ7" s="11">
        <v>3</v>
      </c>
      <c r="AR7" s="13" t="str">
        <f t="shared" si="3"/>
        <v>A</v>
      </c>
      <c r="AS7" s="11">
        <v>0</v>
      </c>
      <c r="AT7" s="11">
        <v>0</v>
      </c>
      <c r="AU7" s="11">
        <v>0</v>
      </c>
      <c r="AV7" s="11">
        <v>2</v>
      </c>
      <c r="AW7" s="11">
        <v>1</v>
      </c>
      <c r="AX7" s="11">
        <v>0</v>
      </c>
      <c r="AY7" s="11">
        <v>3</v>
      </c>
      <c r="AZ7" s="13" t="str">
        <f t="shared" si="4"/>
        <v>A</v>
      </c>
      <c r="BA7" s="11">
        <v>1</v>
      </c>
      <c r="BB7" s="11">
        <v>0</v>
      </c>
      <c r="BC7" s="11">
        <v>2</v>
      </c>
      <c r="BD7" s="11">
        <v>1</v>
      </c>
      <c r="BE7" s="11">
        <v>1</v>
      </c>
      <c r="BF7" s="11">
        <v>1</v>
      </c>
      <c r="BG7" s="11">
        <v>0</v>
      </c>
      <c r="BH7" s="11">
        <v>0</v>
      </c>
      <c r="BI7" s="11">
        <v>2</v>
      </c>
      <c r="BJ7" s="13" t="str">
        <f t="shared" si="5"/>
        <v>A</v>
      </c>
      <c r="BK7" s="11"/>
      <c r="BL7" s="13" t="str">
        <f t="shared" si="6"/>
        <v>A</v>
      </c>
      <c r="BM7" s="11">
        <v>2</v>
      </c>
      <c r="BN7" s="13" t="str">
        <f t="shared" si="7"/>
        <v>A</v>
      </c>
      <c r="BO7" s="11">
        <v>1</v>
      </c>
      <c r="BP7" s="11">
        <v>2</v>
      </c>
      <c r="BQ7" s="11" t="s">
        <v>226</v>
      </c>
      <c r="BR7" s="11">
        <v>0</v>
      </c>
      <c r="BS7" s="11">
        <v>7</v>
      </c>
      <c r="BT7" s="11">
        <v>2</v>
      </c>
      <c r="BU7" s="11">
        <v>0</v>
      </c>
      <c r="BV7" s="11">
        <v>1</v>
      </c>
      <c r="BW7" s="11">
        <v>11</v>
      </c>
      <c r="BX7" s="11">
        <v>13</v>
      </c>
      <c r="BY7" s="11">
        <v>10</v>
      </c>
      <c r="BZ7" s="11">
        <v>0</v>
      </c>
      <c r="CA7" s="11">
        <v>0</v>
      </c>
      <c r="CB7" s="11">
        <v>0</v>
      </c>
      <c r="CC7" s="11"/>
      <c r="CD7" s="11">
        <v>0</v>
      </c>
      <c r="CE7" s="11"/>
      <c r="CF7" s="11">
        <v>8</v>
      </c>
      <c r="CG7" s="11">
        <v>8</v>
      </c>
      <c r="CH7" s="11">
        <v>0</v>
      </c>
      <c r="CI7" s="11">
        <v>0</v>
      </c>
      <c r="CJ7" s="11">
        <v>0</v>
      </c>
      <c r="CK7" s="11">
        <v>0</v>
      </c>
      <c r="CL7" s="11">
        <v>0</v>
      </c>
      <c r="CM7" s="11">
        <v>0</v>
      </c>
      <c r="CN7" s="11">
        <v>0</v>
      </c>
      <c r="CO7" s="11"/>
      <c r="CP7" s="11">
        <v>0</v>
      </c>
      <c r="CQ7" s="11">
        <v>1</v>
      </c>
      <c r="CR7" s="11" t="s">
        <v>227</v>
      </c>
      <c r="CS7" s="11">
        <v>14276</v>
      </c>
      <c r="CT7" s="14">
        <v>288.71277900000001</v>
      </c>
      <c r="CU7" s="11">
        <v>4984</v>
      </c>
      <c r="CV7" s="14">
        <v>71.321522999999999</v>
      </c>
      <c r="CW7" s="11">
        <v>2</v>
      </c>
      <c r="CX7" s="11">
        <v>2</v>
      </c>
      <c r="CY7" s="11">
        <v>18</v>
      </c>
      <c r="CZ7" s="11">
        <v>3</v>
      </c>
      <c r="DA7" s="11">
        <v>14</v>
      </c>
      <c r="DB7" s="11">
        <v>17</v>
      </c>
      <c r="DC7" s="14">
        <v>16.6666666666667</v>
      </c>
      <c r="DD7" s="15">
        <v>94.4444444444444</v>
      </c>
      <c r="DE7" s="16">
        <f t="shared" si="8"/>
        <v>5.5</v>
      </c>
      <c r="DF7" s="16">
        <f t="shared" si="9"/>
        <v>11</v>
      </c>
      <c r="DG7" s="17"/>
      <c r="DH7" s="20">
        <v>3</v>
      </c>
      <c r="DI7" s="18">
        <v>0</v>
      </c>
      <c r="DJ7" s="13">
        <v>17</v>
      </c>
      <c r="DK7" s="19">
        <v>95.194660755341118</v>
      </c>
      <c r="DL7" s="20">
        <v>18</v>
      </c>
      <c r="DM7" s="18">
        <v>5</v>
      </c>
      <c r="DN7" s="16">
        <f t="shared" si="11"/>
        <v>5.5</v>
      </c>
      <c r="DO7" s="18">
        <v>2</v>
      </c>
    </row>
    <row r="8" spans="1:119" ht="24">
      <c r="A8" s="11" t="s">
        <v>183</v>
      </c>
      <c r="B8" s="11" t="s">
        <v>228</v>
      </c>
      <c r="C8" s="11">
        <v>1</v>
      </c>
      <c r="D8" s="11" t="s">
        <v>229</v>
      </c>
      <c r="E8" s="11" t="s">
        <v>175</v>
      </c>
      <c r="F8" s="11" t="s">
        <v>230</v>
      </c>
      <c r="G8" s="11">
        <v>33901</v>
      </c>
      <c r="H8" s="11" t="s">
        <v>231</v>
      </c>
      <c r="I8" s="11" t="s">
        <v>232</v>
      </c>
      <c r="J8" s="11" t="s">
        <v>165</v>
      </c>
      <c r="K8" s="11" t="s">
        <v>161</v>
      </c>
      <c r="L8" s="11" t="s">
        <v>176</v>
      </c>
      <c r="M8" s="11" t="s">
        <v>233</v>
      </c>
      <c r="N8" s="11"/>
      <c r="O8" s="11">
        <v>376347229</v>
      </c>
      <c r="P8" s="11" t="s">
        <v>234</v>
      </c>
      <c r="Q8" s="11"/>
      <c r="R8" s="11" t="s">
        <v>235</v>
      </c>
      <c r="S8" s="11" t="s">
        <v>236</v>
      </c>
      <c r="T8" s="11"/>
      <c r="U8" s="11">
        <v>376347225</v>
      </c>
      <c r="V8" s="11" t="s">
        <v>237</v>
      </c>
      <c r="W8" s="11">
        <v>3</v>
      </c>
      <c r="X8" s="11"/>
      <c r="Y8" s="11">
        <v>3</v>
      </c>
      <c r="Z8" s="11">
        <v>3</v>
      </c>
      <c r="AA8" s="11"/>
      <c r="AB8" s="11">
        <v>3</v>
      </c>
      <c r="AC8" s="13" t="str">
        <f t="shared" si="0"/>
        <v>A</v>
      </c>
      <c r="AD8" s="11">
        <v>2</v>
      </c>
      <c r="AE8" s="11">
        <v>1</v>
      </c>
      <c r="AF8" s="11">
        <v>3</v>
      </c>
      <c r="AG8" s="13" t="str">
        <f t="shared" si="1"/>
        <v>A</v>
      </c>
      <c r="AH8" s="11"/>
      <c r="AI8" s="11">
        <v>2</v>
      </c>
      <c r="AJ8" s="11"/>
      <c r="AK8" s="11">
        <v>1</v>
      </c>
      <c r="AL8" s="11">
        <v>3</v>
      </c>
      <c r="AM8" s="13" t="str">
        <f t="shared" si="2"/>
        <v>A</v>
      </c>
      <c r="AN8" s="11">
        <v>1</v>
      </c>
      <c r="AO8" s="11">
        <v>1</v>
      </c>
      <c r="AP8" s="11">
        <v>1</v>
      </c>
      <c r="AQ8" s="11">
        <v>3</v>
      </c>
      <c r="AR8" s="13" t="str">
        <f t="shared" si="3"/>
        <v>A</v>
      </c>
      <c r="AS8" s="11"/>
      <c r="AT8" s="11"/>
      <c r="AU8" s="11"/>
      <c r="AV8" s="11">
        <v>2</v>
      </c>
      <c r="AW8" s="11">
        <v>1</v>
      </c>
      <c r="AX8" s="11"/>
      <c r="AY8" s="11">
        <v>3</v>
      </c>
      <c r="AZ8" s="13" t="str">
        <f t="shared" si="4"/>
        <v>A</v>
      </c>
      <c r="BA8" s="11">
        <v>1</v>
      </c>
      <c r="BB8" s="11">
        <v>0</v>
      </c>
      <c r="BC8" s="11">
        <v>2</v>
      </c>
      <c r="BD8" s="11">
        <v>1</v>
      </c>
      <c r="BE8" s="11">
        <v>1</v>
      </c>
      <c r="BF8" s="11">
        <v>2</v>
      </c>
      <c r="BG8" s="11"/>
      <c r="BH8" s="11"/>
      <c r="BI8" s="11">
        <v>3</v>
      </c>
      <c r="BJ8" s="13" t="str">
        <f t="shared" si="5"/>
        <v>A</v>
      </c>
      <c r="BK8" s="11"/>
      <c r="BL8" s="13" t="str">
        <f t="shared" si="6"/>
        <v>A</v>
      </c>
      <c r="BM8" s="11">
        <v>3</v>
      </c>
      <c r="BN8" s="13" t="str">
        <f t="shared" si="7"/>
        <v>A</v>
      </c>
      <c r="BO8" s="11">
        <v>0</v>
      </c>
      <c r="BP8" s="11"/>
      <c r="BQ8" s="11"/>
      <c r="BR8" s="11">
        <v>0</v>
      </c>
      <c r="BS8" s="11">
        <v>13</v>
      </c>
      <c r="BT8" s="11">
        <v>0</v>
      </c>
      <c r="BU8" s="11">
        <v>0</v>
      </c>
      <c r="BV8" s="11">
        <v>1</v>
      </c>
      <c r="BW8" s="11">
        <v>22</v>
      </c>
      <c r="BX8" s="11">
        <v>8</v>
      </c>
      <c r="BY8" s="11">
        <v>752</v>
      </c>
      <c r="BZ8" s="11">
        <v>0</v>
      </c>
      <c r="CA8" s="11">
        <v>0</v>
      </c>
      <c r="CB8" s="11">
        <v>0</v>
      </c>
      <c r="CC8" s="11"/>
      <c r="CD8" s="11">
        <v>0</v>
      </c>
      <c r="CE8" s="11"/>
      <c r="CF8" s="11">
        <v>0</v>
      </c>
      <c r="CG8" s="11">
        <v>0</v>
      </c>
      <c r="CH8" s="11">
        <v>0</v>
      </c>
      <c r="CI8" s="11">
        <v>0</v>
      </c>
      <c r="CJ8" s="11">
        <v>0</v>
      </c>
      <c r="CK8" s="11">
        <v>0</v>
      </c>
      <c r="CL8" s="11">
        <v>0</v>
      </c>
      <c r="CM8" s="11">
        <v>0</v>
      </c>
      <c r="CN8" s="11">
        <v>0</v>
      </c>
      <c r="CO8" s="11"/>
      <c r="CP8" s="11">
        <v>0</v>
      </c>
      <c r="CQ8" s="11">
        <v>1</v>
      </c>
      <c r="CR8" s="11"/>
      <c r="CS8" s="11">
        <v>50751</v>
      </c>
      <c r="CT8" s="14">
        <v>906.31855399999995</v>
      </c>
      <c r="CU8" s="11">
        <v>22424</v>
      </c>
      <c r="CV8" s="14">
        <v>81.050725</v>
      </c>
      <c r="CW8" s="11">
        <v>3</v>
      </c>
      <c r="CX8" s="11">
        <v>3</v>
      </c>
      <c r="CY8" s="11">
        <v>44</v>
      </c>
      <c r="CZ8" s="11">
        <v>10</v>
      </c>
      <c r="DA8" s="11">
        <v>25</v>
      </c>
      <c r="DB8" s="11">
        <v>35</v>
      </c>
      <c r="DC8" s="14">
        <v>22.727272727272702</v>
      </c>
      <c r="DD8" s="15">
        <v>79.545454545454504</v>
      </c>
      <c r="DE8" s="16">
        <f t="shared" si="8"/>
        <v>7.333333333333333</v>
      </c>
      <c r="DF8" s="16">
        <f t="shared" si="9"/>
        <v>11</v>
      </c>
      <c r="DG8" s="17"/>
      <c r="DH8" s="20">
        <v>3</v>
      </c>
      <c r="DI8" s="18">
        <v>0</v>
      </c>
      <c r="DJ8" s="13">
        <v>35</v>
      </c>
      <c r="DK8" s="19">
        <v>82.842569147653023</v>
      </c>
      <c r="DL8" s="20">
        <v>44</v>
      </c>
      <c r="DM8" s="18">
        <v>5</v>
      </c>
      <c r="DN8" s="16">
        <f t="shared" si="11"/>
        <v>7.333333333333333</v>
      </c>
      <c r="DO8" s="18">
        <v>5</v>
      </c>
    </row>
    <row r="9" spans="1:119" ht="36">
      <c r="A9" s="11" t="s">
        <v>183</v>
      </c>
      <c r="B9" s="11" t="s">
        <v>238</v>
      </c>
      <c r="C9" s="11">
        <v>1</v>
      </c>
      <c r="D9" s="11" t="s">
        <v>239</v>
      </c>
      <c r="E9" s="11" t="s">
        <v>240</v>
      </c>
      <c r="F9" s="11">
        <v>2</v>
      </c>
      <c r="G9" s="11">
        <v>33141</v>
      </c>
      <c r="H9" s="11" t="s">
        <v>241</v>
      </c>
      <c r="I9" s="11" t="s">
        <v>242</v>
      </c>
      <c r="J9" s="11" t="s">
        <v>243</v>
      </c>
      <c r="K9" s="11" t="s">
        <v>161</v>
      </c>
      <c r="L9" s="11" t="s">
        <v>179</v>
      </c>
      <c r="M9" s="11" t="s">
        <v>244</v>
      </c>
      <c r="N9" s="11"/>
      <c r="O9" s="11">
        <v>373300250</v>
      </c>
      <c r="P9" s="11" t="s">
        <v>245</v>
      </c>
      <c r="Q9" s="11" t="s">
        <v>161</v>
      </c>
      <c r="R9" s="11" t="s">
        <v>179</v>
      </c>
      <c r="S9" s="11" t="s">
        <v>244</v>
      </c>
      <c r="T9" s="11"/>
      <c r="U9" s="11">
        <v>373300250</v>
      </c>
      <c r="V9" s="11" t="s">
        <v>245</v>
      </c>
      <c r="W9" s="11">
        <v>1</v>
      </c>
      <c r="X9" s="11">
        <v>1</v>
      </c>
      <c r="Y9" s="11">
        <v>2</v>
      </c>
      <c r="Z9" s="11">
        <v>1</v>
      </c>
      <c r="AA9" s="11">
        <v>0.5</v>
      </c>
      <c r="AB9" s="11">
        <v>1.5</v>
      </c>
      <c r="AC9" s="13" t="str">
        <f t="shared" si="0"/>
        <v>A</v>
      </c>
      <c r="AD9" s="11">
        <v>0</v>
      </c>
      <c r="AE9" s="11">
        <v>2</v>
      </c>
      <c r="AF9" s="11">
        <v>2</v>
      </c>
      <c r="AG9" s="13" t="str">
        <f t="shared" si="1"/>
        <v>A</v>
      </c>
      <c r="AH9" s="11">
        <v>0</v>
      </c>
      <c r="AI9" s="11">
        <v>0</v>
      </c>
      <c r="AJ9" s="11">
        <v>0</v>
      </c>
      <c r="AK9" s="11">
        <v>2</v>
      </c>
      <c r="AL9" s="11">
        <v>2</v>
      </c>
      <c r="AM9" s="13" t="str">
        <f t="shared" si="2"/>
        <v>A</v>
      </c>
      <c r="AN9" s="11">
        <v>1</v>
      </c>
      <c r="AO9" s="11">
        <v>1</v>
      </c>
      <c r="AP9" s="11">
        <v>0</v>
      </c>
      <c r="AQ9" s="11">
        <v>2</v>
      </c>
      <c r="AR9" s="13" t="str">
        <f t="shared" si="3"/>
        <v>A</v>
      </c>
      <c r="AS9" s="11">
        <v>0</v>
      </c>
      <c r="AT9" s="11">
        <v>0</v>
      </c>
      <c r="AU9" s="11">
        <v>0</v>
      </c>
      <c r="AV9" s="11">
        <v>1</v>
      </c>
      <c r="AW9" s="11">
        <v>1</v>
      </c>
      <c r="AX9" s="11">
        <v>0</v>
      </c>
      <c r="AY9" s="11">
        <v>2</v>
      </c>
      <c r="AZ9" s="13" t="str">
        <f t="shared" si="4"/>
        <v>A</v>
      </c>
      <c r="BA9" s="11">
        <v>1</v>
      </c>
      <c r="BB9" s="11">
        <v>0</v>
      </c>
      <c r="BC9" s="11">
        <v>1</v>
      </c>
      <c r="BD9" s="11">
        <v>1</v>
      </c>
      <c r="BE9" s="11">
        <v>0.5</v>
      </c>
      <c r="BF9" s="11">
        <v>0.5</v>
      </c>
      <c r="BG9" s="11">
        <v>0</v>
      </c>
      <c r="BH9" s="11">
        <v>0</v>
      </c>
      <c r="BI9" s="11">
        <v>1</v>
      </c>
      <c r="BJ9" s="13" t="str">
        <f t="shared" si="5"/>
        <v>A</v>
      </c>
      <c r="BK9" s="11">
        <v>0.5</v>
      </c>
      <c r="BL9" s="13" t="str">
        <f t="shared" si="6"/>
        <v>A</v>
      </c>
      <c r="BM9" s="11">
        <v>1.5</v>
      </c>
      <c r="BN9" s="13" t="str">
        <f t="shared" si="7"/>
        <v>A</v>
      </c>
      <c r="BO9" s="11">
        <v>1</v>
      </c>
      <c r="BP9" s="11">
        <v>1</v>
      </c>
      <c r="BQ9" s="11"/>
      <c r="BR9" s="11">
        <v>0</v>
      </c>
      <c r="BS9" s="11">
        <v>6</v>
      </c>
      <c r="BT9" s="11">
        <v>2</v>
      </c>
      <c r="BU9" s="11">
        <v>0</v>
      </c>
      <c r="BV9" s="11">
        <v>1</v>
      </c>
      <c r="BW9" s="11">
        <v>11</v>
      </c>
      <c r="BX9" s="11">
        <v>0</v>
      </c>
      <c r="BY9" s="11">
        <v>26</v>
      </c>
      <c r="BZ9" s="11">
        <v>0</v>
      </c>
      <c r="CA9" s="11">
        <v>0</v>
      </c>
      <c r="CB9" s="11">
        <v>0</v>
      </c>
      <c r="CC9" s="11"/>
      <c r="CD9" s="11">
        <v>0</v>
      </c>
      <c r="CE9" s="11"/>
      <c r="CF9" s="11">
        <v>0</v>
      </c>
      <c r="CG9" s="11">
        <v>0</v>
      </c>
      <c r="CH9" s="11">
        <v>0</v>
      </c>
      <c r="CI9" s="11">
        <v>0</v>
      </c>
      <c r="CJ9" s="11">
        <v>0</v>
      </c>
      <c r="CK9" s="11">
        <v>0</v>
      </c>
      <c r="CL9" s="11">
        <v>0</v>
      </c>
      <c r="CM9" s="11">
        <v>0</v>
      </c>
      <c r="CN9" s="11">
        <v>0</v>
      </c>
      <c r="CO9" s="11"/>
      <c r="CP9" s="11">
        <v>0</v>
      </c>
      <c r="CQ9" s="11">
        <v>1</v>
      </c>
      <c r="CR9" s="11" t="s">
        <v>246</v>
      </c>
      <c r="CS9" s="11">
        <v>22283</v>
      </c>
      <c r="CT9" s="14">
        <v>659.21808299999998</v>
      </c>
      <c r="CU9" s="11">
        <v>3502</v>
      </c>
      <c r="CV9" s="14">
        <v>39.788080000000001</v>
      </c>
      <c r="CW9" s="11">
        <v>3</v>
      </c>
      <c r="CX9" s="11">
        <v>3</v>
      </c>
      <c r="CY9" s="11">
        <v>44</v>
      </c>
      <c r="CZ9" s="11">
        <v>21</v>
      </c>
      <c r="DA9" s="11">
        <v>4</v>
      </c>
      <c r="DB9" s="11">
        <v>25</v>
      </c>
      <c r="DC9" s="14">
        <v>47.727272727272698</v>
      </c>
      <c r="DD9" s="15">
        <v>56.818181818181799</v>
      </c>
      <c r="DE9" s="16">
        <f t="shared" si="8"/>
        <v>11</v>
      </c>
      <c r="DF9" s="16">
        <f t="shared" si="9"/>
        <v>22</v>
      </c>
      <c r="DG9" s="17"/>
      <c r="DH9" s="20">
        <v>2</v>
      </c>
      <c r="DI9" s="18">
        <v>0</v>
      </c>
      <c r="DJ9" s="13">
        <v>25</v>
      </c>
      <c r="DK9" s="19">
        <v>62.323467755519623</v>
      </c>
      <c r="DL9" s="20">
        <v>44</v>
      </c>
      <c r="DM9" s="18">
        <v>2</v>
      </c>
      <c r="DN9" s="16">
        <f t="shared" si="11"/>
        <v>7.333333333333333</v>
      </c>
      <c r="DO9" s="18">
        <v>2</v>
      </c>
    </row>
    <row r="10" spans="1:119" ht="24">
      <c r="A10" s="11" t="s">
        <v>183</v>
      </c>
      <c r="B10" s="11" t="s">
        <v>247</v>
      </c>
      <c r="C10" s="11">
        <v>1</v>
      </c>
      <c r="D10" s="11" t="s">
        <v>248</v>
      </c>
      <c r="E10" s="11" t="s">
        <v>249</v>
      </c>
      <c r="F10" s="11">
        <v>63</v>
      </c>
      <c r="G10" s="11">
        <v>33501</v>
      </c>
      <c r="H10" s="11" t="s">
        <v>250</v>
      </c>
      <c r="I10" s="11" t="s">
        <v>251</v>
      </c>
      <c r="J10" s="11" t="s">
        <v>172</v>
      </c>
      <c r="K10" s="11" t="s">
        <v>161</v>
      </c>
      <c r="L10" s="11" t="s">
        <v>167</v>
      </c>
      <c r="M10" s="11" t="s">
        <v>252</v>
      </c>
      <c r="N10" s="11"/>
      <c r="O10" s="11">
        <v>371519730</v>
      </c>
      <c r="P10" s="11" t="s">
        <v>253</v>
      </c>
      <c r="Q10" s="11"/>
      <c r="R10" s="11"/>
      <c r="S10" s="11"/>
      <c r="T10" s="11"/>
      <c r="U10" s="11"/>
      <c r="V10" s="11"/>
      <c r="W10" s="11">
        <v>2</v>
      </c>
      <c r="X10" s="11">
        <v>2</v>
      </c>
      <c r="Y10" s="11">
        <v>4</v>
      </c>
      <c r="Z10" s="11">
        <v>1</v>
      </c>
      <c r="AA10" s="11">
        <v>0.7</v>
      </c>
      <c r="AB10" s="11">
        <v>1.7</v>
      </c>
      <c r="AC10" s="13" t="str">
        <f t="shared" si="0"/>
        <v>A</v>
      </c>
      <c r="AD10" s="11">
        <v>2</v>
      </c>
      <c r="AE10" s="11"/>
      <c r="AF10" s="11">
        <v>2</v>
      </c>
      <c r="AG10" s="13" t="str">
        <f t="shared" si="1"/>
        <v>A</v>
      </c>
      <c r="AH10" s="11"/>
      <c r="AI10" s="11">
        <v>3</v>
      </c>
      <c r="AJ10" s="11"/>
      <c r="AK10" s="11">
        <v>1</v>
      </c>
      <c r="AL10" s="11">
        <v>4</v>
      </c>
      <c r="AM10" s="13" t="str">
        <f t="shared" si="2"/>
        <v>A</v>
      </c>
      <c r="AN10" s="11"/>
      <c r="AO10" s="11"/>
      <c r="AP10" s="11">
        <v>4</v>
      </c>
      <c r="AQ10" s="11">
        <v>4</v>
      </c>
      <c r="AR10" s="13" t="str">
        <f t="shared" si="3"/>
        <v>A</v>
      </c>
      <c r="AS10" s="11"/>
      <c r="AT10" s="11">
        <v>1</v>
      </c>
      <c r="AU10" s="11">
        <v>2</v>
      </c>
      <c r="AV10" s="11"/>
      <c r="AW10" s="11">
        <v>1</v>
      </c>
      <c r="AX10" s="11"/>
      <c r="AY10" s="11">
        <v>4</v>
      </c>
      <c r="AZ10" s="13" t="str">
        <f t="shared" si="4"/>
        <v>A</v>
      </c>
      <c r="BA10" s="11">
        <v>1</v>
      </c>
      <c r="BB10" s="11">
        <v>0</v>
      </c>
      <c r="BC10" s="11">
        <v>1</v>
      </c>
      <c r="BD10" s="11">
        <v>1</v>
      </c>
      <c r="BE10" s="11">
        <v>0.3</v>
      </c>
      <c r="BF10" s="11">
        <v>0.6</v>
      </c>
      <c r="BG10" s="11">
        <v>0</v>
      </c>
      <c r="BH10" s="11">
        <v>0.1</v>
      </c>
      <c r="BI10" s="11">
        <v>1</v>
      </c>
      <c r="BJ10" s="13" t="str">
        <f t="shared" si="5"/>
        <v>A</v>
      </c>
      <c r="BK10" s="11">
        <v>0.7</v>
      </c>
      <c r="BL10" s="13" t="str">
        <f t="shared" si="6"/>
        <v>A</v>
      </c>
      <c r="BM10" s="11">
        <v>1.7</v>
      </c>
      <c r="BN10" s="13" t="str">
        <f t="shared" si="7"/>
        <v>A</v>
      </c>
      <c r="BO10" s="11">
        <v>1</v>
      </c>
      <c r="BP10" s="11">
        <v>29</v>
      </c>
      <c r="BQ10" s="11" t="s">
        <v>254</v>
      </c>
      <c r="BR10" s="11">
        <v>0</v>
      </c>
      <c r="BS10" s="11">
        <v>5</v>
      </c>
      <c r="BT10" s="11">
        <v>0</v>
      </c>
      <c r="BU10" s="11">
        <v>0</v>
      </c>
      <c r="BV10" s="11">
        <v>1</v>
      </c>
      <c r="BW10" s="11">
        <v>5</v>
      </c>
      <c r="BX10" s="11">
        <v>4</v>
      </c>
      <c r="BY10" s="11">
        <v>0</v>
      </c>
      <c r="BZ10" s="11">
        <v>0</v>
      </c>
      <c r="CA10" s="11">
        <v>0</v>
      </c>
      <c r="CB10" s="11">
        <v>0</v>
      </c>
      <c r="CC10" s="11"/>
      <c r="CD10" s="11">
        <v>0</v>
      </c>
      <c r="CE10" s="11"/>
      <c r="CF10" s="11">
        <v>12</v>
      </c>
      <c r="CG10" s="11">
        <v>57</v>
      </c>
      <c r="CH10" s="11">
        <v>0</v>
      </c>
      <c r="CI10" s="11">
        <v>0</v>
      </c>
      <c r="CJ10" s="11">
        <v>0</v>
      </c>
      <c r="CK10" s="11">
        <v>0</v>
      </c>
      <c r="CL10" s="11">
        <v>0</v>
      </c>
      <c r="CM10" s="11">
        <v>0</v>
      </c>
      <c r="CN10" s="11">
        <v>0</v>
      </c>
      <c r="CO10" s="11">
        <v>0</v>
      </c>
      <c r="CP10" s="11">
        <v>0</v>
      </c>
      <c r="CQ10" s="11">
        <v>0</v>
      </c>
      <c r="CR10" s="11" t="s">
        <v>255</v>
      </c>
      <c r="CS10" s="11">
        <v>11713</v>
      </c>
      <c r="CT10" s="14">
        <v>308.71188999999998</v>
      </c>
      <c r="CU10" s="11">
        <v>3804</v>
      </c>
      <c r="CV10" s="14">
        <v>12.782268999999999</v>
      </c>
      <c r="CW10" s="11">
        <v>2</v>
      </c>
      <c r="CX10" s="11">
        <v>1</v>
      </c>
      <c r="CY10" s="11">
        <v>26</v>
      </c>
      <c r="CZ10" s="11">
        <v>6</v>
      </c>
      <c r="DA10" s="11">
        <v>11</v>
      </c>
      <c r="DB10" s="11">
        <v>17</v>
      </c>
      <c r="DC10" s="14">
        <v>23.076923076923102</v>
      </c>
      <c r="DD10" s="15">
        <v>65.384615384615401</v>
      </c>
      <c r="DE10" s="16">
        <f t="shared" si="8"/>
        <v>5</v>
      </c>
      <c r="DF10" s="16">
        <f t="shared" si="9"/>
        <v>8.3333333333333339</v>
      </c>
      <c r="DG10" s="17">
        <v>1</v>
      </c>
      <c r="DH10" s="20">
        <v>4</v>
      </c>
      <c r="DI10" s="18">
        <f t="shared" si="10"/>
        <v>3</v>
      </c>
      <c r="DJ10" s="13">
        <v>17</v>
      </c>
      <c r="DK10" s="19">
        <v>73.477998288933236</v>
      </c>
      <c r="DL10" s="20">
        <v>26</v>
      </c>
      <c r="DM10" s="18">
        <v>3</v>
      </c>
      <c r="DN10" s="16">
        <f t="shared" si="11"/>
        <v>2.9411764705882355</v>
      </c>
      <c r="DO10" s="18">
        <v>3</v>
      </c>
    </row>
    <row r="11" spans="1:119" ht="24">
      <c r="A11" s="11" t="s">
        <v>183</v>
      </c>
      <c r="B11" s="11" t="s">
        <v>256</v>
      </c>
      <c r="C11" s="11">
        <v>1</v>
      </c>
      <c r="D11" s="11" t="s">
        <v>257</v>
      </c>
      <c r="E11" s="11" t="s">
        <v>258</v>
      </c>
      <c r="F11" s="12" t="s">
        <v>259</v>
      </c>
      <c r="G11" s="11">
        <v>30466</v>
      </c>
      <c r="H11" s="11" t="s">
        <v>260</v>
      </c>
      <c r="I11" s="11" t="s">
        <v>261</v>
      </c>
      <c r="J11" s="11" t="s">
        <v>169</v>
      </c>
      <c r="K11" s="11" t="s">
        <v>161</v>
      </c>
      <c r="L11" s="11" t="s">
        <v>262</v>
      </c>
      <c r="M11" s="11" t="s">
        <v>263</v>
      </c>
      <c r="N11" s="11"/>
      <c r="O11" s="11">
        <v>377168081</v>
      </c>
      <c r="P11" s="11" t="s">
        <v>264</v>
      </c>
      <c r="Q11" s="11"/>
      <c r="R11" s="11"/>
      <c r="S11" s="11"/>
      <c r="T11" s="11"/>
      <c r="U11" s="11"/>
      <c r="V11" s="11"/>
      <c r="W11" s="11">
        <v>3</v>
      </c>
      <c r="X11" s="11">
        <v>2</v>
      </c>
      <c r="Y11" s="11">
        <v>5</v>
      </c>
      <c r="Z11" s="11">
        <v>2.8</v>
      </c>
      <c r="AA11" s="11">
        <v>2</v>
      </c>
      <c r="AB11" s="11">
        <v>4.8</v>
      </c>
      <c r="AC11" s="13" t="str">
        <f t="shared" si="0"/>
        <v>A</v>
      </c>
      <c r="AD11" s="11">
        <v>3</v>
      </c>
      <c r="AE11" s="11"/>
      <c r="AF11" s="11">
        <v>3</v>
      </c>
      <c r="AG11" s="13" t="str">
        <f t="shared" si="1"/>
        <v>A</v>
      </c>
      <c r="AH11" s="11"/>
      <c r="AI11" s="11">
        <v>2</v>
      </c>
      <c r="AJ11" s="11">
        <v>1</v>
      </c>
      <c r="AK11" s="11">
        <v>2</v>
      </c>
      <c r="AL11" s="11">
        <v>5</v>
      </c>
      <c r="AM11" s="13" t="str">
        <f t="shared" si="2"/>
        <v>A</v>
      </c>
      <c r="AN11" s="11"/>
      <c r="AO11" s="11"/>
      <c r="AP11" s="11">
        <v>5</v>
      </c>
      <c r="AQ11" s="11">
        <v>5</v>
      </c>
      <c r="AR11" s="13" t="str">
        <f t="shared" si="3"/>
        <v>A</v>
      </c>
      <c r="AS11" s="11"/>
      <c r="AT11" s="11">
        <v>1</v>
      </c>
      <c r="AU11" s="11"/>
      <c r="AV11" s="11">
        <v>3</v>
      </c>
      <c r="AW11" s="11">
        <v>1</v>
      </c>
      <c r="AX11" s="11"/>
      <c r="AY11" s="11">
        <v>5</v>
      </c>
      <c r="AZ11" s="13" t="str">
        <f t="shared" si="4"/>
        <v>A</v>
      </c>
      <c r="BA11" s="11">
        <v>1</v>
      </c>
      <c r="BB11" s="11">
        <v>0</v>
      </c>
      <c r="BC11" s="11">
        <v>1</v>
      </c>
      <c r="BD11" s="11">
        <v>1</v>
      </c>
      <c r="BE11" s="11">
        <v>0.5</v>
      </c>
      <c r="BF11" s="11">
        <v>1.3</v>
      </c>
      <c r="BG11" s="11">
        <v>0.5</v>
      </c>
      <c r="BH11" s="11">
        <v>0.5</v>
      </c>
      <c r="BI11" s="11">
        <v>2.8</v>
      </c>
      <c r="BJ11" s="13" t="str">
        <f t="shared" si="5"/>
        <v>A</v>
      </c>
      <c r="BK11" s="11">
        <v>2</v>
      </c>
      <c r="BL11" s="13" t="str">
        <f t="shared" si="6"/>
        <v>A</v>
      </c>
      <c r="BM11" s="11">
        <v>4.8</v>
      </c>
      <c r="BN11" s="13" t="str">
        <f t="shared" si="7"/>
        <v>A</v>
      </c>
      <c r="BO11" s="11">
        <v>1</v>
      </c>
      <c r="BP11" s="11">
        <v>10</v>
      </c>
      <c r="BQ11" s="11" t="s">
        <v>265</v>
      </c>
      <c r="BR11" s="11">
        <v>0</v>
      </c>
      <c r="BS11" s="11">
        <v>16</v>
      </c>
      <c r="BT11" s="11">
        <v>3</v>
      </c>
      <c r="BU11" s="11">
        <v>2</v>
      </c>
      <c r="BV11" s="11">
        <v>1</v>
      </c>
      <c r="BW11" s="11">
        <v>28</v>
      </c>
      <c r="BX11" s="11">
        <v>0</v>
      </c>
      <c r="BY11" s="11">
        <v>210</v>
      </c>
      <c r="BZ11" s="11">
        <v>1</v>
      </c>
      <c r="CA11" s="11">
        <v>0</v>
      </c>
      <c r="CB11" s="11">
        <v>0</v>
      </c>
      <c r="CC11" s="11" t="s">
        <v>266</v>
      </c>
      <c r="CD11" s="11">
        <v>0</v>
      </c>
      <c r="CE11" s="11"/>
      <c r="CF11" s="11">
        <v>0</v>
      </c>
      <c r="CG11" s="11">
        <v>0</v>
      </c>
      <c r="CH11" s="11">
        <v>0</v>
      </c>
      <c r="CI11" s="11">
        <v>0</v>
      </c>
      <c r="CJ11" s="11">
        <v>0</v>
      </c>
      <c r="CK11" s="11">
        <v>0</v>
      </c>
      <c r="CL11" s="11">
        <v>0</v>
      </c>
      <c r="CM11" s="11">
        <v>0</v>
      </c>
      <c r="CN11" s="11">
        <v>1</v>
      </c>
      <c r="CO11" s="11"/>
      <c r="CP11" s="11"/>
      <c r="CQ11" s="11"/>
      <c r="CR11" s="11" t="s">
        <v>267</v>
      </c>
      <c r="CS11" s="11">
        <v>53949</v>
      </c>
      <c r="CT11" s="14">
        <v>627.52302999999995</v>
      </c>
      <c r="CU11" s="11">
        <v>7126</v>
      </c>
      <c r="CV11" s="14">
        <v>22.788827000000001</v>
      </c>
      <c r="CW11" s="11">
        <v>4</v>
      </c>
      <c r="CX11" s="11">
        <v>4</v>
      </c>
      <c r="CY11" s="11">
        <v>54</v>
      </c>
      <c r="CZ11" s="11">
        <v>22</v>
      </c>
      <c r="DA11" s="11">
        <v>16</v>
      </c>
      <c r="DB11" s="11">
        <v>38</v>
      </c>
      <c r="DC11" s="14">
        <v>40.740740740740698</v>
      </c>
      <c r="DD11" s="15">
        <v>70.370370370370395</v>
      </c>
      <c r="DE11" s="16">
        <f t="shared" si="8"/>
        <v>10</v>
      </c>
      <c r="DF11" s="16">
        <f t="shared" si="9"/>
        <v>21.538461538461537</v>
      </c>
      <c r="DG11" s="17">
        <v>7</v>
      </c>
      <c r="DH11" s="20">
        <v>5</v>
      </c>
      <c r="DI11" s="18">
        <f t="shared" si="10"/>
        <v>-2</v>
      </c>
      <c r="DJ11" s="13">
        <v>38</v>
      </c>
      <c r="DK11" s="19">
        <v>73.067480543942793</v>
      </c>
      <c r="DL11" s="20">
        <v>54</v>
      </c>
      <c r="DM11" s="18">
        <v>5</v>
      </c>
      <c r="DN11" s="16">
        <f t="shared" si="11"/>
        <v>5.8333333333333339</v>
      </c>
      <c r="DO11" s="18">
        <v>5</v>
      </c>
    </row>
    <row r="12" spans="1:119" ht="36">
      <c r="A12" s="11" t="s">
        <v>183</v>
      </c>
      <c r="B12" s="11" t="s">
        <v>268</v>
      </c>
      <c r="C12" s="11">
        <v>1</v>
      </c>
      <c r="D12" s="11" t="s">
        <v>269</v>
      </c>
      <c r="E12" s="11" t="s">
        <v>182</v>
      </c>
      <c r="F12" s="12" t="s">
        <v>168</v>
      </c>
      <c r="G12" s="11">
        <v>30632</v>
      </c>
      <c r="H12" s="11" t="s">
        <v>270</v>
      </c>
      <c r="I12" s="11" t="s">
        <v>271</v>
      </c>
      <c r="J12" s="11" t="s">
        <v>272</v>
      </c>
      <c r="K12" s="11" t="s">
        <v>161</v>
      </c>
      <c r="L12" s="11" t="s">
        <v>167</v>
      </c>
      <c r="M12" s="11" t="s">
        <v>273</v>
      </c>
      <c r="N12" s="11"/>
      <c r="O12" s="11">
        <v>378034100</v>
      </c>
      <c r="P12" s="11" t="s">
        <v>274</v>
      </c>
      <c r="Q12" s="11"/>
      <c r="R12" s="11"/>
      <c r="S12" s="11"/>
      <c r="T12" s="11"/>
      <c r="U12" s="11"/>
      <c r="V12" s="11"/>
      <c r="W12" s="11">
        <v>2</v>
      </c>
      <c r="X12" s="11">
        <v>1</v>
      </c>
      <c r="Y12" s="11">
        <v>3</v>
      </c>
      <c r="Z12" s="11">
        <v>2</v>
      </c>
      <c r="AA12" s="11">
        <v>1</v>
      </c>
      <c r="AB12" s="11">
        <v>3</v>
      </c>
      <c r="AC12" s="13" t="str">
        <f t="shared" si="0"/>
        <v>A</v>
      </c>
      <c r="AD12" s="11">
        <v>1</v>
      </c>
      <c r="AE12" s="11">
        <v>1</v>
      </c>
      <c r="AF12" s="11">
        <v>2</v>
      </c>
      <c r="AG12" s="13" t="str">
        <f t="shared" si="1"/>
        <v>A</v>
      </c>
      <c r="AH12" s="11">
        <v>0</v>
      </c>
      <c r="AI12" s="11">
        <v>0</v>
      </c>
      <c r="AJ12" s="11">
        <v>1</v>
      </c>
      <c r="AK12" s="11">
        <v>2</v>
      </c>
      <c r="AL12" s="11">
        <v>3</v>
      </c>
      <c r="AM12" s="13" t="str">
        <f t="shared" si="2"/>
        <v>A</v>
      </c>
      <c r="AN12" s="11">
        <v>0</v>
      </c>
      <c r="AO12" s="11">
        <v>1</v>
      </c>
      <c r="AP12" s="11">
        <v>2</v>
      </c>
      <c r="AQ12" s="11">
        <v>3</v>
      </c>
      <c r="AR12" s="13" t="str">
        <f t="shared" si="3"/>
        <v>A</v>
      </c>
      <c r="AS12" s="11">
        <v>0</v>
      </c>
      <c r="AT12" s="11">
        <v>0</v>
      </c>
      <c r="AU12" s="11">
        <v>1</v>
      </c>
      <c r="AV12" s="11">
        <v>2</v>
      </c>
      <c r="AW12" s="11">
        <v>0</v>
      </c>
      <c r="AX12" s="11">
        <v>0</v>
      </c>
      <c r="AY12" s="11">
        <v>3</v>
      </c>
      <c r="AZ12" s="13" t="str">
        <f t="shared" si="4"/>
        <v>A</v>
      </c>
      <c r="BA12" s="11">
        <v>0</v>
      </c>
      <c r="BB12" s="11">
        <v>1</v>
      </c>
      <c r="BC12" s="11"/>
      <c r="BD12" s="11">
        <v>1</v>
      </c>
      <c r="BE12" s="11">
        <v>0.6</v>
      </c>
      <c r="BF12" s="11">
        <v>1.2</v>
      </c>
      <c r="BG12" s="11">
        <v>0.15</v>
      </c>
      <c r="BH12" s="11">
        <v>0.05</v>
      </c>
      <c r="BI12" s="11">
        <v>2</v>
      </c>
      <c r="BJ12" s="13" t="str">
        <f t="shared" si="5"/>
        <v>A</v>
      </c>
      <c r="BK12" s="11">
        <v>1</v>
      </c>
      <c r="BL12" s="13" t="str">
        <f t="shared" si="6"/>
        <v>A</v>
      </c>
      <c r="BM12" s="11">
        <v>3</v>
      </c>
      <c r="BN12" s="13" t="str">
        <f t="shared" si="7"/>
        <v>A</v>
      </c>
      <c r="BO12" s="11">
        <v>1</v>
      </c>
      <c r="BP12" s="11">
        <v>10</v>
      </c>
      <c r="BQ12" s="11" t="s">
        <v>275</v>
      </c>
      <c r="BR12" s="11">
        <v>0</v>
      </c>
      <c r="BS12" s="11">
        <v>3</v>
      </c>
      <c r="BT12" s="11">
        <v>1</v>
      </c>
      <c r="BU12" s="11">
        <v>0</v>
      </c>
      <c r="BV12" s="11">
        <v>1</v>
      </c>
      <c r="BW12" s="11">
        <v>12</v>
      </c>
      <c r="BX12" s="11">
        <v>0</v>
      </c>
      <c r="BY12" s="11">
        <v>334</v>
      </c>
      <c r="BZ12" s="11">
        <v>1</v>
      </c>
      <c r="CA12" s="11">
        <v>1</v>
      </c>
      <c r="CB12" s="11">
        <v>0</v>
      </c>
      <c r="CC12" s="11"/>
      <c r="CD12" s="11">
        <v>0</v>
      </c>
      <c r="CE12" s="11"/>
      <c r="CF12" s="11">
        <v>20</v>
      </c>
      <c r="CG12" s="11">
        <v>20</v>
      </c>
      <c r="CH12" s="11">
        <v>0</v>
      </c>
      <c r="CI12" s="11">
        <v>0</v>
      </c>
      <c r="CJ12" s="11">
        <v>0</v>
      </c>
      <c r="CK12" s="11">
        <v>0</v>
      </c>
      <c r="CL12" s="11">
        <v>0</v>
      </c>
      <c r="CM12" s="11">
        <v>0</v>
      </c>
      <c r="CN12" s="11"/>
      <c r="CO12" s="11"/>
      <c r="CP12" s="11"/>
      <c r="CQ12" s="11"/>
      <c r="CR12" s="11"/>
      <c r="CS12" s="11">
        <v>185275</v>
      </c>
      <c r="CT12" s="14">
        <v>261.39345100000003</v>
      </c>
      <c r="CU12" s="11">
        <v>167472</v>
      </c>
      <c r="CV12" s="14">
        <v>137.66970900000001</v>
      </c>
      <c r="CW12" s="11">
        <v>2</v>
      </c>
      <c r="CX12" s="11">
        <v>2</v>
      </c>
      <c r="CY12" s="11">
        <v>15</v>
      </c>
      <c r="CZ12" s="11">
        <v>3</v>
      </c>
      <c r="DA12" s="11">
        <v>12</v>
      </c>
      <c r="DB12" s="11">
        <v>15</v>
      </c>
      <c r="DC12" s="14">
        <v>20</v>
      </c>
      <c r="DD12" s="15">
        <v>100</v>
      </c>
      <c r="DE12" s="16">
        <f t="shared" si="8"/>
        <v>6</v>
      </c>
      <c r="DF12" s="16">
        <f t="shared" si="9"/>
        <v>10</v>
      </c>
      <c r="DG12" s="17">
        <v>3</v>
      </c>
      <c r="DH12" s="20">
        <v>3</v>
      </c>
      <c r="DI12" s="18">
        <f t="shared" si="10"/>
        <v>0</v>
      </c>
      <c r="DJ12" s="13">
        <v>15</v>
      </c>
      <c r="DK12" s="19">
        <v>96.353514604373942</v>
      </c>
      <c r="DL12" s="20">
        <v>15</v>
      </c>
      <c r="DM12" s="18">
        <v>5</v>
      </c>
      <c r="DN12" s="16">
        <f t="shared" si="11"/>
        <v>4</v>
      </c>
      <c r="DO12" s="18">
        <v>4</v>
      </c>
    </row>
    <row r="13" spans="1:119" ht="24">
      <c r="A13" s="11" t="s">
        <v>183</v>
      </c>
      <c r="B13" s="11" t="s">
        <v>276</v>
      </c>
      <c r="C13" s="11">
        <v>1</v>
      </c>
      <c r="D13" s="11" t="s">
        <v>277</v>
      </c>
      <c r="E13" s="11" t="s">
        <v>164</v>
      </c>
      <c r="F13" s="11">
        <v>107</v>
      </c>
      <c r="G13" s="11">
        <v>33401</v>
      </c>
      <c r="H13" s="11" t="s">
        <v>278</v>
      </c>
      <c r="I13" s="11" t="s">
        <v>279</v>
      </c>
      <c r="J13" s="11" t="s">
        <v>165</v>
      </c>
      <c r="K13" s="11"/>
      <c r="L13" s="11" t="s">
        <v>166</v>
      </c>
      <c r="M13" s="11" t="s">
        <v>280</v>
      </c>
      <c r="N13" s="11"/>
      <c r="O13" s="11">
        <v>377332540</v>
      </c>
      <c r="P13" s="11" t="s">
        <v>281</v>
      </c>
      <c r="Q13" s="11"/>
      <c r="R13" s="11" t="s">
        <v>180</v>
      </c>
      <c r="S13" s="11" t="s">
        <v>282</v>
      </c>
      <c r="T13" s="11"/>
      <c r="U13" s="11">
        <v>377332543</v>
      </c>
      <c r="V13" s="11" t="s">
        <v>283</v>
      </c>
      <c r="W13" s="11">
        <v>1</v>
      </c>
      <c r="X13" s="11">
        <v>1</v>
      </c>
      <c r="Y13" s="11">
        <v>2</v>
      </c>
      <c r="Z13" s="11">
        <v>1</v>
      </c>
      <c r="AA13" s="11">
        <v>1</v>
      </c>
      <c r="AB13" s="11">
        <v>2</v>
      </c>
      <c r="AC13" s="13" t="str">
        <f t="shared" si="0"/>
        <v>A</v>
      </c>
      <c r="AD13" s="11">
        <v>0</v>
      </c>
      <c r="AE13" s="11">
        <v>1</v>
      </c>
      <c r="AF13" s="11">
        <v>1</v>
      </c>
      <c r="AG13" s="13" t="str">
        <f t="shared" si="1"/>
        <v>A</v>
      </c>
      <c r="AH13" s="11">
        <v>0</v>
      </c>
      <c r="AI13" s="11">
        <v>2</v>
      </c>
      <c r="AJ13" s="11">
        <v>0</v>
      </c>
      <c r="AK13" s="11">
        <v>0</v>
      </c>
      <c r="AL13" s="11">
        <v>2</v>
      </c>
      <c r="AM13" s="13" t="str">
        <f t="shared" si="2"/>
        <v>A</v>
      </c>
      <c r="AN13" s="11">
        <v>1</v>
      </c>
      <c r="AO13" s="11">
        <v>1</v>
      </c>
      <c r="AP13" s="11">
        <v>0</v>
      </c>
      <c r="AQ13" s="11">
        <v>2</v>
      </c>
      <c r="AR13" s="13" t="str">
        <f t="shared" si="3"/>
        <v>A</v>
      </c>
      <c r="AS13" s="11">
        <v>0</v>
      </c>
      <c r="AT13" s="11">
        <v>0</v>
      </c>
      <c r="AU13" s="11">
        <v>0</v>
      </c>
      <c r="AV13" s="11">
        <v>1</v>
      </c>
      <c r="AW13" s="11">
        <v>1</v>
      </c>
      <c r="AX13" s="11">
        <v>0</v>
      </c>
      <c r="AY13" s="11">
        <v>2</v>
      </c>
      <c r="AZ13" s="13" t="str">
        <f t="shared" si="4"/>
        <v>A</v>
      </c>
      <c r="BA13" s="11">
        <v>1</v>
      </c>
      <c r="BB13" s="11">
        <v>0</v>
      </c>
      <c r="BC13" s="11">
        <v>1</v>
      </c>
      <c r="BD13" s="11">
        <v>1</v>
      </c>
      <c r="BE13" s="11">
        <v>0.3</v>
      </c>
      <c r="BF13" s="11">
        <v>0.7</v>
      </c>
      <c r="BG13" s="11">
        <v>0</v>
      </c>
      <c r="BH13" s="11">
        <v>0</v>
      </c>
      <c r="BI13" s="11">
        <v>1</v>
      </c>
      <c r="BJ13" s="13" t="str">
        <f t="shared" si="5"/>
        <v>A</v>
      </c>
      <c r="BK13" s="11">
        <v>1</v>
      </c>
      <c r="BL13" s="13" t="str">
        <f t="shared" si="6"/>
        <v>A</v>
      </c>
      <c r="BM13" s="11">
        <v>2</v>
      </c>
      <c r="BN13" s="13" t="str">
        <f t="shared" si="7"/>
        <v>A</v>
      </c>
      <c r="BO13" s="11">
        <v>0</v>
      </c>
      <c r="BP13" s="11">
        <v>0</v>
      </c>
      <c r="BQ13" s="11"/>
      <c r="BR13" s="11">
        <v>0</v>
      </c>
      <c r="BS13" s="11">
        <v>2</v>
      </c>
      <c r="BT13" s="11">
        <v>1</v>
      </c>
      <c r="BU13" s="11">
        <v>0</v>
      </c>
      <c r="BV13" s="11">
        <v>1</v>
      </c>
      <c r="BW13" s="11">
        <v>28</v>
      </c>
      <c r="BX13" s="11">
        <v>36</v>
      </c>
      <c r="BY13" s="11">
        <v>97</v>
      </c>
      <c r="BZ13" s="11">
        <v>1</v>
      </c>
      <c r="CA13" s="11">
        <v>0</v>
      </c>
      <c r="CB13" s="11">
        <v>0</v>
      </c>
      <c r="CC13" s="11"/>
      <c r="CD13" s="11">
        <v>0</v>
      </c>
      <c r="CE13" s="11"/>
      <c r="CF13" s="11">
        <v>0</v>
      </c>
      <c r="CG13" s="11">
        <v>0</v>
      </c>
      <c r="CH13" s="11">
        <v>0</v>
      </c>
      <c r="CI13" s="11">
        <v>0</v>
      </c>
      <c r="CJ13" s="11">
        <v>0</v>
      </c>
      <c r="CK13" s="11">
        <v>0</v>
      </c>
      <c r="CL13" s="11">
        <v>0</v>
      </c>
      <c r="CM13" s="11">
        <v>0</v>
      </c>
      <c r="CN13" s="11">
        <v>10</v>
      </c>
      <c r="CO13" s="11" t="s">
        <v>284</v>
      </c>
      <c r="CP13" s="11">
        <v>0</v>
      </c>
      <c r="CQ13" s="11">
        <v>2</v>
      </c>
      <c r="CR13" s="11" t="s">
        <v>285</v>
      </c>
      <c r="CS13" s="11">
        <v>22203</v>
      </c>
      <c r="CT13" s="14">
        <v>271.16445199999998</v>
      </c>
      <c r="CU13" s="11">
        <v>7214</v>
      </c>
      <c r="CV13" s="14">
        <v>25.393336999999999</v>
      </c>
      <c r="CW13" s="11">
        <v>2</v>
      </c>
      <c r="CX13" s="11">
        <v>1</v>
      </c>
      <c r="CY13" s="11">
        <v>30</v>
      </c>
      <c r="CZ13" s="11">
        <v>6</v>
      </c>
      <c r="DA13" s="11">
        <v>15</v>
      </c>
      <c r="DB13" s="11">
        <v>21</v>
      </c>
      <c r="DC13" s="14">
        <v>20</v>
      </c>
      <c r="DD13" s="15">
        <v>70</v>
      </c>
      <c r="DE13" s="16">
        <f t="shared" si="8"/>
        <v>28</v>
      </c>
      <c r="DF13" s="16">
        <f t="shared" si="9"/>
        <v>40</v>
      </c>
      <c r="DG13" s="17">
        <v>3</v>
      </c>
      <c r="DH13" s="20">
        <v>2</v>
      </c>
      <c r="DI13" s="18">
        <f t="shared" si="10"/>
        <v>-1</v>
      </c>
      <c r="DJ13" s="13">
        <v>21</v>
      </c>
      <c r="DK13" s="19">
        <v>67.316899068864004</v>
      </c>
      <c r="DL13" s="20">
        <v>30</v>
      </c>
      <c r="DM13" s="18">
        <v>3</v>
      </c>
      <c r="DN13" s="16">
        <f t="shared" si="11"/>
        <v>14</v>
      </c>
      <c r="DO13" s="18">
        <v>2</v>
      </c>
    </row>
    <row r="14" spans="1:119" ht="36">
      <c r="A14" s="11" t="s">
        <v>183</v>
      </c>
      <c r="B14" s="11" t="s">
        <v>286</v>
      </c>
      <c r="C14" s="11">
        <v>1</v>
      </c>
      <c r="D14" s="11" t="s">
        <v>287</v>
      </c>
      <c r="E14" s="11" t="s">
        <v>164</v>
      </c>
      <c r="F14" s="11">
        <v>1</v>
      </c>
      <c r="G14" s="11">
        <v>33701</v>
      </c>
      <c r="H14" s="11" t="s">
        <v>288</v>
      </c>
      <c r="I14" s="11" t="s">
        <v>289</v>
      </c>
      <c r="J14" s="11" t="s">
        <v>290</v>
      </c>
      <c r="K14" s="11" t="s">
        <v>161</v>
      </c>
      <c r="L14" s="11" t="s">
        <v>291</v>
      </c>
      <c r="M14" s="11" t="s">
        <v>292</v>
      </c>
      <c r="N14" s="11" t="s">
        <v>163</v>
      </c>
      <c r="O14" s="11">
        <v>371706140</v>
      </c>
      <c r="P14" s="11" t="s">
        <v>293</v>
      </c>
      <c r="Q14" s="11" t="s">
        <v>163</v>
      </c>
      <c r="R14" s="11" t="s">
        <v>167</v>
      </c>
      <c r="S14" s="11" t="s">
        <v>294</v>
      </c>
      <c r="T14" s="11" t="s">
        <v>163</v>
      </c>
      <c r="U14" s="11">
        <v>371706146</v>
      </c>
      <c r="V14" s="11" t="s">
        <v>295</v>
      </c>
      <c r="W14" s="11">
        <v>3</v>
      </c>
      <c r="X14" s="11">
        <v>0</v>
      </c>
      <c r="Y14" s="11">
        <v>3</v>
      </c>
      <c r="Z14" s="11">
        <v>3</v>
      </c>
      <c r="AA14" s="11">
        <v>0</v>
      </c>
      <c r="AB14" s="11">
        <v>3</v>
      </c>
      <c r="AC14" s="13" t="str">
        <f t="shared" si="0"/>
        <v>A</v>
      </c>
      <c r="AD14" s="11">
        <v>3</v>
      </c>
      <c r="AE14" s="11">
        <v>0</v>
      </c>
      <c r="AF14" s="11">
        <v>3</v>
      </c>
      <c r="AG14" s="13" t="str">
        <f t="shared" si="1"/>
        <v>A</v>
      </c>
      <c r="AH14" s="11">
        <v>0</v>
      </c>
      <c r="AI14" s="11">
        <v>2</v>
      </c>
      <c r="AJ14" s="11">
        <v>0</v>
      </c>
      <c r="AK14" s="11">
        <v>1</v>
      </c>
      <c r="AL14" s="11">
        <v>3</v>
      </c>
      <c r="AM14" s="13" t="str">
        <f t="shared" si="2"/>
        <v>A</v>
      </c>
      <c r="AN14" s="11">
        <v>0</v>
      </c>
      <c r="AO14" s="11">
        <v>2</v>
      </c>
      <c r="AP14" s="11">
        <v>1</v>
      </c>
      <c r="AQ14" s="11">
        <v>3</v>
      </c>
      <c r="AR14" s="13" t="str">
        <f t="shared" si="3"/>
        <v>A</v>
      </c>
      <c r="AS14" s="11">
        <v>0</v>
      </c>
      <c r="AT14" s="11">
        <v>0</v>
      </c>
      <c r="AU14" s="11">
        <v>1</v>
      </c>
      <c r="AV14" s="11">
        <v>2</v>
      </c>
      <c r="AW14" s="11">
        <v>0</v>
      </c>
      <c r="AX14" s="11">
        <v>0</v>
      </c>
      <c r="AY14" s="11">
        <v>3</v>
      </c>
      <c r="AZ14" s="13" t="str">
        <f t="shared" si="4"/>
        <v>A</v>
      </c>
      <c r="BA14" s="11">
        <v>1</v>
      </c>
      <c r="BB14" s="11">
        <v>0</v>
      </c>
      <c r="BC14" s="11">
        <v>1</v>
      </c>
      <c r="BD14" s="11">
        <v>1</v>
      </c>
      <c r="BE14" s="11">
        <v>0.7</v>
      </c>
      <c r="BF14" s="11">
        <v>1.7</v>
      </c>
      <c r="BG14" s="11">
        <v>0.1</v>
      </c>
      <c r="BH14" s="11">
        <v>0.5</v>
      </c>
      <c r="BI14" s="11">
        <v>3</v>
      </c>
      <c r="BJ14" s="13" t="str">
        <f t="shared" si="5"/>
        <v>A</v>
      </c>
      <c r="BK14" s="11">
        <v>0</v>
      </c>
      <c r="BL14" s="13" t="str">
        <f t="shared" si="6"/>
        <v>A</v>
      </c>
      <c r="BM14" s="11">
        <v>3</v>
      </c>
      <c r="BN14" s="13" t="str">
        <f t="shared" si="7"/>
        <v>A</v>
      </c>
      <c r="BO14" s="11">
        <v>1</v>
      </c>
      <c r="BP14" s="11">
        <v>26</v>
      </c>
      <c r="BQ14" s="11" t="s">
        <v>296</v>
      </c>
      <c r="BR14" s="11">
        <v>0</v>
      </c>
      <c r="BS14" s="11">
        <v>10</v>
      </c>
      <c r="BT14" s="11">
        <v>8</v>
      </c>
      <c r="BU14" s="11">
        <v>1</v>
      </c>
      <c r="BV14" s="11">
        <v>1</v>
      </c>
      <c r="BW14" s="11">
        <v>36</v>
      </c>
      <c r="BX14" s="11">
        <v>221</v>
      </c>
      <c r="BY14" s="11">
        <v>47</v>
      </c>
      <c r="BZ14" s="11">
        <v>0</v>
      </c>
      <c r="CA14" s="11">
        <v>0</v>
      </c>
      <c r="CB14" s="11">
        <v>0</v>
      </c>
      <c r="CC14" s="11" t="s">
        <v>163</v>
      </c>
      <c r="CD14" s="11">
        <v>0</v>
      </c>
      <c r="CE14" s="11" t="s">
        <v>163</v>
      </c>
      <c r="CF14" s="11">
        <v>0</v>
      </c>
      <c r="CG14" s="11">
        <v>0</v>
      </c>
      <c r="CH14" s="11">
        <v>0</v>
      </c>
      <c r="CI14" s="11">
        <v>0</v>
      </c>
      <c r="CJ14" s="11">
        <v>0</v>
      </c>
      <c r="CK14" s="11">
        <v>0</v>
      </c>
      <c r="CL14" s="11">
        <v>0</v>
      </c>
      <c r="CM14" s="11">
        <v>0</v>
      </c>
      <c r="CN14" s="11">
        <v>20</v>
      </c>
      <c r="CO14" s="11" t="s">
        <v>297</v>
      </c>
      <c r="CP14" s="11">
        <v>1</v>
      </c>
      <c r="CQ14" s="11">
        <v>1</v>
      </c>
      <c r="CR14" s="11" t="s">
        <v>298</v>
      </c>
      <c r="CS14" s="11">
        <v>47770</v>
      </c>
      <c r="CT14" s="14">
        <v>575.202719</v>
      </c>
      <c r="CU14" s="11">
        <v>14013</v>
      </c>
      <c r="CV14" s="14">
        <v>30.673223</v>
      </c>
      <c r="CW14" s="11">
        <v>4</v>
      </c>
      <c r="CX14" s="11">
        <v>3</v>
      </c>
      <c r="CY14" s="11">
        <v>68</v>
      </c>
      <c r="CZ14" s="11">
        <v>14</v>
      </c>
      <c r="DA14" s="11">
        <v>23</v>
      </c>
      <c r="DB14" s="11">
        <v>37</v>
      </c>
      <c r="DC14" s="14">
        <v>20.588235294117599</v>
      </c>
      <c r="DD14" s="15">
        <v>54.411764705882298</v>
      </c>
      <c r="DE14" s="16">
        <f t="shared" si="8"/>
        <v>12</v>
      </c>
      <c r="DF14" s="16">
        <f t="shared" si="9"/>
        <v>21.176470588235293</v>
      </c>
      <c r="DG14" s="17">
        <v>2</v>
      </c>
      <c r="DH14" s="20">
        <v>3</v>
      </c>
      <c r="DI14" s="18">
        <f t="shared" si="10"/>
        <v>1</v>
      </c>
      <c r="DJ14" s="13">
        <v>37</v>
      </c>
      <c r="DK14" s="19">
        <v>64.751377135394961</v>
      </c>
      <c r="DL14" s="20">
        <v>68</v>
      </c>
      <c r="DM14" s="18">
        <v>5</v>
      </c>
      <c r="DN14" s="16">
        <f t="shared" si="11"/>
        <v>12</v>
      </c>
      <c r="DO14" s="18">
        <v>5</v>
      </c>
    </row>
    <row r="15" spans="1:119" ht="24">
      <c r="A15" s="11" t="s">
        <v>183</v>
      </c>
      <c r="B15" s="11" t="s">
        <v>299</v>
      </c>
      <c r="C15" s="11">
        <v>1</v>
      </c>
      <c r="D15" s="11" t="s">
        <v>300</v>
      </c>
      <c r="E15" s="11" t="s">
        <v>301</v>
      </c>
      <c r="F15" s="11">
        <v>294</v>
      </c>
      <c r="G15" s="11">
        <v>33301</v>
      </c>
      <c r="H15" s="11" t="s">
        <v>302</v>
      </c>
      <c r="I15" s="11" t="s">
        <v>303</v>
      </c>
      <c r="J15" s="11" t="s">
        <v>177</v>
      </c>
      <c r="K15" s="11"/>
      <c r="L15" s="11" t="s">
        <v>181</v>
      </c>
      <c r="M15" s="11" t="s">
        <v>304</v>
      </c>
      <c r="N15" s="11"/>
      <c r="O15" s="11">
        <v>379209470</v>
      </c>
      <c r="P15" s="11" t="s">
        <v>305</v>
      </c>
      <c r="Q15" s="11"/>
      <c r="R15" s="11" t="s">
        <v>181</v>
      </c>
      <c r="S15" s="11" t="s">
        <v>304</v>
      </c>
      <c r="T15" s="11"/>
      <c r="U15" s="11">
        <v>379209470</v>
      </c>
      <c r="V15" s="11" t="s">
        <v>305</v>
      </c>
      <c r="W15" s="11">
        <v>2</v>
      </c>
      <c r="X15" s="11">
        <v>1</v>
      </c>
      <c r="Y15" s="11">
        <v>3</v>
      </c>
      <c r="Z15" s="11">
        <v>1.5</v>
      </c>
      <c r="AA15" s="11">
        <v>0.5</v>
      </c>
      <c r="AB15" s="11">
        <v>2</v>
      </c>
      <c r="AC15" s="13" t="str">
        <f t="shared" si="0"/>
        <v>A</v>
      </c>
      <c r="AD15" s="11">
        <v>1</v>
      </c>
      <c r="AE15" s="11">
        <v>1</v>
      </c>
      <c r="AF15" s="11">
        <v>2</v>
      </c>
      <c r="AG15" s="13" t="str">
        <f t="shared" si="1"/>
        <v>A</v>
      </c>
      <c r="AH15" s="11">
        <v>0</v>
      </c>
      <c r="AI15" s="11">
        <v>1</v>
      </c>
      <c r="AJ15" s="11">
        <v>1</v>
      </c>
      <c r="AK15" s="11">
        <v>1</v>
      </c>
      <c r="AL15" s="11">
        <v>3</v>
      </c>
      <c r="AM15" s="13" t="str">
        <f t="shared" si="2"/>
        <v>A</v>
      </c>
      <c r="AN15" s="11">
        <v>2</v>
      </c>
      <c r="AO15" s="11">
        <v>1</v>
      </c>
      <c r="AP15" s="11">
        <v>0</v>
      </c>
      <c r="AQ15" s="11">
        <v>3</v>
      </c>
      <c r="AR15" s="13" t="str">
        <f t="shared" si="3"/>
        <v>A</v>
      </c>
      <c r="AS15" s="11">
        <v>0</v>
      </c>
      <c r="AT15" s="11">
        <v>0</v>
      </c>
      <c r="AU15" s="11">
        <v>1</v>
      </c>
      <c r="AV15" s="11">
        <v>2</v>
      </c>
      <c r="AW15" s="11">
        <v>0</v>
      </c>
      <c r="AX15" s="11">
        <v>0</v>
      </c>
      <c r="AY15" s="11">
        <v>3</v>
      </c>
      <c r="AZ15" s="13" t="str">
        <f t="shared" si="4"/>
        <v>A</v>
      </c>
      <c r="BA15" s="11">
        <v>1</v>
      </c>
      <c r="BB15" s="11">
        <v>0</v>
      </c>
      <c r="BC15" s="11">
        <v>2</v>
      </c>
      <c r="BD15" s="11">
        <v>1</v>
      </c>
      <c r="BE15" s="11">
        <v>0.5</v>
      </c>
      <c r="BF15" s="11">
        <v>0.5</v>
      </c>
      <c r="BG15" s="11">
        <v>0.25</v>
      </c>
      <c r="BH15" s="11">
        <v>0.25</v>
      </c>
      <c r="BI15" s="11">
        <v>1.5</v>
      </c>
      <c r="BJ15" s="13" t="str">
        <f t="shared" si="5"/>
        <v>A</v>
      </c>
      <c r="BK15" s="11">
        <v>0.5</v>
      </c>
      <c r="BL15" s="13" t="str">
        <f t="shared" si="6"/>
        <v>A</v>
      </c>
      <c r="BM15" s="11">
        <v>2</v>
      </c>
      <c r="BN15" s="13" t="str">
        <f t="shared" si="7"/>
        <v>A</v>
      </c>
      <c r="BO15" s="11">
        <v>0</v>
      </c>
      <c r="BP15" s="11">
        <v>0</v>
      </c>
      <c r="BQ15" s="11"/>
      <c r="BR15" s="11">
        <v>0</v>
      </c>
      <c r="BS15" s="11">
        <v>2</v>
      </c>
      <c r="BT15" s="11">
        <v>0</v>
      </c>
      <c r="BU15" s="11">
        <v>0</v>
      </c>
      <c r="BV15" s="11">
        <v>1</v>
      </c>
      <c r="BW15" s="11">
        <v>12</v>
      </c>
      <c r="BX15" s="11">
        <v>12</v>
      </c>
      <c r="BY15" s="11">
        <v>60</v>
      </c>
      <c r="BZ15" s="11">
        <v>0</v>
      </c>
      <c r="CA15" s="11">
        <v>0</v>
      </c>
      <c r="CB15" s="11">
        <v>0</v>
      </c>
      <c r="CC15" s="11"/>
      <c r="CD15" s="11">
        <v>0</v>
      </c>
      <c r="CE15" s="11"/>
      <c r="CF15" s="11">
        <v>0</v>
      </c>
      <c r="CG15" s="11">
        <v>0</v>
      </c>
      <c r="CH15" s="11">
        <v>0</v>
      </c>
      <c r="CI15" s="11">
        <v>0</v>
      </c>
      <c r="CJ15" s="11">
        <v>0</v>
      </c>
      <c r="CK15" s="11">
        <v>0</v>
      </c>
      <c r="CL15" s="11">
        <v>0</v>
      </c>
      <c r="CM15" s="11">
        <v>0</v>
      </c>
      <c r="CN15" s="11">
        <v>24</v>
      </c>
      <c r="CO15" s="11" t="s">
        <v>306</v>
      </c>
      <c r="CP15" s="11">
        <v>0</v>
      </c>
      <c r="CQ15" s="11">
        <v>0</v>
      </c>
      <c r="CR15" s="11" t="s">
        <v>307</v>
      </c>
      <c r="CS15" s="11">
        <v>22774</v>
      </c>
      <c r="CT15" s="14">
        <v>259.14857499999999</v>
      </c>
      <c r="CU15" s="11">
        <v>3705</v>
      </c>
      <c r="CV15" s="14">
        <v>20.034870000000002</v>
      </c>
      <c r="CW15" s="11">
        <v>3</v>
      </c>
      <c r="CX15" s="11">
        <v>3</v>
      </c>
      <c r="CY15" s="11">
        <v>24</v>
      </c>
      <c r="CZ15" s="11">
        <v>1</v>
      </c>
      <c r="DA15" s="11">
        <v>12</v>
      </c>
      <c r="DB15" s="11">
        <v>13</v>
      </c>
      <c r="DC15" s="14">
        <v>4.1666666666666696</v>
      </c>
      <c r="DD15" s="15">
        <v>54.1666666666667</v>
      </c>
      <c r="DE15" s="16">
        <f t="shared" si="8"/>
        <v>8</v>
      </c>
      <c r="DF15" s="16">
        <f t="shared" si="9"/>
        <v>24</v>
      </c>
      <c r="DG15" s="17">
        <v>1</v>
      </c>
      <c r="DH15" s="20">
        <v>3</v>
      </c>
      <c r="DI15" s="18">
        <f t="shared" si="10"/>
        <v>2</v>
      </c>
      <c r="DJ15" s="13">
        <v>13</v>
      </c>
      <c r="DK15" s="19">
        <v>53.479729762061353</v>
      </c>
      <c r="DL15" s="20">
        <v>24</v>
      </c>
      <c r="DM15" s="18">
        <v>3</v>
      </c>
      <c r="DN15" s="16">
        <f t="shared" si="11"/>
        <v>6</v>
      </c>
      <c r="DO15" s="18">
        <v>2</v>
      </c>
    </row>
    <row r="16" spans="1:119" ht="24">
      <c r="A16" s="11" t="s">
        <v>183</v>
      </c>
      <c r="B16" s="11" t="s">
        <v>308</v>
      </c>
      <c r="C16" s="11">
        <v>1</v>
      </c>
      <c r="D16" s="11" t="s">
        <v>309</v>
      </c>
      <c r="E16" s="11" t="s">
        <v>310</v>
      </c>
      <c r="F16" s="11">
        <v>1</v>
      </c>
      <c r="G16" s="11">
        <v>34901</v>
      </c>
      <c r="H16" s="11" t="s">
        <v>311</v>
      </c>
      <c r="I16" s="11" t="s">
        <v>312</v>
      </c>
      <c r="J16" s="11" t="s">
        <v>165</v>
      </c>
      <c r="K16" s="11" t="s">
        <v>171</v>
      </c>
      <c r="L16" s="11" t="s">
        <v>178</v>
      </c>
      <c r="M16" s="11" t="s">
        <v>313</v>
      </c>
      <c r="N16" s="11"/>
      <c r="O16" s="11">
        <v>374801140</v>
      </c>
      <c r="P16" s="11" t="s">
        <v>314</v>
      </c>
      <c r="Q16" s="11" t="s">
        <v>171</v>
      </c>
      <c r="R16" s="11" t="s">
        <v>178</v>
      </c>
      <c r="S16" s="11" t="s">
        <v>313</v>
      </c>
      <c r="T16" s="11"/>
      <c r="U16" s="11">
        <v>374801140</v>
      </c>
      <c r="V16" s="11" t="s">
        <v>315</v>
      </c>
      <c r="W16" s="11">
        <v>2</v>
      </c>
      <c r="X16" s="11">
        <v>1</v>
      </c>
      <c r="Y16" s="11">
        <v>3</v>
      </c>
      <c r="Z16" s="11">
        <v>2</v>
      </c>
      <c r="AA16" s="11">
        <v>1</v>
      </c>
      <c r="AB16" s="11">
        <v>3</v>
      </c>
      <c r="AC16" s="13" t="str">
        <f t="shared" si="0"/>
        <v>A</v>
      </c>
      <c r="AD16" s="11">
        <v>2</v>
      </c>
      <c r="AE16" s="11">
        <v>0</v>
      </c>
      <c r="AF16" s="11">
        <v>2</v>
      </c>
      <c r="AG16" s="13" t="str">
        <f t="shared" si="1"/>
        <v>A</v>
      </c>
      <c r="AH16" s="11">
        <v>0</v>
      </c>
      <c r="AI16" s="11">
        <v>2</v>
      </c>
      <c r="AJ16" s="11">
        <v>1</v>
      </c>
      <c r="AK16" s="11">
        <v>0</v>
      </c>
      <c r="AL16" s="11">
        <v>3</v>
      </c>
      <c r="AM16" s="13" t="str">
        <f t="shared" si="2"/>
        <v>A</v>
      </c>
      <c r="AN16" s="11">
        <v>0</v>
      </c>
      <c r="AO16" s="11">
        <v>2</v>
      </c>
      <c r="AP16" s="11">
        <v>1</v>
      </c>
      <c r="AQ16" s="11">
        <v>3</v>
      </c>
      <c r="AR16" s="13" t="str">
        <f t="shared" si="3"/>
        <v>A</v>
      </c>
      <c r="AS16" s="11">
        <v>0</v>
      </c>
      <c r="AT16" s="11">
        <v>0</v>
      </c>
      <c r="AU16" s="11">
        <v>1</v>
      </c>
      <c r="AV16" s="11">
        <v>1</v>
      </c>
      <c r="AW16" s="11">
        <v>1</v>
      </c>
      <c r="AX16" s="11">
        <v>0</v>
      </c>
      <c r="AY16" s="11">
        <v>3</v>
      </c>
      <c r="AZ16" s="13" t="str">
        <f t="shared" si="4"/>
        <v>A</v>
      </c>
      <c r="BA16" s="11">
        <v>1</v>
      </c>
      <c r="BB16" s="11">
        <v>0</v>
      </c>
      <c r="BC16" s="11">
        <v>3</v>
      </c>
      <c r="BD16" s="11">
        <v>1</v>
      </c>
      <c r="BE16" s="11">
        <v>1</v>
      </c>
      <c r="BF16" s="11">
        <v>1</v>
      </c>
      <c r="BG16" s="11">
        <v>0</v>
      </c>
      <c r="BH16" s="11">
        <v>0</v>
      </c>
      <c r="BI16" s="11">
        <v>2</v>
      </c>
      <c r="BJ16" s="13" t="str">
        <f t="shared" si="5"/>
        <v>A</v>
      </c>
      <c r="BK16" s="11">
        <v>1</v>
      </c>
      <c r="BL16" s="13" t="str">
        <f t="shared" si="6"/>
        <v>A</v>
      </c>
      <c r="BM16" s="11">
        <v>3</v>
      </c>
      <c r="BN16" s="13" t="str">
        <f t="shared" si="7"/>
        <v>A</v>
      </c>
      <c r="BO16" s="11">
        <v>1</v>
      </c>
      <c r="BP16" s="11">
        <v>4</v>
      </c>
      <c r="BQ16" s="11" t="s">
        <v>316</v>
      </c>
      <c r="BR16" s="11">
        <v>0</v>
      </c>
      <c r="BS16" s="11">
        <v>11</v>
      </c>
      <c r="BT16" s="11">
        <v>2</v>
      </c>
      <c r="BU16" s="11">
        <v>0</v>
      </c>
      <c r="BV16" s="11">
        <v>0</v>
      </c>
      <c r="BW16" s="11">
        <v>11</v>
      </c>
      <c r="BX16" s="11">
        <v>169</v>
      </c>
      <c r="BY16" s="11">
        <v>87</v>
      </c>
      <c r="BZ16" s="11">
        <v>0</v>
      </c>
      <c r="CA16" s="11">
        <v>0</v>
      </c>
      <c r="CB16" s="11">
        <v>0</v>
      </c>
      <c r="CC16" s="11"/>
      <c r="CD16" s="11">
        <v>0</v>
      </c>
      <c r="CE16" s="11"/>
      <c r="CF16" s="11">
        <v>6</v>
      </c>
      <c r="CG16" s="11">
        <v>0</v>
      </c>
      <c r="CH16" s="11">
        <v>0</v>
      </c>
      <c r="CI16" s="11">
        <v>0</v>
      </c>
      <c r="CJ16" s="11">
        <v>0</v>
      </c>
      <c r="CK16" s="11">
        <v>0</v>
      </c>
      <c r="CL16" s="11">
        <v>0</v>
      </c>
      <c r="CM16" s="11">
        <v>0</v>
      </c>
      <c r="CN16" s="11">
        <v>0</v>
      </c>
      <c r="CO16" s="11"/>
      <c r="CP16" s="11">
        <v>0</v>
      </c>
      <c r="CQ16" s="11">
        <v>0</v>
      </c>
      <c r="CR16" s="11"/>
      <c r="CS16" s="11">
        <v>16901</v>
      </c>
      <c r="CT16" s="14">
        <v>430.66434199999998</v>
      </c>
      <c r="CU16" s="11">
        <v>7830</v>
      </c>
      <c r="CV16" s="14">
        <v>47.776408000000004</v>
      </c>
      <c r="CW16" s="11">
        <v>2</v>
      </c>
      <c r="CX16" s="11">
        <v>2</v>
      </c>
      <c r="CY16" s="11">
        <v>24</v>
      </c>
      <c r="CZ16" s="11">
        <v>3</v>
      </c>
      <c r="DA16" s="11">
        <v>19</v>
      </c>
      <c r="DB16" s="11">
        <v>22</v>
      </c>
      <c r="DC16" s="14">
        <v>12.5</v>
      </c>
      <c r="DD16" s="15">
        <v>91.6666666666667</v>
      </c>
      <c r="DE16" s="16">
        <f t="shared" si="8"/>
        <v>5.5</v>
      </c>
      <c r="DF16" s="16">
        <f t="shared" si="9"/>
        <v>11</v>
      </c>
      <c r="DG16" s="17"/>
      <c r="DH16" s="20">
        <v>3</v>
      </c>
      <c r="DI16" s="18">
        <v>0</v>
      </c>
      <c r="DJ16" s="13">
        <v>22</v>
      </c>
      <c r="DK16" s="19">
        <v>91.381267541522305</v>
      </c>
      <c r="DL16" s="20">
        <v>24</v>
      </c>
      <c r="DM16" s="18">
        <v>5</v>
      </c>
      <c r="DN16" s="16">
        <f t="shared" si="11"/>
        <v>3.6666666666666665</v>
      </c>
      <c r="DO16" s="18">
        <v>4</v>
      </c>
    </row>
    <row r="17" spans="1:119" ht="48">
      <c r="A17" s="11" t="s">
        <v>183</v>
      </c>
      <c r="B17" s="11" t="s">
        <v>317</v>
      </c>
      <c r="C17" s="11">
        <v>1</v>
      </c>
      <c r="D17" s="11" t="s">
        <v>318</v>
      </c>
      <c r="E17" s="11" t="s">
        <v>319</v>
      </c>
      <c r="F17" s="11">
        <v>138</v>
      </c>
      <c r="G17" s="11">
        <v>34201</v>
      </c>
      <c r="H17" s="11" t="s">
        <v>320</v>
      </c>
      <c r="I17" s="11" t="s">
        <v>321</v>
      </c>
      <c r="J17" s="11" t="s">
        <v>322</v>
      </c>
      <c r="K17" s="11" t="s">
        <v>161</v>
      </c>
      <c r="L17" s="11" t="s">
        <v>179</v>
      </c>
      <c r="M17" s="11" t="s">
        <v>323</v>
      </c>
      <c r="N17" s="11"/>
      <c r="O17" s="11">
        <v>376540130</v>
      </c>
      <c r="P17" s="11" t="s">
        <v>324</v>
      </c>
      <c r="Q17" s="11" t="s">
        <v>161</v>
      </c>
      <c r="R17" s="11" t="s">
        <v>325</v>
      </c>
      <c r="S17" s="11" t="s">
        <v>326</v>
      </c>
      <c r="T17" s="11"/>
      <c r="U17" s="11">
        <v>376654135</v>
      </c>
      <c r="V17" s="11" t="s">
        <v>327</v>
      </c>
      <c r="W17" s="11">
        <v>3</v>
      </c>
      <c r="X17" s="11">
        <v>0</v>
      </c>
      <c r="Y17" s="11">
        <v>3</v>
      </c>
      <c r="Z17" s="11">
        <v>2.5</v>
      </c>
      <c r="AA17" s="11">
        <v>0</v>
      </c>
      <c r="AB17" s="11">
        <v>2.5</v>
      </c>
      <c r="AC17" s="13" t="str">
        <f t="shared" si="0"/>
        <v>A</v>
      </c>
      <c r="AD17" s="11">
        <v>2</v>
      </c>
      <c r="AE17" s="11">
        <v>1</v>
      </c>
      <c r="AF17" s="11">
        <v>3</v>
      </c>
      <c r="AG17" s="13" t="str">
        <f t="shared" si="1"/>
        <v>A</v>
      </c>
      <c r="AH17" s="11">
        <v>0</v>
      </c>
      <c r="AI17" s="11">
        <v>2</v>
      </c>
      <c r="AJ17" s="11">
        <v>0</v>
      </c>
      <c r="AK17" s="11">
        <v>1</v>
      </c>
      <c r="AL17" s="11">
        <v>3</v>
      </c>
      <c r="AM17" s="13" t="str">
        <f t="shared" si="2"/>
        <v>A</v>
      </c>
      <c r="AN17" s="11">
        <v>1</v>
      </c>
      <c r="AO17" s="11">
        <v>1</v>
      </c>
      <c r="AP17" s="11">
        <v>1</v>
      </c>
      <c r="AQ17" s="11">
        <v>3</v>
      </c>
      <c r="AR17" s="13" t="str">
        <f t="shared" si="3"/>
        <v>A</v>
      </c>
      <c r="AS17" s="11">
        <v>0</v>
      </c>
      <c r="AT17" s="11">
        <v>0</v>
      </c>
      <c r="AU17" s="11">
        <v>0</v>
      </c>
      <c r="AV17" s="11">
        <v>3</v>
      </c>
      <c r="AW17" s="11">
        <v>0</v>
      </c>
      <c r="AX17" s="11">
        <v>0</v>
      </c>
      <c r="AY17" s="11">
        <v>3</v>
      </c>
      <c r="AZ17" s="13" t="str">
        <f t="shared" si="4"/>
        <v>A</v>
      </c>
      <c r="BA17" s="11">
        <v>1</v>
      </c>
      <c r="BB17" s="11">
        <v>0</v>
      </c>
      <c r="BC17" s="11">
        <v>3</v>
      </c>
      <c r="BD17" s="11">
        <v>1</v>
      </c>
      <c r="BE17" s="11">
        <v>0.5</v>
      </c>
      <c r="BF17" s="11">
        <v>1</v>
      </c>
      <c r="BG17" s="11">
        <v>1</v>
      </c>
      <c r="BH17" s="11"/>
      <c r="BI17" s="11">
        <v>2.5</v>
      </c>
      <c r="BJ17" s="13" t="str">
        <f t="shared" si="5"/>
        <v>A</v>
      </c>
      <c r="BK17" s="11"/>
      <c r="BL17" s="13" t="str">
        <f t="shared" si="6"/>
        <v>A</v>
      </c>
      <c r="BM17" s="11">
        <v>2.5</v>
      </c>
      <c r="BN17" s="13" t="str">
        <f t="shared" si="7"/>
        <v>A</v>
      </c>
      <c r="BO17" s="11">
        <v>1</v>
      </c>
      <c r="BP17" s="11">
        <v>5</v>
      </c>
      <c r="BQ17" s="11" t="s">
        <v>328</v>
      </c>
      <c r="BR17" s="11">
        <v>0</v>
      </c>
      <c r="BS17" s="11">
        <v>7</v>
      </c>
      <c r="BT17" s="11">
        <v>0</v>
      </c>
      <c r="BU17" s="11">
        <v>0</v>
      </c>
      <c r="BV17" s="11">
        <v>1</v>
      </c>
      <c r="BW17" s="11">
        <v>11</v>
      </c>
      <c r="BX17" s="11">
        <v>54</v>
      </c>
      <c r="BY17" s="11">
        <v>25</v>
      </c>
      <c r="BZ17" s="11">
        <v>0</v>
      </c>
      <c r="CA17" s="11">
        <v>0</v>
      </c>
      <c r="CB17" s="11">
        <v>0</v>
      </c>
      <c r="CC17" s="11"/>
      <c r="CD17" s="11">
        <v>0</v>
      </c>
      <c r="CE17" s="11"/>
      <c r="CF17" s="11">
        <v>1</v>
      </c>
      <c r="CG17" s="11">
        <v>0</v>
      </c>
      <c r="CH17" s="11">
        <v>0</v>
      </c>
      <c r="CI17" s="11">
        <v>0</v>
      </c>
      <c r="CJ17" s="11">
        <v>0</v>
      </c>
      <c r="CK17" s="11">
        <v>0</v>
      </c>
      <c r="CL17" s="11">
        <v>0</v>
      </c>
      <c r="CM17" s="11">
        <v>0</v>
      </c>
      <c r="CN17" s="11">
        <v>0</v>
      </c>
      <c r="CO17" s="11">
        <v>0</v>
      </c>
      <c r="CP17" s="11">
        <v>0</v>
      </c>
      <c r="CQ17" s="11">
        <v>0</v>
      </c>
      <c r="CR17" s="11"/>
      <c r="CS17" s="11">
        <v>24579</v>
      </c>
      <c r="CT17" s="14">
        <v>780.58946300000002</v>
      </c>
      <c r="CU17" s="11">
        <v>11270</v>
      </c>
      <c r="CV17" s="14">
        <v>45.639772999999998</v>
      </c>
      <c r="CW17" s="11">
        <v>2</v>
      </c>
      <c r="CX17" s="11">
        <v>2</v>
      </c>
      <c r="CY17" s="11">
        <v>30</v>
      </c>
      <c r="CZ17" s="11">
        <v>5</v>
      </c>
      <c r="DA17" s="11">
        <v>13</v>
      </c>
      <c r="DB17" s="11">
        <v>18</v>
      </c>
      <c r="DC17" s="14">
        <v>16.6666666666667</v>
      </c>
      <c r="DD17" s="15">
        <v>60</v>
      </c>
      <c r="DE17" s="16">
        <f t="shared" si="8"/>
        <v>4.4000000000000004</v>
      </c>
      <c r="DF17" s="16">
        <f t="shared" si="9"/>
        <v>11</v>
      </c>
      <c r="DG17" s="17">
        <v>3</v>
      </c>
      <c r="DH17" s="20">
        <v>3</v>
      </c>
      <c r="DI17" s="18">
        <f t="shared" si="10"/>
        <v>0</v>
      </c>
      <c r="DJ17" s="13">
        <v>18</v>
      </c>
      <c r="DK17" s="19">
        <v>84.210726001739502</v>
      </c>
      <c r="DL17" s="20">
        <v>30</v>
      </c>
      <c r="DM17" s="18">
        <v>5</v>
      </c>
      <c r="DN17" s="16">
        <f t="shared" si="11"/>
        <v>4.4000000000000004</v>
      </c>
      <c r="DO17" s="18">
        <v>4</v>
      </c>
    </row>
    <row r="18" spans="1:119" ht="48">
      <c r="A18" s="11" t="s">
        <v>183</v>
      </c>
      <c r="B18" s="11" t="s">
        <v>329</v>
      </c>
      <c r="C18" s="11">
        <v>1</v>
      </c>
      <c r="D18" s="11" t="s">
        <v>330</v>
      </c>
      <c r="E18" s="11" t="s">
        <v>331</v>
      </c>
      <c r="F18" s="11">
        <v>1695</v>
      </c>
      <c r="G18" s="11">
        <v>34701</v>
      </c>
      <c r="H18" s="11" t="s">
        <v>332</v>
      </c>
      <c r="I18" s="11" t="s">
        <v>333</v>
      </c>
      <c r="J18" s="11" t="s">
        <v>334</v>
      </c>
      <c r="K18" s="11"/>
      <c r="L18" s="11" t="s">
        <v>210</v>
      </c>
      <c r="M18" s="11" t="s">
        <v>335</v>
      </c>
      <c r="N18" s="11"/>
      <c r="O18" s="11">
        <v>374774155</v>
      </c>
      <c r="P18" s="11" t="s">
        <v>336</v>
      </c>
      <c r="Q18" s="11"/>
      <c r="R18" s="11"/>
      <c r="S18" s="11"/>
      <c r="T18" s="11"/>
      <c r="U18" s="11"/>
      <c r="V18" s="11"/>
      <c r="W18" s="11">
        <v>2</v>
      </c>
      <c r="X18" s="11">
        <v>1</v>
      </c>
      <c r="Y18" s="11">
        <v>3</v>
      </c>
      <c r="Z18" s="11">
        <v>2</v>
      </c>
      <c r="AA18" s="11">
        <v>1</v>
      </c>
      <c r="AB18" s="11">
        <v>3</v>
      </c>
      <c r="AC18" s="13" t="str">
        <f t="shared" si="0"/>
        <v>A</v>
      </c>
      <c r="AD18" s="11">
        <v>1</v>
      </c>
      <c r="AE18" s="11">
        <v>1</v>
      </c>
      <c r="AF18" s="11">
        <v>2</v>
      </c>
      <c r="AG18" s="13" t="str">
        <f t="shared" si="1"/>
        <v>A</v>
      </c>
      <c r="AH18" s="11">
        <v>0</v>
      </c>
      <c r="AI18" s="11">
        <v>3</v>
      </c>
      <c r="AJ18" s="11">
        <v>0</v>
      </c>
      <c r="AK18" s="11">
        <v>0</v>
      </c>
      <c r="AL18" s="11">
        <v>3</v>
      </c>
      <c r="AM18" s="13" t="str">
        <f t="shared" si="2"/>
        <v>A</v>
      </c>
      <c r="AN18" s="11">
        <v>1</v>
      </c>
      <c r="AO18" s="11">
        <v>1</v>
      </c>
      <c r="AP18" s="11">
        <v>1</v>
      </c>
      <c r="AQ18" s="11">
        <v>3</v>
      </c>
      <c r="AR18" s="13" t="str">
        <f t="shared" si="3"/>
        <v>A</v>
      </c>
      <c r="AS18" s="11"/>
      <c r="AT18" s="11"/>
      <c r="AU18" s="11"/>
      <c r="AV18" s="11">
        <v>1</v>
      </c>
      <c r="AW18" s="11">
        <v>2</v>
      </c>
      <c r="AX18" s="11"/>
      <c r="AY18" s="11">
        <v>3</v>
      </c>
      <c r="AZ18" s="13" t="str">
        <f t="shared" si="4"/>
        <v>A</v>
      </c>
      <c r="BA18" s="11">
        <v>1</v>
      </c>
      <c r="BB18" s="11">
        <v>0</v>
      </c>
      <c r="BC18" s="11">
        <v>2</v>
      </c>
      <c r="BD18" s="11">
        <v>1</v>
      </c>
      <c r="BE18" s="11">
        <v>1</v>
      </c>
      <c r="BF18" s="11">
        <v>0.7</v>
      </c>
      <c r="BG18" s="11">
        <v>0.1</v>
      </c>
      <c r="BH18" s="11">
        <v>0.2</v>
      </c>
      <c r="BI18" s="11">
        <v>2</v>
      </c>
      <c r="BJ18" s="13" t="str">
        <f t="shared" si="5"/>
        <v>A</v>
      </c>
      <c r="BK18" s="11">
        <v>1</v>
      </c>
      <c r="BL18" s="13" t="str">
        <f t="shared" si="6"/>
        <v>A</v>
      </c>
      <c r="BM18" s="11">
        <v>3</v>
      </c>
      <c r="BN18" s="13" t="str">
        <f t="shared" si="7"/>
        <v>A</v>
      </c>
      <c r="BO18" s="11">
        <v>1</v>
      </c>
      <c r="BP18" s="11">
        <v>1</v>
      </c>
      <c r="BQ18" s="11" t="s">
        <v>337</v>
      </c>
      <c r="BR18" s="11">
        <v>0</v>
      </c>
      <c r="BS18" s="11">
        <v>5</v>
      </c>
      <c r="BT18" s="11">
        <v>3</v>
      </c>
      <c r="BU18" s="11">
        <v>0</v>
      </c>
      <c r="BV18" s="11">
        <v>1</v>
      </c>
      <c r="BW18" s="11">
        <v>18</v>
      </c>
      <c r="BX18" s="11">
        <v>44</v>
      </c>
      <c r="BY18" s="11">
        <v>427</v>
      </c>
      <c r="BZ18" s="11">
        <v>0</v>
      </c>
      <c r="CA18" s="11">
        <v>0</v>
      </c>
      <c r="CB18" s="11">
        <v>0</v>
      </c>
      <c r="CC18" s="11"/>
      <c r="CD18" s="11">
        <v>0</v>
      </c>
      <c r="CE18" s="11"/>
      <c r="CF18" s="11">
        <v>0</v>
      </c>
      <c r="CG18" s="11">
        <v>0</v>
      </c>
      <c r="CH18" s="11">
        <v>0</v>
      </c>
      <c r="CI18" s="11">
        <v>0</v>
      </c>
      <c r="CJ18" s="11">
        <v>0</v>
      </c>
      <c r="CK18" s="11">
        <v>0</v>
      </c>
      <c r="CL18" s="11">
        <v>0</v>
      </c>
      <c r="CM18" s="11">
        <v>0</v>
      </c>
      <c r="CN18" s="11">
        <v>6</v>
      </c>
      <c r="CO18" s="11" t="s">
        <v>338</v>
      </c>
      <c r="CP18" s="11">
        <v>0</v>
      </c>
      <c r="CQ18" s="11">
        <v>1</v>
      </c>
      <c r="CR18" s="11" t="s">
        <v>339</v>
      </c>
      <c r="CS18" s="11">
        <v>36148</v>
      </c>
      <c r="CT18" s="14">
        <v>947.93394499999999</v>
      </c>
      <c r="CU18" s="11">
        <v>12595</v>
      </c>
      <c r="CV18" s="14">
        <v>40.851602999999997</v>
      </c>
      <c r="CW18" s="11">
        <v>3</v>
      </c>
      <c r="CX18" s="11">
        <v>3</v>
      </c>
      <c r="CY18" s="11">
        <v>27</v>
      </c>
      <c r="CZ18" s="11">
        <v>8</v>
      </c>
      <c r="DA18" s="11">
        <v>19</v>
      </c>
      <c r="DB18" s="11">
        <v>27</v>
      </c>
      <c r="DC18" s="14">
        <v>29.629629629629601</v>
      </c>
      <c r="DD18" s="15">
        <v>100</v>
      </c>
      <c r="DE18" s="16">
        <f t="shared" si="8"/>
        <v>9</v>
      </c>
      <c r="DF18" s="16">
        <f t="shared" si="9"/>
        <v>25.714285714285715</v>
      </c>
      <c r="DG18" s="17"/>
      <c r="DH18" s="20">
        <v>3</v>
      </c>
      <c r="DI18" s="18">
        <v>0</v>
      </c>
      <c r="DJ18" s="13">
        <v>27</v>
      </c>
      <c r="DK18" s="19">
        <v>100.00163367369832</v>
      </c>
      <c r="DL18" s="20">
        <v>27</v>
      </c>
      <c r="DM18" s="18">
        <v>5</v>
      </c>
      <c r="DN18" s="16">
        <f t="shared" si="11"/>
        <v>6</v>
      </c>
      <c r="DO18" s="18">
        <v>5</v>
      </c>
    </row>
  </sheetData>
  <mergeCells count="18">
    <mergeCell ref="BS1:BY1"/>
    <mergeCell ref="BZ1:CE1"/>
    <mergeCell ref="CF1:CK1"/>
    <mergeCell ref="CL1:CM1"/>
    <mergeCell ref="CN1:CR1"/>
    <mergeCell ref="CS1:DD1"/>
    <mergeCell ref="AH1:AL1"/>
    <mergeCell ref="AN1:AQ1"/>
    <mergeCell ref="AS1:AY1"/>
    <mergeCell ref="BA1:BD1"/>
    <mergeCell ref="BE1:BI1"/>
    <mergeCell ref="BO1:BQ1"/>
    <mergeCell ref="A1:J1"/>
    <mergeCell ref="K1:P1"/>
    <mergeCell ref="Q1:V1"/>
    <mergeCell ref="W1:Y1"/>
    <mergeCell ref="Z1:AB1"/>
    <mergeCell ref="AD1:AF1"/>
  </mergeCells>
  <pageMargins left="0.7" right="0.7" top="0.78740157499999996" bottom="0.78740157499999996" header="0.3" footer="0.3"/>
  <pageSetup paperSize="8" scale="62" orientation="landscape" r:id="rId1"/>
  <colBreaks count="2" manualBreakCount="2">
    <brk id="73" max="1048575" man="1"/>
    <brk id="8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B-DotazníkProÚÚP-2012-20131111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2015-08-19T05:13:47Z</dcterms:created>
  <dcterms:modified xsi:type="dcterms:W3CDTF">2015-08-19T05:13:48Z</dcterms:modified>
</cp:coreProperties>
</file>