
<file path=[Content_Types].xml><?xml version="1.0" encoding="utf-8"?>
<Types xmlns="http://schemas.openxmlformats.org/package/2006/content-types">
  <Override PartName="/xl/charts/chart189.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drawings/drawing86.xml" ContentType="application/vnd.openxmlformats-officedocument.drawingml.chartshapes+xml"/>
  <Override PartName="/xl/charts/chart230.xml" ContentType="application/vnd.openxmlformats-officedocument.drawingml.chart+xml"/>
  <Override PartName="/xl/drawings/drawing168.xml" ContentType="application/vnd.openxmlformats-officedocument.drawingml.chartshapes+xml"/>
  <Override PartName="/xl/drawings/drawing17.xml" ContentType="application/vnd.openxmlformats-officedocument.drawingml.chartshapes+xml"/>
  <Override PartName="/xl/drawings/drawing64.xml" ContentType="application/vnd.openxmlformats-officedocument.drawingml.chartshapes+xml"/>
  <Override PartName="/xl/charts/chart167.xml" ContentType="application/vnd.openxmlformats-officedocument.drawingml.chart+xml"/>
  <Override PartName="/xl/drawings/drawing146.xml" ContentType="application/vnd.openxmlformats-officedocument.drawing+xml"/>
  <Default Extension="xml" ContentType="application/xml"/>
  <Override PartName="/xl/charts/chart145.xml" ContentType="application/vnd.openxmlformats-officedocument.drawingml.chart+xml"/>
  <Override PartName="/xl/charts/chart192.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ml.chartshapes+xml"/>
  <Override PartName="/xl/charts/chart85.xml" ContentType="application/vnd.openxmlformats-officedocument.drawingml.chart+xml"/>
  <Override PartName="/xl/drawings/drawing124.xml" ContentType="application/vnd.openxmlformats-officedocument.drawingml.chartshapes+xml"/>
  <Override PartName="/xl/drawings/drawing171.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63.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drawings/drawing102.xml" ContentType="application/vnd.openxmlformats-officedocument.drawingml.chartshapes+xml"/>
  <Override PartName="/xl/charts/chart101.xml" ContentType="application/vnd.openxmlformats-officedocument.drawingml.chart+xml"/>
  <Override PartName="/xl/charts/chart246.xml" ContentType="application/vnd.openxmlformats-officedocument.drawingml.chart+xml"/>
  <Override PartName="/xl/charts/chart41.xml" ContentType="application/vnd.openxmlformats-officedocument.drawingml.chart+xml"/>
  <Override PartName="/xl/charts/chart224.xml" ContentType="application/vnd.openxmlformats-officedocument.drawingml.chart+xml"/>
  <Override PartName="/xl/drawings/drawing7.xml" ContentType="application/vnd.openxmlformats-officedocument.drawingml.chartshapes+xml"/>
  <Override PartName="/xl/drawings/drawing58.xml" ContentType="application/vnd.openxmlformats-officedocument.drawingml.chartshapes+xml"/>
  <Override PartName="/xl/charts/chart139.xml" ContentType="application/vnd.openxmlformats-officedocument.drawingml.chart+xml"/>
  <Override PartName="/xl/charts/chart186.xml" ContentType="application/vnd.openxmlformats-officedocument.drawingml.chart+xml"/>
  <Override PartName="/xl/charts/chart202.xml" ContentType="application/vnd.openxmlformats-officedocument.drawingml.chart+xml"/>
  <Override PartName="/xl/worksheets/sheet8.xml" ContentType="application/vnd.openxmlformats-officedocument.spreadsheetml.worksheet+xml"/>
  <Override PartName="/xl/drawings/drawing36.xml" ContentType="application/vnd.openxmlformats-officedocument.drawingml.chartshapes+xml"/>
  <Override PartName="/xl/charts/chart79.xml" ContentType="application/vnd.openxmlformats-officedocument.drawingml.chart+xml"/>
  <Override PartName="/xl/drawings/drawing83.xml" ContentType="application/vnd.openxmlformats-officedocument.drawingml.chartshapes+xml"/>
  <Override PartName="/xl/drawings/drawing118.xml" ContentType="application/vnd.openxmlformats-officedocument.drawingml.chartshapes+xml"/>
  <Override PartName="/xl/drawings/drawing165.xml" ContentType="application/vnd.openxmlformats-officedocument.drawingml.chartshapes+xml"/>
  <Override PartName="/xl/worksheets/sheet10.xml" ContentType="application/vnd.openxmlformats-officedocument.spreadsheetml.worksheet+xml"/>
  <Override PartName="/xl/charts/chart1.xml" ContentType="application/vnd.openxmlformats-officedocument.drawingml.chart+xml"/>
  <Override PartName="/xl/charts/chart57.xml" ContentType="application/vnd.openxmlformats-officedocument.drawingml.chart+xml"/>
  <Override PartName="/xl/charts/chart117.xml" ContentType="application/vnd.openxmlformats-officedocument.drawingml.chart+xml"/>
  <Override PartName="/xl/charts/chart164.xml" ContentType="application/vnd.openxmlformats-officedocument.drawingml.chart+xml"/>
  <Override PartName="/xl/drawings/drawing143.xml" ContentType="application/vnd.openxmlformats-officedocument.drawingml.chartshapes+xml"/>
  <Override PartName="/xl/drawings/drawing14.xml" ContentType="application/vnd.openxmlformats-officedocument.drawingml.chartshapes+xml"/>
  <Override PartName="/xl/drawings/drawing61.xml" ContentType="application/vnd.openxmlformats-officedocument.drawingml.chartshapes+xml"/>
  <Override PartName="/xl/charts/chart142.xml" ContentType="application/vnd.openxmlformats-officedocument.drawingml.chart+xml"/>
  <Override PartName="/xl/charts/chart35.xml" ContentType="application/vnd.openxmlformats-officedocument.drawingml.chart+xml"/>
  <Override PartName="/xl/charts/chart82.xml" ContentType="application/vnd.openxmlformats-officedocument.drawingml.chart+xml"/>
  <Override PartName="/xl/drawings/drawing121.xml" ContentType="application/vnd.openxmlformats-officedocument.drawingml.chartshapes+xml"/>
  <Override PartName="/xl/calcChain.xml" ContentType="application/vnd.openxmlformats-officedocument.spreadsheetml.calcChain+xml"/>
  <Override PartName="/xl/charts/chart13.xml" ContentType="application/vnd.openxmlformats-officedocument.drawingml.chart+xml"/>
  <Override PartName="/xl/charts/chart120.xml" ContentType="application/vnd.openxmlformats-officedocument.drawingml.chart+xml"/>
  <Override PartName="/xl/charts/chart218.xml" ContentType="application/vnd.openxmlformats-officedocument.drawingml.chart+xml"/>
  <Override PartName="/xl/charts/chart60.xml" ContentType="application/vnd.openxmlformats-officedocument.drawingml.chart+xml"/>
  <Override PartName="/xl/drawings/drawing99.xml" ContentType="application/vnd.openxmlformats-officedocument.drawingml.chartshapes+xml"/>
  <Override PartName="/xl/charts/chart243.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xml"/>
  <Override PartName="/xl/charts/chart232.xml" ContentType="application/vnd.openxmlformats-officedocument.drawingml.chart+xml"/>
  <Override PartName="/xl/drawings/drawing159.xml" ContentType="application/vnd.openxmlformats-officedocument.drawingml.chartshapes+xml"/>
  <Override PartName="/xl/drawings/drawing19.xml" ContentType="application/vnd.openxmlformats-officedocument.drawingml.chartshapes+xml"/>
  <Override PartName="/xl/drawings/drawing66.xml" ContentType="application/vnd.openxmlformats-officedocument.drawingml.chartshapes+xml"/>
  <Override PartName="/xl/drawings/drawing77.xml" ContentType="application/vnd.openxmlformats-officedocument.drawingml.chartshapes+xml"/>
  <Override PartName="/xl/charts/chart158.xml" ContentType="application/vnd.openxmlformats-officedocument.drawingml.chart+xml"/>
  <Override PartName="/xl/charts/chart169.xml" ContentType="application/vnd.openxmlformats-officedocument.drawingml.chart+xml"/>
  <Override PartName="/xl/charts/chart210.xml" ContentType="application/vnd.openxmlformats-officedocument.drawingml.chart+xml"/>
  <Override PartName="/xl/charts/chart221.xml" ContentType="application/vnd.openxmlformats-officedocument.drawingml.chart+xml"/>
  <Override PartName="/xl/drawings/drawing148.xml" ContentType="application/vnd.openxmlformats-officedocument.drawingml.chartshapes+xml"/>
  <Override PartName="/xl/drawings/drawing4.xml" ContentType="application/vnd.openxmlformats-officedocument.drawingml.chartshapes+xml"/>
  <Override PartName="/xl/drawings/drawing55.xml" ContentType="application/vnd.openxmlformats-officedocument.drawingml.chartshapes+xml"/>
  <Override PartName="/xl/charts/chart98.xml" ContentType="application/vnd.openxmlformats-officedocument.drawingml.chart+xml"/>
  <Override PartName="/xl/charts/chart147.xml" ContentType="application/vnd.openxmlformats-officedocument.drawingml.chart+xml"/>
  <Override PartName="/xl/charts/chart194.xml" ContentType="application/vnd.openxmlformats-officedocument.drawingml.chart+xml"/>
  <Override PartName="/xl/drawings/drawing137.xml" ContentType="application/vnd.openxmlformats-officedocument.drawingml.chartshapes+xml"/>
  <Override PartName="/xl/worksheets/sheet5.xml" ContentType="application/vnd.openxmlformats-officedocument.spreadsheetml.worksheet+xml"/>
  <Override PartName="/xl/charts/chart29.xml" ContentType="application/vnd.openxmlformats-officedocument.drawingml.chart+xml"/>
  <Override PartName="/xl/drawings/drawing44.xml" ContentType="application/vnd.openxmlformats-officedocument.drawingml.chartshapes+xml"/>
  <Override PartName="/xl/charts/chart76.xml" ContentType="application/vnd.openxmlformats-officedocument.drawingml.chart+xml"/>
  <Override PartName="/xl/charts/chart87.xml" ContentType="application/vnd.openxmlformats-officedocument.drawingml.chart+xml"/>
  <Override PartName="/xl/charts/chart136.xml" ContentType="application/vnd.openxmlformats-officedocument.drawingml.chart+xml"/>
  <Override PartName="/xl/drawings/drawing91.xml" ContentType="application/vnd.openxmlformats-officedocument.drawing+xml"/>
  <Override PartName="/xl/charts/chart183.xml" ContentType="application/vnd.openxmlformats-officedocument.drawingml.chart+xml"/>
  <Override PartName="/xl/drawings/drawing115.xml" ContentType="application/vnd.openxmlformats-officedocument.drawingml.chartshapes+xml"/>
  <Override PartName="/xl/drawings/drawing126.xml" ContentType="application/vnd.openxmlformats-officedocument.drawingml.chartshapes+xml"/>
  <Override PartName="/xl/drawings/drawing162.xml" ContentType="application/vnd.openxmlformats-officedocument.drawingml.chartshapes+xml"/>
  <Override PartName="/xl/drawings/drawing173.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ml.chartshapes+xml"/>
  <Override PartName="/xl/charts/chart65.xml" ContentType="application/vnd.openxmlformats-officedocument.drawingml.chart+xml"/>
  <Override PartName="/xl/drawings/drawing80.xml" ContentType="application/vnd.openxmlformats-officedocument.drawingml.chartshapes+xml"/>
  <Override PartName="/xl/charts/chart114.xml" ContentType="application/vnd.openxmlformats-officedocument.drawingml.chart+xml"/>
  <Override PartName="/xl/charts/chart125.xml" ContentType="application/vnd.openxmlformats-officedocument.drawingml.chart+xml"/>
  <Override PartName="/xl/charts/chart161.xml" ContentType="application/vnd.openxmlformats-officedocument.drawingml.chart+xml"/>
  <Override PartName="/xl/charts/chart172.xml" ContentType="application/vnd.openxmlformats-officedocument.drawingml.chart+xml"/>
  <Override PartName="/xl/drawings/drawing104.xml" ContentType="application/vnd.openxmlformats-officedocument.drawingml.chartshapes+xml"/>
  <Override PartName="/xl/drawings/drawing151.xml" ContentType="application/vnd.openxmlformats-officedocument.drawingml.chartshapes+xml"/>
  <Override PartName="/xl/charts/chart259.xml" ContentType="application/vnd.openxmlformats-officedocument.drawingml.chart+xml"/>
  <Override PartName="/xl/drawings/drawing11.xml" ContentType="application/vnd.openxmlformats-officedocument.drawingml.chartshapes+xml"/>
  <Override PartName="/xl/charts/chart54.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drawings/drawing140.xml" ContentType="application/vnd.openxmlformats-officedocument.drawingml.chartshapes+xml"/>
  <Override PartName="/xl/charts/chart248.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37.xml" ContentType="application/vnd.openxmlformats-officedocument.drawingml.chart+xml"/>
  <Override PartName="/xl/charts/chart21.xml" ContentType="application/vnd.openxmlformats-officedocument.drawingml.chart+xml"/>
  <Override PartName="/xl/charts/chart215.xml" ContentType="application/vnd.openxmlformats-officedocument.drawingml.chart+xml"/>
  <Override PartName="/xl/charts/chart262.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charts/chart188.xml" ContentType="application/vnd.openxmlformats-officedocument.drawingml.chart+xml"/>
  <Override PartName="/xl/charts/chart199.xml" ContentType="application/vnd.openxmlformats-officedocument.drawingml.chart+xml"/>
  <Override PartName="/xl/charts/chart204.xml" ContentType="application/vnd.openxmlformats-officedocument.drawingml.chart+xml"/>
  <Override PartName="/xl/charts/chart251.xml" ContentType="application/vnd.openxmlformats-officedocument.drawingml.chart+xml"/>
  <Override PartName="/xl/drawings/drawing178.xml" ContentType="application/vnd.openxmlformats-officedocument.drawingml.chartshapes+xml"/>
  <Override PartName="/xl/drawings/drawing38.xml" ContentType="application/vnd.openxmlformats-officedocument.drawingml.chartshapes+xml"/>
  <Override PartName="/xl/drawings/drawing49.xml" ContentType="application/vnd.openxmlformats-officedocument.drawingml.chartshapes+xml"/>
  <Override PartName="/xl/drawings/drawing85.xml" ContentType="application/vnd.openxmlformats-officedocument.drawingml.chartshapes+xml"/>
  <Override PartName="/xl/drawings/drawing96.xml" ContentType="application/vnd.openxmlformats-officedocument.drawingml.chartshapes+xml"/>
  <Override PartName="/xl/charts/chart177.xml" ContentType="application/vnd.openxmlformats-officedocument.drawingml.chart+xml"/>
  <Override PartName="/xl/charts/chart240.xml" ContentType="application/vnd.openxmlformats-officedocument.drawingml.chart+xml"/>
  <Override PartName="/xl/drawings/drawing167.xml" ContentType="application/vnd.openxmlformats-officedocument.drawingml.chartshapes+xml"/>
  <Override PartName="/xl/theme/themeOverride3.xml" ContentType="application/vnd.openxmlformats-officedocument.themeOverride+xml"/>
  <Override PartName="/xl/worksheets/sheet12.xml" ContentType="application/vnd.openxmlformats-officedocument.spreadsheetml.worksheet+xml"/>
  <Override PartName="/xl/charts/chart3.xml" ContentType="application/vnd.openxmlformats-officedocument.drawingml.chart+xml"/>
  <Override PartName="/xl/drawings/drawing27.xml" ContentType="application/vnd.openxmlformats-officedocument.drawingml.chartshapes+xml"/>
  <Override PartName="/xl/charts/chart59.xml" ContentType="application/vnd.openxmlformats-officedocument.drawingml.chart+xml"/>
  <Override PartName="/xl/drawings/drawing74.xml" ContentType="application/vnd.openxmlformats-officedocument.drawingml.chartshapes+xml"/>
  <Override PartName="/xl/charts/chart119.xml" ContentType="application/vnd.openxmlformats-officedocument.drawingml.chart+xml"/>
  <Override PartName="/xl/charts/chart166.xml" ContentType="application/vnd.openxmlformats-officedocument.drawingml.chart+xml"/>
  <Override PartName="/xl/drawings/drawing109.xml" ContentType="application/vnd.openxmlformats-officedocument.drawingml.chartshapes+xml"/>
  <Override PartName="/xl/drawings/drawing156.xml" ContentType="application/vnd.openxmlformats-officedocument.drawingml.chartshapes+xml"/>
  <Override PartName="/xl/drawings/drawing16.xml" ContentType="application/vnd.openxmlformats-officedocument.drawingml.chartshapes+xml"/>
  <Override PartName="/xl/charts/chart48.xml" ContentType="application/vnd.openxmlformats-officedocument.drawingml.chart+xml"/>
  <Override PartName="/xl/drawings/drawing63.xml" ContentType="application/vnd.openxmlformats-officedocument.drawingml.chartshapes+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drawings/drawing134.xml" ContentType="application/vnd.openxmlformats-officedocument.drawingml.chartshapes+xml"/>
  <Override PartName="/xl/drawings/drawing145.xml" ContentType="application/vnd.openxmlformats-officedocument.drawingml.chartshapes+xml"/>
  <Override PartName="/xl/worksheets/sheet2.xml" ContentType="application/vnd.openxmlformats-officedocument.spreadsheetml.worksheet+xml"/>
  <Override PartName="/xl/drawings/drawing1.xml" ContentType="application/vnd.openxmlformats-officedocument.drawing+xml"/>
  <Override PartName="/xl/charts/chart37.xml" ContentType="application/vnd.openxmlformats-officedocument.drawingml.chart+xml"/>
  <Override PartName="/xl/drawings/drawing41.xml" ContentType="application/vnd.openxmlformats-officedocument.drawingml.chartshapes+xml"/>
  <Override PartName="/xl/drawings/drawing52.xml" ContentType="application/vnd.openxmlformats-officedocument.drawingml.chartshapes+xml"/>
  <Override PartName="/xl/charts/chart84.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80.xml" ContentType="application/vnd.openxmlformats-officedocument.drawingml.chart+xml"/>
  <Override PartName="/xl/charts/chart191.xml" ContentType="application/vnd.openxmlformats-officedocument.drawingml.chart+xml"/>
  <Override PartName="/xl/drawings/drawing123.xml" ContentType="application/vnd.openxmlformats-officedocument.drawingml.chartshapes+xml"/>
  <Override PartName="/xl/drawings/drawing170.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73.xml" ContentType="application/vnd.openxmlformats-officedocument.drawingml.chart+xml"/>
  <Override PartName="/xl/charts/chart122.xml" ContentType="application/vnd.openxmlformats-officedocument.drawingml.chart+xml"/>
  <Override PartName="/xl/drawings/drawing112.xml" ContentType="application/vnd.openxmlformats-officedocument.drawingml.chartshapes+xml"/>
  <Override PartName="/xl/charts/chart209.xml" ContentType="application/vnd.openxmlformats-officedocument.drawingml.chart+xml"/>
  <Override PartName="/xl/charts/chart256.xml" ContentType="application/vnd.openxmlformats-officedocument.drawingml.chart+xml"/>
  <Override PartName="/xl/charts/chart15.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111.xml" ContentType="application/vnd.openxmlformats-officedocument.drawingml.chart+xml"/>
  <Override PartName="/xl/drawings/drawing101.xml" ContentType="application/vnd.openxmlformats-officedocument.drawingml.chartshapes+xml"/>
  <Override PartName="/xl/charts/chart245.xml" ContentType="application/vnd.openxmlformats-officedocument.drawingml.chart+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harts/chart234.xml" ContentType="application/vnd.openxmlformats-officedocument.drawingml.chart+xml"/>
  <Override PartName="/xl/drawings/drawing68.xml" ContentType="application/vnd.openxmlformats-officedocument.drawingml.chartshapes+xml"/>
  <Override PartName="/xl/drawings/drawing79.xml" ContentType="application/vnd.openxmlformats-officedocument.drawingml.chartshapes+xml"/>
  <Override PartName="/xl/charts/chart223.xml" ContentType="application/vnd.openxmlformats-officedocument.drawingml.chart+xml"/>
  <Override PartName="/xl/drawings/drawing6.xml" ContentType="application/vnd.openxmlformats-officedocument.drawingml.chartshapes+xml"/>
  <Override PartName="/xl/drawings/drawing57.xml" ContentType="application/vnd.openxmlformats-officedocument.drawingml.chartshapes+xml"/>
  <Override PartName="/xl/charts/chart149.xml" ContentType="application/vnd.openxmlformats-officedocument.drawingml.chart+xml"/>
  <Override PartName="/xl/charts/chart196.xml" ContentType="application/vnd.openxmlformats-officedocument.drawingml.chart+xml"/>
  <Override PartName="/xl/charts/chart201.xml" ContentType="application/vnd.openxmlformats-officedocument.drawingml.chart+xml"/>
  <Override PartName="/xl/charts/chart212.xml" ContentType="application/vnd.openxmlformats-officedocument.drawingml.chart+xml"/>
  <Override PartName="/xl/drawings/drawing139.xml" ContentType="application/vnd.openxmlformats-officedocument.drawingml.chartshapes+xml"/>
  <Override PartName="/xl/worksheets/sheet7.xml" ContentType="application/vnd.openxmlformats-officedocument.spreadsheetml.worksheet+xml"/>
  <Override PartName="/xl/drawings/drawing46.xml" ContentType="application/vnd.openxmlformats-officedocument.drawingml.chartshapes+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drawings/drawing93.xml" ContentType="application/vnd.openxmlformats-officedocument.drawingml.chartshapes+xml"/>
  <Override PartName="/xl/charts/chart185.xml" ContentType="application/vnd.openxmlformats-officedocument.drawingml.chart+xml"/>
  <Override PartName="/xl/drawings/drawing117.xml" ContentType="application/vnd.openxmlformats-officedocument.drawingml.chartshapes+xml"/>
  <Override PartName="/xl/drawings/drawing128.xml" ContentType="application/vnd.openxmlformats-officedocument.drawingml.chartshapes+xml"/>
  <Override PartName="/xl/drawings/drawing164.xml" ContentType="application/vnd.openxmlformats-officedocument.drawingml.chartshapes+xml"/>
  <Override PartName="/xl/drawings/drawing175.xml" ContentType="application/vnd.openxmlformats-officedocument.drawingml.chartshapes+xml"/>
  <Override PartName="/xl/drawings/drawing35.xml" ContentType="application/vnd.openxmlformats-officedocument.drawingml.chartshapes+xml"/>
  <Override PartName="/xl/charts/chart67.xml" ContentType="application/vnd.openxmlformats-officedocument.drawingml.chart+xml"/>
  <Override PartName="/xl/drawings/drawing82.xml" ContentType="application/vnd.openxmlformats-officedocument.drawingml.chartshapes+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charts/chart174.xml" ContentType="application/vnd.openxmlformats-officedocument.drawingml.chart+xml"/>
  <Override PartName="/xl/drawings/drawing106.xml" ContentType="application/vnd.openxmlformats-officedocument.drawingml.chartshapes+xml"/>
  <Override PartName="/xl/drawings/drawing153.xml" ContentType="application/vnd.openxmlformats-officedocument.drawingml.chartshapes+xml"/>
  <Override PartName="/xl/drawings/drawing13.xml" ContentType="application/vnd.openxmlformats-officedocument.drawingml.chartshapes+xml"/>
  <Override PartName="/xl/drawings/drawing24.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drawings/drawing71.xml" ContentType="application/vnd.openxmlformats-officedocument.drawingml.chartshapes+xml"/>
  <Override PartName="/xl/charts/chart105.xml" ContentType="application/vnd.openxmlformats-officedocument.drawingml.chart+xml"/>
  <Override PartName="/xl/charts/chart152.xml" ContentType="application/vnd.openxmlformats-officedocument.drawingml.chart+xml"/>
  <Override PartName="/xl/drawings/drawing142.xml" ContentType="application/vnd.openxmlformats-officedocument.drawingml.chartshapes+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drawings/drawing120.xml" ContentType="application/vnd.openxmlformats-officedocument.drawingml.chartshapes+xml"/>
  <Override PartName="/xl/drawings/drawing131.xml" ContentType="application/vnd.openxmlformats-officedocument.drawingml.chartshapes+xml"/>
  <Override PartName="/xl/charts/chart228.xml" ContentType="application/vnd.openxmlformats-officedocument.drawingml.chart+xml"/>
  <Override PartName="/xl/charts/chart239.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217.xml" ContentType="application/vnd.openxmlformats-officedocument.drawingml.chart+xml"/>
  <Override PartName="/xl/charts/chart264.xml" ContentType="application/vnd.openxmlformats-officedocument.drawingml.chart+xml"/>
  <Override PartName="/xl/charts/chart12.xml" ContentType="application/vnd.openxmlformats-officedocument.drawingml.chart+xml"/>
  <Override PartName="/xl/charts/chart206.xml" ContentType="application/vnd.openxmlformats-officedocument.drawingml.chart+xml"/>
  <Override PartName="/xl/charts/chart253.xml" ContentType="application/vnd.openxmlformats-officedocument.drawingml.chart+xml"/>
  <Default Extension="bin" ContentType="application/vnd.openxmlformats-officedocument.spreadsheetml.printerSettings"/>
  <Override PartName="/xl/drawings/drawing87.xml" ContentType="application/vnd.openxmlformats-officedocument.drawing+xml"/>
  <Override PartName="/xl/drawings/drawing98.xml" ContentType="application/vnd.openxmlformats-officedocument.drawingml.chartshapes+xml"/>
  <Override PartName="/xl/charts/chart179.xml" ContentType="application/vnd.openxmlformats-officedocument.drawingml.chart+xml"/>
  <Override PartName="/xl/charts/chart231.xml" ContentType="application/vnd.openxmlformats-officedocument.drawingml.chart+xml"/>
  <Override PartName="/xl/charts/chart242.xml" ContentType="application/vnd.openxmlformats-officedocument.drawingml.chart+xml"/>
  <Override PartName="/xl/drawings/drawing169.xml" ContentType="application/vnd.openxmlformats-officedocument.drawingml.chartshapes+xml"/>
  <Override PartName="/xl/worksheets/sheet14.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drawings/drawing76.xml" ContentType="application/vnd.openxmlformats-officedocument.drawingml.chartshapes+xml"/>
  <Override PartName="/xl/charts/chart168.xml" ContentType="application/vnd.openxmlformats-officedocument.drawingml.chart+xml"/>
  <Override PartName="/xl/charts/chart220.xml" ContentType="application/vnd.openxmlformats-officedocument.drawingml.chart+xml"/>
  <Override PartName="/xl/drawings/drawing158.xml" ContentType="application/vnd.openxmlformats-officedocument.drawingml.chartshapes+xml"/>
  <Override PartName="/xl/drawings/drawing18.xml" ContentType="application/vnd.openxmlformats-officedocument.drawingml.chartshapes+xml"/>
  <Override PartName="/xl/drawings/drawing65.xml" ContentType="application/vnd.openxmlformats-officedocument.drawingml.chartshapes+xml"/>
  <Override PartName="/xl/charts/chart97.xml" ContentType="application/vnd.openxmlformats-officedocument.drawingml.chart+xml"/>
  <Override PartName="/xl/charts/chart157.xml" ContentType="application/vnd.openxmlformats-officedocument.drawingml.chart+xml"/>
  <Override PartName="/xl/drawings/drawing136.xml" ContentType="application/vnd.openxmlformats-officedocument.drawingml.chartshapes+xml"/>
  <Override PartName="/xl/drawings/drawing147.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charts/chart39.xml" ContentType="application/vnd.openxmlformats-officedocument.drawingml.chart+xml"/>
  <Override PartName="/xl/drawings/drawing43.xml" ContentType="application/vnd.openxmlformats-officedocument.drawingml.chartshapes+xml"/>
  <Override PartName="/xl/drawings/drawing54.xml" ContentType="application/vnd.openxmlformats-officedocument.drawingml.chartshapes+xml"/>
  <Override PartName="/xl/charts/chart86.xml" ContentType="application/vnd.openxmlformats-officedocument.drawingml.chart+xml"/>
  <Override PartName="/xl/charts/chart135.xml" ContentType="application/vnd.openxmlformats-officedocument.drawingml.chart+xml"/>
  <Override PartName="/xl/drawings/drawing90.xml" ContentType="application/vnd.openxmlformats-officedocument.drawing+xml"/>
  <Override PartName="/xl/charts/chart146.xml" ContentType="application/vnd.openxmlformats-officedocument.drawingml.chart+xml"/>
  <Override PartName="/xl/charts/chart182.xml" ContentType="application/vnd.openxmlformats-officedocument.drawingml.chart+xml"/>
  <Override PartName="/xl/charts/chart193.xml" ContentType="application/vnd.openxmlformats-officedocument.drawingml.chart+xml"/>
  <Override PartName="/xl/drawings/drawing125.xml" ContentType="application/vnd.openxmlformats-officedocument.drawingml.chartshapes+xml"/>
  <Override PartName="/xl/drawings/drawing172.xml" ContentType="application/vnd.openxmlformats-officedocument.drawingml.chartshapes+xml"/>
  <Override PartName="/xl/charts/chart28.xml" ContentType="application/vnd.openxmlformats-officedocument.drawingml.chart+xml"/>
  <Override PartName="/xl/drawings/drawing32.xml" ContentType="application/vnd.openxmlformats-officedocument.drawingml.chartshapes+xml"/>
  <Override PartName="/xl/charts/chart75.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Override PartName="/xl/drawings/drawing114.xml" ContentType="application/vnd.openxmlformats-officedocument.drawingml.chartshapes+xml"/>
  <Override PartName="/xl/drawings/drawing161.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drawings/drawing103.xml" ContentType="application/vnd.openxmlformats-officedocument.drawingml.chartshapes+xml"/>
  <Override PartName="/xl/drawings/drawing150.xml" ContentType="application/vnd.openxmlformats-officedocument.drawingml.chartshapes+xml"/>
  <Override PartName="/xl/charts/chart247.xml" ContentType="application/vnd.openxmlformats-officedocument.drawingml.chart+xml"/>
  <Override PartName="/xl/charts/chart258.xml" ContentType="application/vnd.openxmlformats-officedocument.drawingml.chart+xml"/>
  <Override PartName="/xl/drawings/drawing10.xml" ContentType="application/vnd.openxmlformats-officedocument.drawingml.chartshapes+xml"/>
  <Override PartName="/xl/charts/chart42.xml" ContentType="application/vnd.openxmlformats-officedocument.drawingml.chart+xml"/>
  <Override PartName="/xl/charts/chart102.xml" ContentType="application/vnd.openxmlformats-officedocument.drawingml.chart+xml"/>
  <Override PartName="/xl/charts/chart236.xml" ContentType="application/vnd.openxmlformats-officedocument.drawingml.chart+xml"/>
  <Override PartName="/xl/charts/chart31.xml" ContentType="application/vnd.openxmlformats-officedocument.drawingml.chart+xml"/>
  <Override PartName="/xl/charts/chart225.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drawings/drawing59.xml" ContentType="application/vnd.openxmlformats-officedocument.drawingml.chartshapes+xml"/>
  <Override PartName="/xl/charts/chart198.xml" ContentType="application/vnd.openxmlformats-officedocument.drawingml.chart+xml"/>
  <Override PartName="/xl/charts/chart203.xml" ContentType="application/vnd.openxmlformats-officedocument.drawingml.chart+xml"/>
  <Override PartName="/xl/charts/chart214.xml" ContentType="application/vnd.openxmlformats-officedocument.drawingml.chart+xml"/>
  <Override PartName="/xl/charts/chart250.xml" ContentType="application/vnd.openxmlformats-officedocument.drawingml.chart+xml"/>
  <Override PartName="/xl/charts/chart261.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48.xml" ContentType="application/vnd.openxmlformats-officedocument.drawingml.chartshapes+xml"/>
  <Override PartName="/xl/drawings/drawing95.xml" ContentType="application/vnd.openxmlformats-officedocument.drawingml.chartshapes+xml"/>
  <Override PartName="/xl/charts/chart187.xml" ContentType="application/vnd.openxmlformats-officedocument.drawingml.chart+xml"/>
  <Override PartName="/xl/drawings/drawing119.xml" ContentType="application/vnd.openxmlformats-officedocument.drawingml.chartshapes+xml"/>
  <Override PartName="/xl/drawings/drawing166.xml" ContentType="application/vnd.openxmlformats-officedocument.drawingml.chartshapes+xml"/>
  <Override PartName="/xl/theme/themeOverride2.xml" ContentType="application/vnd.openxmlformats-officedocument.themeOverride+xml"/>
  <Override PartName="/xl/drawings/drawing177.xml" ContentType="application/vnd.openxmlformats-officedocument.drawingml.chartshapes+xml"/>
  <Override PartName="/xl/worksheets/sheet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charts/chart69.xml" ContentType="application/vnd.openxmlformats-officedocument.drawingml.chart+xml"/>
  <Override PartName="/xl/drawings/drawing84.xml" ContentType="application/vnd.openxmlformats-officedocument.drawingml.chartshapes+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Override PartName="/xl/drawings/drawing108.xml" ContentType="application/vnd.openxmlformats-officedocument.drawing+xml"/>
  <Override PartName="/xl/drawings/drawing155.xml" ContentType="application/vnd.openxmlformats-officedocument.drawingml.chartshapes+xml"/>
  <Default Extension="rels" ContentType="application/vnd.openxmlformats-package.relationships+xml"/>
  <Override PartName="/xl/drawings/drawing15.xml" ContentType="application/vnd.openxmlformats-officedocument.drawingml.chartshapes+xml"/>
  <Override PartName="/xl/drawings/drawing26.xml" ContentType="application/vnd.openxmlformats-officedocument.drawingml.chartshapes+xml"/>
  <Override PartName="/xl/charts/chart58.xml" ContentType="application/vnd.openxmlformats-officedocument.drawingml.chart+xml"/>
  <Override PartName="/xl/drawings/drawing62.xml" ContentType="application/vnd.openxmlformats-officedocument.drawingml.chartshapes+xml"/>
  <Override PartName="/xl/drawings/drawing73.xml" ContentType="application/vnd.openxmlformats-officedocument.drawingml.chartshapes+xml"/>
  <Override PartName="/xl/charts/chart107.xml" ContentType="application/vnd.openxmlformats-officedocument.drawingml.chart+xml"/>
  <Override PartName="/xl/charts/chart154.xml" ContentType="application/vnd.openxmlformats-officedocument.drawingml.chart+xml"/>
  <Override PartName="/xl/drawings/drawing144.xml" ContentType="application/vnd.openxmlformats-officedocument.drawingml.chartshapes+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ml.chartshapes+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drawings/drawing133.xml" ContentType="application/vnd.openxmlformats-officedocument.drawingml.chartshapes+xml"/>
  <Override PartName="/xl/worksheets/sheet1.xml" ContentType="application/vnd.openxmlformats-officedocument.spreadsheetml.worksheet+xml"/>
  <Override PartName="/xl/charts/chart25.xml" ContentType="application/vnd.openxmlformats-officedocument.drawingml.chart+xml"/>
  <Override PartName="/xl/drawings/drawing40.xml" ContentType="application/vnd.openxmlformats-officedocument.drawingml.chartshapes+xml"/>
  <Override PartName="/xl/charts/chart72.xml" ContentType="application/vnd.openxmlformats-officedocument.drawingml.chart+xml"/>
  <Override PartName="/xl/charts/chart132.xml" ContentType="application/vnd.openxmlformats-officedocument.drawingml.chart+xml"/>
  <Override PartName="/xl/drawings/drawing111.xml" ContentType="application/vnd.openxmlformats-officedocument.drawingml.chartshapes+xml"/>
  <Override PartName="/xl/drawings/drawing122.xml" ContentType="application/vnd.openxmlformats-officedocument.drawingml.chartshapes+xml"/>
  <Override PartName="/xl/charts/chart219.xml" ContentType="application/vnd.openxmlformats-officedocument.drawingml.chart+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drawings/drawing100.xml" ContentType="application/vnd.openxmlformats-officedocument.drawingml.chartshapes+xml"/>
  <Override PartName="/xl/charts/chart208.xml" ContentType="application/vnd.openxmlformats-officedocument.drawingml.chart+xml"/>
  <Override PartName="/xl/charts/chart255.xml" ContentType="application/vnd.openxmlformats-officedocument.drawingml.chart+xml"/>
  <Override PartName="/xl/charts/chart50.xml" ContentType="application/vnd.openxmlformats-officedocument.drawingml.chart+xml"/>
  <Override PartName="/xl/drawings/drawing89.xml" ContentType="application/vnd.openxmlformats-officedocument.drawing+xml"/>
  <Override PartName="/xl/charts/chart233.xml" ContentType="application/vnd.openxmlformats-officedocument.drawingml.chart+xml"/>
  <Override PartName="/xl/charts/chart244.xml" ContentType="application/vnd.openxmlformats-officedocument.drawingml.chart+xml"/>
  <Override PartName="/xl/charts/chart7.xml" ContentType="application/vnd.openxmlformats-officedocument.drawingml.chart+xml"/>
  <Override PartName="/xl/drawings/drawing78.xml" ContentType="application/vnd.openxmlformats-officedocument.drawingml.chartshapes+xml"/>
  <Override PartName="/xl/charts/chart222.xml" ContentType="application/vnd.openxmlformats-officedocument.drawingml.chart+xml"/>
  <Override PartName="/xl/drawings/drawing67.xml" ContentType="application/vnd.openxmlformats-officedocument.drawingml.chartshapes+xml"/>
  <Override PartName="/xl/charts/chart99.xml" ContentType="application/vnd.openxmlformats-officedocument.drawingml.chart+xml"/>
  <Override PartName="/xl/charts/chart159.xml" ContentType="application/vnd.openxmlformats-officedocument.drawingml.chart+xml"/>
  <Override PartName="/xl/charts/chart211.xml" ContentType="application/vnd.openxmlformats-officedocument.drawingml.chart+xml"/>
  <Override PartName="/xl/drawings/drawing138.xml" ContentType="application/vnd.openxmlformats-officedocument.drawingml.chartshapes+xml"/>
  <Override PartName="/xl/drawings/drawing149.xml" ContentType="application/vnd.openxmlformats-officedocument.drawingml.chartshapes+xml"/>
  <Override PartName="/xl/worksheets/sheet6.xml" ContentType="application/vnd.openxmlformats-officedocument.spreadsheetml.worksheet+xml"/>
  <Override PartName="/xl/drawings/drawing5.xml" ContentType="application/vnd.openxmlformats-officedocument.drawingml.chartshapes+xml"/>
  <Override PartName="/xl/drawings/drawing45.xml" ContentType="application/vnd.openxmlformats-officedocument.drawingml.chartshapes+xml"/>
  <Override PartName="/xl/drawings/drawing56.xml" ContentType="application/vnd.openxmlformats-officedocument.drawingml.chartshapes+xml"/>
  <Override PartName="/xl/charts/chart88.xml" ContentType="application/vnd.openxmlformats-officedocument.drawingml.chart+xml"/>
  <Override PartName="/xl/charts/chart137.xml" ContentType="application/vnd.openxmlformats-officedocument.drawingml.chart+xml"/>
  <Override PartName="/xl/charts/chart148.xml" ContentType="application/vnd.openxmlformats-officedocument.drawingml.chart+xml"/>
  <Override PartName="/xl/drawings/drawing92.xml" ContentType="application/vnd.openxmlformats-officedocument.drawingml.chartshapes+xml"/>
  <Override PartName="/xl/charts/chart184.xml" ContentType="application/vnd.openxmlformats-officedocument.drawingml.chart+xml"/>
  <Override PartName="/xl/charts/chart195.xml" ContentType="application/vnd.openxmlformats-officedocument.drawingml.chart+xml"/>
  <Override PartName="/xl/charts/chart200.xml" ContentType="application/vnd.openxmlformats-officedocument.drawingml.chart+xml"/>
  <Override PartName="/xl/drawings/drawing127.xml" ContentType="application/vnd.openxmlformats-officedocument.drawingml.chartshapes+xml"/>
  <Override PartName="/xl/drawings/drawing174.xml" ContentType="application/vnd.openxmlformats-officedocument.drawingml.chartshapes+xml"/>
  <Override PartName="/xl/drawings/drawing34.xml" ContentType="application/vnd.openxmlformats-officedocument.drawingml.chartshapes+xml"/>
  <Override PartName="/xl/charts/chart77.xml" ContentType="application/vnd.openxmlformats-officedocument.drawingml.chart+xml"/>
  <Override PartName="/xl/drawings/drawing81.xml" ContentType="application/vnd.openxmlformats-officedocument.drawingml.chartshapes+xml"/>
  <Override PartName="/xl/charts/chart126.xml" ContentType="application/vnd.openxmlformats-officedocument.drawingml.chart+xml"/>
  <Override PartName="/xl/charts/chart173.xml" ContentType="application/vnd.openxmlformats-officedocument.drawingml.chart+xml"/>
  <Override PartName="/xl/drawings/drawing116.xml" ContentType="application/vnd.openxmlformats-officedocument.drawingml.chartshapes+xml"/>
  <Override PartName="/xl/drawings/drawing163.xml" ContentType="application/vnd.openxmlformats-officedocument.drawing+xml"/>
  <Override PartName="/xl/charts/chart19.xml" ContentType="application/vnd.openxmlformats-officedocument.drawingml.chart+xml"/>
  <Override PartName="/xl/drawings/drawing23.xml" ContentType="application/vnd.openxmlformats-officedocument.drawingml.chartshapes+xml"/>
  <Override PartName="/xl/charts/chart55.xml" ContentType="application/vnd.openxmlformats-officedocument.drawingml.chart+xml"/>
  <Override PartName="/xl/charts/chart66.xml" ContentType="application/vnd.openxmlformats-officedocument.drawingml.chart+xml"/>
  <Override PartName="/xl/drawings/drawing70.xml" ContentType="application/vnd.openxmlformats-officedocument.drawingml.chartshapes+xml"/>
  <Override PartName="/xl/charts/chart115.xml" ContentType="application/vnd.openxmlformats-officedocument.drawingml.chart+xml"/>
  <Override PartName="/xl/charts/chart162.xml" ContentType="application/vnd.openxmlformats-officedocument.drawingml.chart+xml"/>
  <Override PartName="/xl/drawings/drawing105.xml" ContentType="application/vnd.openxmlformats-officedocument.drawingml.chartshapes+xml"/>
  <Override PartName="/xl/drawings/drawing141.xml" ContentType="application/vnd.openxmlformats-officedocument.drawingml.chartshapes+xml"/>
  <Override PartName="/xl/drawings/drawing152.xml" ContentType="application/vnd.openxmlformats-officedocument.drawingml.chartshapes+xml"/>
  <Override PartName="/xl/charts/chart249.xml" ContentType="application/vnd.openxmlformats-officedocument.drawingml.chart+xml"/>
  <Override PartName="/xl/drawings/drawing12.xml" ContentType="application/vnd.openxmlformats-officedocument.drawingml.chartshapes+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drawings/drawing130.xml" ContentType="application/vnd.openxmlformats-officedocument.drawingml.chartshapes+xml"/>
  <Override PartName="/xl/charts/chart238.xml" ContentType="application/vnd.openxmlformats-officedocument.drawingml.chart+xml"/>
  <Override PartName="/xl/charts/chart33.xml" ContentType="application/vnd.openxmlformats-officedocument.drawingml.chart+xml"/>
  <Override PartName="/xl/charts/chart80.xml" ContentType="application/vnd.openxmlformats-officedocument.drawingml.chart+xml"/>
  <Override PartName="/xl/charts/chart227.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charts/chart216.xml" ContentType="application/vnd.openxmlformats-officedocument.drawingml.chart+xml"/>
  <Override PartName="/xl/charts/chart252.xml" ContentType="application/vnd.openxmlformats-officedocument.drawingml.chart+xml"/>
  <Override PartName="/xl/charts/chart263.xml" ContentType="application/vnd.openxmlformats-officedocument.drawingml.chart+xml"/>
  <Override PartName="/xl/drawings/drawing97.xml" ContentType="application/vnd.openxmlformats-officedocument.drawingml.chartshapes+xml"/>
  <Override PartName="/xl/charts/chart241.xml" ContentType="application/vnd.openxmlformats-officedocument.drawingml.chart+xml"/>
  <Override PartName="/xl/theme/themeOverride4.xml" ContentType="application/vnd.openxmlformats-officedocument.themeOverride+xml"/>
  <Override PartName="/xl/drawings/drawing179.xml" ContentType="application/vnd.openxmlformats-officedocument.drawingml.chartshapes+xml"/>
  <Override PartName="/xl/charts/chart178.xml" ContentType="application/vnd.openxmlformats-officedocument.drawingml.chart+xml"/>
  <Override PartName="/xl/drawings/drawing157.xml" ContentType="application/vnd.openxmlformats-officedocument.drawingml.chartshapes+xml"/>
  <Override PartName="/xl/drawings/drawing28.xml" ContentType="application/vnd.openxmlformats-officedocument.drawingml.chartshapes+xml"/>
  <Override PartName="/xl/drawings/drawing75.xml" ContentType="application/vnd.openxmlformats-officedocument.drawingml.chartshapes+xml"/>
  <Override PartName="/xl/charts/chart109.xml" ContentType="application/vnd.openxmlformats-officedocument.drawingml.chart+xml"/>
  <Override PartName="/xl/charts/chart156.xml" ContentType="application/vnd.openxmlformats-officedocument.drawingml.chart+xml"/>
  <Override PartName="/xl/drawings/drawing2.xml" ContentType="application/vnd.openxmlformats-officedocument.drawingml.chartshapes+xml"/>
  <Override PartName="/xl/charts/chart49.xml" ContentType="application/vnd.openxmlformats-officedocument.drawingml.chart+xml"/>
  <Override PartName="/xl/drawings/drawing53.xml" ContentType="application/vnd.openxmlformats-officedocument.drawingml.chartshapes+xml"/>
  <Override PartName="/xl/charts/chart96.xml" ContentType="application/vnd.openxmlformats-officedocument.drawingml.chart+xml"/>
  <Override PartName="/xl/drawings/drawing135.xml" ContentType="application/vnd.openxmlformats-officedocument.drawingml.chartshapes+xml"/>
  <Override PartName="/xl/worksheets/sheet3.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drawings/drawing113.xml" ContentType="application/vnd.openxmlformats-officedocument.drawingml.chartshapes+xml"/>
  <Override PartName="/xl/drawings/drawing160.xml" ContentType="application/vnd.openxmlformats-officedocument.drawingml.chartshapes+xml"/>
  <Override PartName="/xl/drawings/drawing31.xml" ContentType="application/vnd.openxmlformats-officedocument.drawingml.chartshapes+xml"/>
  <Override PartName="/xl/charts/chart112.xml" ContentType="application/vnd.openxmlformats-officedocument.drawingml.chart+xml"/>
  <Override PartName="/xl/charts/chart257.xml" ContentType="application/vnd.openxmlformats-officedocument.drawingml.chart+xml"/>
  <Override PartName="/xl/charts/chart52.xml" ContentType="application/vnd.openxmlformats-officedocument.drawingml.chart+xml"/>
  <Override PartName="/xl/charts/chart9.xml" ContentType="application/vnd.openxmlformats-officedocument.drawingml.chart+xml"/>
  <Override PartName="/xl/charts/chart30.xml" ContentType="application/vnd.openxmlformats-officedocument.drawingml.chart+xml"/>
  <Override PartName="/xl/charts/chart235.xml" ContentType="application/vnd.openxmlformats-officedocument.drawingml.chart+xml"/>
  <Override PartName="/xl/drawings/drawing69.xml" ContentType="application/vnd.openxmlformats-officedocument.drawingml.chartshapes+xml"/>
  <Override PartName="/xl/charts/chart213.xml" ContentType="application/vnd.openxmlformats-officedocument.drawingml.chart+xml"/>
  <Override PartName="/xl/charts/chart260.xml" ContentType="application/vnd.openxmlformats-officedocument.drawingml.chart+xml"/>
  <Override PartName="/xl/charts/chart197.xml" ContentType="application/vnd.openxmlformats-officedocument.drawingml.chart+xml"/>
  <Override PartName="/xl/drawings/drawing129.xml" ContentType="application/vnd.openxmlformats-officedocument.drawing+xml"/>
  <Override PartName="/xl/drawings/drawing176.xml" ContentType="application/vnd.openxmlformats-officedocument.drawingml.chartshapes+xml"/>
  <Override PartName="/xl/drawings/drawing47.xml" ContentType="application/vnd.openxmlformats-officedocument.drawingml.chartshapes+xml"/>
  <Override PartName="/xl/charts/chart128.xml" ContentType="application/vnd.openxmlformats-officedocument.drawingml.chart+xml"/>
  <Override PartName="/xl/drawings/drawing94.xml" ContentType="application/vnd.openxmlformats-officedocument.drawingml.chartshapes+xml"/>
  <Override PartName="/xl/charts/chart175.xml" ContentType="application/vnd.openxmlformats-officedocument.drawingml.chart+xml"/>
  <Override PartName="/xl/theme/themeOverride1.xml" ContentType="application/vnd.openxmlformats-officedocument.themeOverride+xml"/>
  <Override PartName="/xl/drawings/drawing25.xml" ContentType="application/vnd.openxmlformats-officedocument.drawingml.chartshapes+xml"/>
  <Override PartName="/xl/charts/chart68.xml" ContentType="application/vnd.openxmlformats-officedocument.drawingml.chart+xml"/>
  <Override PartName="/xl/drawings/drawing72.xml" ContentType="application/vnd.openxmlformats-officedocument.drawingml.chartshapes+xml"/>
  <Override PartName="/xl/drawings/drawing107.xml" ContentType="application/vnd.openxmlformats-officedocument.drawingml.chartshapes+xml"/>
  <Override PartName="/xl/drawings/drawing154.xml" ContentType="application/vnd.openxmlformats-officedocument.drawingml.chartshapes+xml"/>
  <Override PartName="/docProps/app.xml" ContentType="application/vnd.openxmlformats-officedocument.extended-properties+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53.xml" ContentType="application/vnd.openxmlformats-officedocument.drawingml.chart+xml"/>
  <Override PartName="/xl/drawings/drawing132.xml" ContentType="application/vnd.openxmlformats-officedocument.drawingml.chartshapes+xml"/>
  <Override PartName="/xl/drawings/drawing50.xml" ContentType="application/vnd.openxmlformats-officedocument.drawingml.chartshapes+xml"/>
  <Override PartName="/xl/charts/chart131.xml" ContentType="application/vnd.openxmlformats-officedocument.drawingml.chart+xml"/>
  <Override PartName="/xl/charts/chart229.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drawings/drawing110.xml" ContentType="application/vnd.openxmlformats-officedocument.drawingml.chartshapes+xml"/>
  <Override PartName="/xl/charts/chart207.xml" ContentType="application/vnd.openxmlformats-officedocument.drawingml.chart+xml"/>
  <Override PartName="/xl/charts/chart254.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1290" yWindow="450" windowWidth="13575" windowHeight="9510" tabRatio="790"/>
  </bookViews>
  <sheets>
    <sheet name="V-dotaznik-2014-20150220" sheetId="92" r:id="rId1"/>
    <sheet name="ObceIII" sheetId="95" r:id="rId2"/>
    <sheet name="ÚČSM" sheetId="94" r:id="rId3"/>
    <sheet name="KU" sheetId="93" r:id="rId4"/>
    <sheet name="Graf1AC" sheetId="89" r:id="rId5"/>
    <sheet name="Graf1B" sheetId="90" r:id="rId6"/>
    <sheet name="Graf2" sheetId="24" r:id="rId7"/>
    <sheet name="Graf3" sheetId="25" r:id="rId8"/>
    <sheet name="Graf4" sheetId="59" r:id="rId9"/>
    <sheet name="Graf5" sheetId="60" r:id="rId10"/>
    <sheet name="Graf6" sheetId="71" r:id="rId11"/>
    <sheet name="Graf9A" sheetId="33" r:id="rId12"/>
    <sheet name="Graf9B" sheetId="38" r:id="rId13"/>
    <sheet name="Graf11" sheetId="87" r:id="rId14"/>
    <sheet name="Graf12" sheetId="61" r:id="rId15"/>
  </sheets>
  <definedNames>
    <definedName name="_xlnm._FilterDatabase" localSheetId="0" hidden="1">'V-dotaznik-2014-20150220'!$A$1:$ED$279</definedName>
  </definedNames>
  <calcPr calcId="125725"/>
</workbook>
</file>

<file path=xl/calcChain.xml><?xml version="1.0" encoding="utf-8"?>
<calcChain xmlns="http://schemas.openxmlformats.org/spreadsheetml/2006/main">
  <c r="AY208" i="95"/>
  <c r="AQ208"/>
  <c r="AL208"/>
  <c r="AF208"/>
  <c r="AD208"/>
  <c r="AY207"/>
  <c r="AQ207"/>
  <c r="AL207"/>
  <c r="AF207"/>
  <c r="AD207"/>
  <c r="AY206"/>
  <c r="AQ206"/>
  <c r="AL206"/>
  <c r="AF206"/>
  <c r="AD206"/>
  <c r="AY205"/>
  <c r="AQ205"/>
  <c r="AL205"/>
  <c r="AF205"/>
  <c r="AD205"/>
  <c r="AY204"/>
  <c r="AQ204"/>
  <c r="AL204"/>
  <c r="AF204"/>
  <c r="AD204"/>
  <c r="AY203"/>
  <c r="AQ203"/>
  <c r="AL203"/>
  <c r="AF203"/>
  <c r="AD203"/>
  <c r="AY202"/>
  <c r="AQ202"/>
  <c r="AL202"/>
  <c r="AF202"/>
  <c r="AD202"/>
  <c r="AY201"/>
  <c r="AQ201"/>
  <c r="AL201"/>
  <c r="AF201"/>
  <c r="AD201"/>
  <c r="AY200"/>
  <c r="AQ200"/>
  <c r="AL200"/>
  <c r="AF200"/>
  <c r="AD200"/>
  <c r="AY199"/>
  <c r="AQ199"/>
  <c r="AL199"/>
  <c r="AF199"/>
  <c r="AD199"/>
  <c r="AY198"/>
  <c r="AQ198"/>
  <c r="AL198"/>
  <c r="AF198"/>
  <c r="AD198"/>
  <c r="AY197"/>
  <c r="AQ197"/>
  <c r="AL197"/>
  <c r="AF197"/>
  <c r="AD197"/>
  <c r="AY196"/>
  <c r="AQ196"/>
  <c r="AL196"/>
  <c r="AF196"/>
  <c r="AD196"/>
  <c r="AY195"/>
  <c r="AQ195"/>
  <c r="AL195"/>
  <c r="AF195"/>
  <c r="AD195"/>
  <c r="AY194"/>
  <c r="AQ194"/>
  <c r="AL194"/>
  <c r="AF194"/>
  <c r="AD194"/>
  <c r="AY193"/>
  <c r="AQ193"/>
  <c r="AL193"/>
  <c r="AF193"/>
  <c r="AD193"/>
  <c r="AY192"/>
  <c r="AQ192"/>
  <c r="AL192"/>
  <c r="AF192"/>
  <c r="AD192"/>
  <c r="AY191"/>
  <c r="AQ191"/>
  <c r="AL191"/>
  <c r="AF191"/>
  <c r="AD191"/>
  <c r="AY190"/>
  <c r="AQ190"/>
  <c r="AL190"/>
  <c r="AF190"/>
  <c r="AD190"/>
  <c r="AY189"/>
  <c r="AQ189"/>
  <c r="AL189"/>
  <c r="AF189"/>
  <c r="AD189"/>
  <c r="AY188"/>
  <c r="AQ188"/>
  <c r="AL188"/>
  <c r="AF188"/>
  <c r="AD188"/>
  <c r="AY187"/>
  <c r="AQ187"/>
  <c r="AL187"/>
  <c r="AF187"/>
  <c r="AD187"/>
  <c r="AY186"/>
  <c r="AQ186"/>
  <c r="AL186"/>
  <c r="AF186"/>
  <c r="AD186"/>
  <c r="AY185"/>
  <c r="AQ185"/>
  <c r="AL185"/>
  <c r="AF185"/>
  <c r="AD185"/>
  <c r="AY184"/>
  <c r="AQ184"/>
  <c r="AL184"/>
  <c r="AF184"/>
  <c r="AD184"/>
  <c r="AY183"/>
  <c r="AQ183"/>
  <c r="AL183"/>
  <c r="AF183"/>
  <c r="AD183"/>
  <c r="AY182"/>
  <c r="AQ182"/>
  <c r="AL182"/>
  <c r="AF182"/>
  <c r="AD182"/>
  <c r="AY181"/>
  <c r="AQ181"/>
  <c r="AL181"/>
  <c r="AF181"/>
  <c r="AD181"/>
  <c r="AY180"/>
  <c r="AQ180"/>
  <c r="AL180"/>
  <c r="AF180"/>
  <c r="AD180"/>
  <c r="AY179"/>
  <c r="AQ179"/>
  <c r="AL179"/>
  <c r="AF179"/>
  <c r="AD179"/>
  <c r="AY178"/>
  <c r="AQ178"/>
  <c r="AL178"/>
  <c r="AF178"/>
  <c r="AD178"/>
  <c r="AY177"/>
  <c r="AQ177"/>
  <c r="AL177"/>
  <c r="AF177"/>
  <c r="AD177"/>
  <c r="AY176"/>
  <c r="AQ176"/>
  <c r="AL176"/>
  <c r="AF176"/>
  <c r="AD176"/>
  <c r="AY175"/>
  <c r="AQ175"/>
  <c r="AL175"/>
  <c r="AF175"/>
  <c r="AD175"/>
  <c r="AY174"/>
  <c r="AQ174"/>
  <c r="AL174"/>
  <c r="AF174"/>
  <c r="AD174"/>
  <c r="AY173"/>
  <c r="AQ173"/>
  <c r="AL173"/>
  <c r="AF173"/>
  <c r="AD173"/>
  <c r="AY172"/>
  <c r="AQ172"/>
  <c r="AL172"/>
  <c r="AF172"/>
  <c r="AD172"/>
  <c r="AY171"/>
  <c r="AQ171"/>
  <c r="AL171"/>
  <c r="AF171"/>
  <c r="AD171"/>
  <c r="AY170"/>
  <c r="AQ170"/>
  <c r="AL170"/>
  <c r="AF170"/>
  <c r="AD170"/>
  <c r="AY169"/>
  <c r="AQ169"/>
  <c r="AL169"/>
  <c r="AF169"/>
  <c r="AD169"/>
  <c r="AY168"/>
  <c r="AQ168"/>
  <c r="AL168"/>
  <c r="AF168"/>
  <c r="AD168"/>
  <c r="AY167"/>
  <c r="AQ167"/>
  <c r="AL167"/>
  <c r="AF167"/>
  <c r="AD167"/>
  <c r="AY166"/>
  <c r="AQ166"/>
  <c r="AL166"/>
  <c r="AF166"/>
  <c r="AD166"/>
  <c r="AY165"/>
  <c r="AQ165"/>
  <c r="AL165"/>
  <c r="AF165"/>
  <c r="AD165"/>
  <c r="AY164"/>
  <c r="AQ164"/>
  <c r="AL164"/>
  <c r="AF164"/>
  <c r="AD164"/>
  <c r="AY163"/>
  <c r="AQ163"/>
  <c r="AL163"/>
  <c r="AF163"/>
  <c r="AD163"/>
  <c r="AY162"/>
  <c r="AQ162"/>
  <c r="AL162"/>
  <c r="AF162"/>
  <c r="AD162"/>
  <c r="AY161"/>
  <c r="AQ161"/>
  <c r="AL161"/>
  <c r="AF161"/>
  <c r="AD161"/>
  <c r="AY160"/>
  <c r="AQ160"/>
  <c r="AL160"/>
  <c r="AF160"/>
  <c r="AD160"/>
  <c r="AY159"/>
  <c r="AQ159"/>
  <c r="AL159"/>
  <c r="AF159"/>
  <c r="AD159"/>
  <c r="AY158"/>
  <c r="AQ158"/>
  <c r="AL158"/>
  <c r="AF158"/>
  <c r="AD158"/>
  <c r="AY157"/>
  <c r="AQ157"/>
  <c r="AL157"/>
  <c r="AF157"/>
  <c r="AD157"/>
  <c r="AY156"/>
  <c r="AQ156"/>
  <c r="AL156"/>
  <c r="AF156"/>
  <c r="AD156"/>
  <c r="AY155"/>
  <c r="AQ155"/>
  <c r="AL155"/>
  <c r="AF155"/>
  <c r="AD155"/>
  <c r="AY154"/>
  <c r="AQ154"/>
  <c r="AL154"/>
  <c r="AF154"/>
  <c r="AD154"/>
  <c r="AY153"/>
  <c r="AQ153"/>
  <c r="AL153"/>
  <c r="AF153"/>
  <c r="AD153"/>
  <c r="AY152"/>
  <c r="AQ152"/>
  <c r="AL152"/>
  <c r="AF152"/>
  <c r="AD152"/>
  <c r="AY151"/>
  <c r="AQ151"/>
  <c r="AL151"/>
  <c r="AF151"/>
  <c r="AD151"/>
  <c r="AY150"/>
  <c r="AQ150"/>
  <c r="AL150"/>
  <c r="AF150"/>
  <c r="AD150"/>
  <c r="AY149"/>
  <c r="AQ149"/>
  <c r="AL149"/>
  <c r="AF149"/>
  <c r="AD149"/>
  <c r="AY148"/>
  <c r="AQ148"/>
  <c r="AL148"/>
  <c r="AF148"/>
  <c r="AD148"/>
  <c r="AY147"/>
  <c r="AQ147"/>
  <c r="AL147"/>
  <c r="AF147"/>
  <c r="AD147"/>
  <c r="AY146"/>
  <c r="AQ146"/>
  <c r="AL146"/>
  <c r="AF146"/>
  <c r="AD146"/>
  <c r="AY145"/>
  <c r="AQ145"/>
  <c r="AL145"/>
  <c r="AF145"/>
  <c r="AD145"/>
  <c r="AY144"/>
  <c r="AQ144"/>
  <c r="AL144"/>
  <c r="AF144"/>
  <c r="AD144"/>
  <c r="AY143"/>
  <c r="AQ143"/>
  <c r="AL143"/>
  <c r="AF143"/>
  <c r="AD143"/>
  <c r="AY142"/>
  <c r="AQ142"/>
  <c r="AL142"/>
  <c r="AF142"/>
  <c r="AD142"/>
  <c r="AY141"/>
  <c r="AQ141"/>
  <c r="AL141"/>
  <c r="AF141"/>
  <c r="AD141"/>
  <c r="AY140"/>
  <c r="AQ140"/>
  <c r="AL140"/>
  <c r="AF140"/>
  <c r="AD140"/>
  <c r="AY139"/>
  <c r="AQ139"/>
  <c r="AL139"/>
  <c r="AF139"/>
  <c r="AD139"/>
  <c r="AY138"/>
  <c r="AQ138"/>
  <c r="AL138"/>
  <c r="AF138"/>
  <c r="AD138"/>
  <c r="AY137"/>
  <c r="AQ137"/>
  <c r="AL137"/>
  <c r="AF137"/>
  <c r="AD137"/>
  <c r="AY136"/>
  <c r="AQ136"/>
  <c r="AL136"/>
  <c r="AF136"/>
  <c r="AD136"/>
  <c r="AY135"/>
  <c r="AQ135"/>
  <c r="AL135"/>
  <c r="AF135"/>
  <c r="AD135"/>
  <c r="AY134"/>
  <c r="AQ134"/>
  <c r="AL134"/>
  <c r="AF134"/>
  <c r="AD134"/>
  <c r="AY133"/>
  <c r="AQ133"/>
  <c r="AL133"/>
  <c r="AF133"/>
  <c r="AD133"/>
  <c r="AY132"/>
  <c r="AQ132"/>
  <c r="AL132"/>
  <c r="AF132"/>
  <c r="AD132"/>
  <c r="AY131"/>
  <c r="AQ131"/>
  <c r="AL131"/>
  <c r="AF131"/>
  <c r="AD131"/>
  <c r="AY130"/>
  <c r="AQ130"/>
  <c r="AL130"/>
  <c r="AF130"/>
  <c r="AD130"/>
  <c r="AY129"/>
  <c r="AQ129"/>
  <c r="AL129"/>
  <c r="AF129"/>
  <c r="AD129"/>
  <c r="AY128"/>
  <c r="AQ128"/>
  <c r="AL128"/>
  <c r="AF128"/>
  <c r="AD128"/>
  <c r="AY127"/>
  <c r="AQ127"/>
  <c r="AL127"/>
  <c r="AF127"/>
  <c r="AD127"/>
  <c r="AY126"/>
  <c r="AQ126"/>
  <c r="AL126"/>
  <c r="AF126"/>
  <c r="AD126"/>
  <c r="AY125"/>
  <c r="AQ125"/>
  <c r="AL125"/>
  <c r="AF125"/>
  <c r="AD125"/>
  <c r="AY124"/>
  <c r="AQ124"/>
  <c r="AL124"/>
  <c r="AF124"/>
  <c r="AD124"/>
  <c r="AY123"/>
  <c r="AQ123"/>
  <c r="AL123"/>
  <c r="AF123"/>
  <c r="AD123"/>
  <c r="AY122"/>
  <c r="AQ122"/>
  <c r="AL122"/>
  <c r="AF122"/>
  <c r="AD122"/>
  <c r="AY121"/>
  <c r="AQ121"/>
  <c r="AL121"/>
  <c r="AF121"/>
  <c r="AD121"/>
  <c r="AY120"/>
  <c r="AQ120"/>
  <c r="AL120"/>
  <c r="AF120"/>
  <c r="AD120"/>
  <c r="AY119"/>
  <c r="AQ119"/>
  <c r="AL119"/>
  <c r="AF119"/>
  <c r="AD119"/>
  <c r="AY118"/>
  <c r="AQ118"/>
  <c r="AL118"/>
  <c r="AF118"/>
  <c r="AD118"/>
  <c r="AY117"/>
  <c r="AQ117"/>
  <c r="AL117"/>
  <c r="AF117"/>
  <c r="AD117"/>
  <c r="AY116"/>
  <c r="AQ116"/>
  <c r="AL116"/>
  <c r="AF116"/>
  <c r="AD116"/>
  <c r="AY115"/>
  <c r="AQ115"/>
  <c r="AL115"/>
  <c r="AF115"/>
  <c r="AD115"/>
  <c r="AY114"/>
  <c r="AQ114"/>
  <c r="AL114"/>
  <c r="AF114"/>
  <c r="AD114"/>
  <c r="AY113"/>
  <c r="AQ113"/>
  <c r="AL113"/>
  <c r="AF113"/>
  <c r="AD113"/>
  <c r="AY112"/>
  <c r="AQ112"/>
  <c r="AL112"/>
  <c r="AF112"/>
  <c r="AD112"/>
  <c r="AY111"/>
  <c r="AQ111"/>
  <c r="AL111"/>
  <c r="AF111"/>
  <c r="AD111"/>
  <c r="AY110"/>
  <c r="AQ110"/>
  <c r="AL110"/>
  <c r="AF110"/>
  <c r="AD110"/>
  <c r="AY109"/>
  <c r="AQ109"/>
  <c r="AL109"/>
  <c r="AF109"/>
  <c r="AD109"/>
  <c r="AY108"/>
  <c r="AQ108"/>
  <c r="AL108"/>
  <c r="AF108"/>
  <c r="AD108"/>
  <c r="AY107"/>
  <c r="AQ107"/>
  <c r="AL107"/>
  <c r="AF107"/>
  <c r="AD107"/>
  <c r="AY106"/>
  <c r="AQ106"/>
  <c r="AL106"/>
  <c r="AF106"/>
  <c r="AD106"/>
  <c r="AY105"/>
  <c r="AQ105"/>
  <c r="AL105"/>
  <c r="AF105"/>
  <c r="AD105"/>
  <c r="AY104"/>
  <c r="AQ104"/>
  <c r="AL104"/>
  <c r="AF104"/>
  <c r="AD104"/>
  <c r="AY103"/>
  <c r="AQ103"/>
  <c r="AL103"/>
  <c r="AF103"/>
  <c r="AD103"/>
  <c r="AY102"/>
  <c r="AQ102"/>
  <c r="AL102"/>
  <c r="AF102"/>
  <c r="AD102"/>
  <c r="AY101"/>
  <c r="AQ101"/>
  <c r="AL101"/>
  <c r="AF101"/>
  <c r="AD101"/>
  <c r="AY100"/>
  <c r="AQ100"/>
  <c r="AL100"/>
  <c r="AF100"/>
  <c r="AD100"/>
  <c r="AY99"/>
  <c r="AQ99"/>
  <c r="AL99"/>
  <c r="AF99"/>
  <c r="AD99"/>
  <c r="AY98"/>
  <c r="AQ98"/>
  <c r="AL98"/>
  <c r="AF98"/>
  <c r="AD98"/>
  <c r="AY97"/>
  <c r="AQ97"/>
  <c r="AL97"/>
  <c r="AF97"/>
  <c r="AD97"/>
  <c r="AY96"/>
  <c r="AQ96"/>
  <c r="AL96"/>
  <c r="AF96"/>
  <c r="AD96"/>
  <c r="AY95"/>
  <c r="AQ95"/>
  <c r="AL95"/>
  <c r="AF95"/>
  <c r="AD95"/>
  <c r="AY94"/>
  <c r="AQ94"/>
  <c r="AL94"/>
  <c r="AF94"/>
  <c r="AD94"/>
  <c r="AY93"/>
  <c r="AQ93"/>
  <c r="AL93"/>
  <c r="AF93"/>
  <c r="AD93"/>
  <c r="AY92"/>
  <c r="AQ92"/>
  <c r="AL92"/>
  <c r="AF92"/>
  <c r="AD92"/>
  <c r="AY91"/>
  <c r="AQ91"/>
  <c r="AL91"/>
  <c r="AF91"/>
  <c r="AD91"/>
  <c r="AY90"/>
  <c r="AQ90"/>
  <c r="AL90"/>
  <c r="AF90"/>
  <c r="AD90"/>
  <c r="AY89"/>
  <c r="AQ89"/>
  <c r="AL89"/>
  <c r="AF89"/>
  <c r="AD89"/>
  <c r="AY88"/>
  <c r="AQ88"/>
  <c r="AL88"/>
  <c r="AF88"/>
  <c r="AD88"/>
  <c r="AY87"/>
  <c r="AQ87"/>
  <c r="AL87"/>
  <c r="AF87"/>
  <c r="AD87"/>
  <c r="AY86"/>
  <c r="AQ86"/>
  <c r="AL86"/>
  <c r="AF86"/>
  <c r="AD86"/>
  <c r="AY85"/>
  <c r="AQ85"/>
  <c r="AL85"/>
  <c r="AF85"/>
  <c r="AD85"/>
  <c r="AY84"/>
  <c r="AQ84"/>
  <c r="AL84"/>
  <c r="AF84"/>
  <c r="AD84"/>
  <c r="AY83"/>
  <c r="AQ83"/>
  <c r="AL83"/>
  <c r="AF83"/>
  <c r="AD83"/>
  <c r="AY82"/>
  <c r="AQ82"/>
  <c r="AL82"/>
  <c r="AF82"/>
  <c r="AD82"/>
  <c r="AY81"/>
  <c r="AQ81"/>
  <c r="AL81"/>
  <c r="AF81"/>
  <c r="AD81"/>
  <c r="AY80"/>
  <c r="AQ80"/>
  <c r="AL80"/>
  <c r="AF80"/>
  <c r="AD80"/>
  <c r="AY79"/>
  <c r="AQ79"/>
  <c r="AL79"/>
  <c r="AF79"/>
  <c r="AD79"/>
  <c r="AY78"/>
  <c r="AQ78"/>
  <c r="AL78"/>
  <c r="AF78"/>
  <c r="AD78"/>
  <c r="AY77"/>
  <c r="AQ77"/>
  <c r="AL77"/>
  <c r="AF77"/>
  <c r="AD77"/>
  <c r="AY76"/>
  <c r="AQ76"/>
  <c r="AL76"/>
  <c r="AF76"/>
  <c r="AD76"/>
  <c r="AY75"/>
  <c r="AQ75"/>
  <c r="AL75"/>
  <c r="AF75"/>
  <c r="AD75"/>
  <c r="AY74"/>
  <c r="AQ74"/>
  <c r="AL74"/>
  <c r="AF74"/>
  <c r="AD74"/>
  <c r="AY73"/>
  <c r="AQ73"/>
  <c r="AL73"/>
  <c r="AF73"/>
  <c r="AD73"/>
  <c r="AY72"/>
  <c r="AQ72"/>
  <c r="AL72"/>
  <c r="AF72"/>
  <c r="AD72"/>
  <c r="AY71"/>
  <c r="AQ71"/>
  <c r="AL71"/>
  <c r="AF71"/>
  <c r="AD71"/>
  <c r="AY70"/>
  <c r="AQ70"/>
  <c r="AL70"/>
  <c r="AF70"/>
  <c r="AD70"/>
  <c r="AY69"/>
  <c r="AQ69"/>
  <c r="AL69"/>
  <c r="AF69"/>
  <c r="AD69"/>
  <c r="AY68"/>
  <c r="AQ68"/>
  <c r="AL68"/>
  <c r="AF68"/>
  <c r="AD68"/>
  <c r="AY67"/>
  <c r="AQ67"/>
  <c r="AL67"/>
  <c r="AF67"/>
  <c r="AD67"/>
  <c r="AY66"/>
  <c r="AQ66"/>
  <c r="AL66"/>
  <c r="AF66"/>
  <c r="AD66"/>
  <c r="AY65"/>
  <c r="AQ65"/>
  <c r="AL65"/>
  <c r="AF65"/>
  <c r="AD65"/>
  <c r="AY64"/>
  <c r="AQ64"/>
  <c r="AL64"/>
  <c r="AF64"/>
  <c r="AD64"/>
  <c r="AY63"/>
  <c r="AQ63"/>
  <c r="AL63"/>
  <c r="AF63"/>
  <c r="AD63"/>
  <c r="AY62"/>
  <c r="AQ62"/>
  <c r="AL62"/>
  <c r="AF62"/>
  <c r="AD62"/>
  <c r="AY61"/>
  <c r="AQ61"/>
  <c r="AL61"/>
  <c r="AF61"/>
  <c r="AD61"/>
  <c r="AY60"/>
  <c r="AQ60"/>
  <c r="AL60"/>
  <c r="AF60"/>
  <c r="AD60"/>
  <c r="AY59"/>
  <c r="AQ59"/>
  <c r="AL59"/>
  <c r="AF59"/>
  <c r="AD59"/>
  <c r="AY58"/>
  <c r="AQ58"/>
  <c r="AL58"/>
  <c r="AF58"/>
  <c r="AD58"/>
  <c r="AY57"/>
  <c r="AQ57"/>
  <c r="AL57"/>
  <c r="AF57"/>
  <c r="AD57"/>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60" i="94"/>
  <c r="AQ60"/>
  <c r="AL60"/>
  <c r="AF60"/>
  <c r="AD60"/>
  <c r="AY59"/>
  <c r="AQ59"/>
  <c r="AL59"/>
  <c r="AF59"/>
  <c r="AD59"/>
  <c r="AY58"/>
  <c r="AQ58"/>
  <c r="AL58"/>
  <c r="AF58"/>
  <c r="AD58"/>
  <c r="AY57"/>
  <c r="AQ57"/>
  <c r="AL57"/>
  <c r="AF57"/>
  <c r="AD57"/>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17" i="93"/>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Y279" i="92"/>
  <c r="AQ279"/>
  <c r="AL279"/>
  <c r="AF279"/>
  <c r="AD279"/>
  <c r="AY278"/>
  <c r="AQ278"/>
  <c r="AL278"/>
  <c r="AF278"/>
  <c r="AD278"/>
  <c r="AY277"/>
  <c r="AQ277"/>
  <c r="AL277"/>
  <c r="AF277"/>
  <c r="AD277"/>
  <c r="AY276"/>
  <c r="AQ276"/>
  <c r="AL276"/>
  <c r="AF276"/>
  <c r="AD276"/>
  <c r="AY275"/>
  <c r="AQ275"/>
  <c r="AL275"/>
  <c r="AF275"/>
  <c r="AD275"/>
  <c r="AY274"/>
  <c r="AQ274"/>
  <c r="AL274"/>
  <c r="AF274"/>
  <c r="AD274"/>
  <c r="AY273"/>
  <c r="AQ273"/>
  <c r="AL273"/>
  <c r="AF273"/>
  <c r="AD273"/>
  <c r="AY272"/>
  <c r="AQ272"/>
  <c r="AL272"/>
  <c r="AF272"/>
  <c r="AD272"/>
  <c r="AY271"/>
  <c r="AQ271"/>
  <c r="AL271"/>
  <c r="AF271"/>
  <c r="AD271"/>
  <c r="AY270"/>
  <c r="AQ270"/>
  <c r="AL270"/>
  <c r="AF270"/>
  <c r="AD270"/>
  <c r="AY269"/>
  <c r="AQ269"/>
  <c r="AL269"/>
  <c r="AF269"/>
  <c r="AD269"/>
  <c r="AY268"/>
  <c r="AQ268"/>
  <c r="AL268"/>
  <c r="AF268"/>
  <c r="AD268"/>
  <c r="AY267"/>
  <c r="AQ267"/>
  <c r="AL267"/>
  <c r="AF267"/>
  <c r="AD267"/>
  <c r="AY266"/>
  <c r="AQ266"/>
  <c r="AL266"/>
  <c r="AF266"/>
  <c r="AD266"/>
  <c r="AY265"/>
  <c r="AQ265"/>
  <c r="AL265"/>
  <c r="AF265"/>
  <c r="AD265"/>
  <c r="AY264"/>
  <c r="AQ264"/>
  <c r="AL264"/>
  <c r="AF264"/>
  <c r="AD264"/>
  <c r="AY263"/>
  <c r="AQ263"/>
  <c r="AL263"/>
  <c r="AF263"/>
  <c r="AD263"/>
  <c r="AY262"/>
  <c r="AQ262"/>
  <c r="AL262"/>
  <c r="AF262"/>
  <c r="AD262"/>
  <c r="AY261"/>
  <c r="AQ261"/>
  <c r="AL261"/>
  <c r="AF261"/>
  <c r="AD261"/>
  <c r="AY260"/>
  <c r="AQ260"/>
  <c r="AL260"/>
  <c r="AF260"/>
  <c r="AD260"/>
  <c r="AY259"/>
  <c r="AQ259"/>
  <c r="AL259"/>
  <c r="AF259"/>
  <c r="AD259"/>
  <c r="AY258"/>
  <c r="AQ258"/>
  <c r="AL258"/>
  <c r="AF258"/>
  <c r="AD258"/>
  <c r="AY257"/>
  <c r="AQ257"/>
  <c r="AL257"/>
  <c r="AF257"/>
  <c r="AD257"/>
  <c r="AY256"/>
  <c r="AQ256"/>
  <c r="AL256"/>
  <c r="AF256"/>
  <c r="AD256"/>
  <c r="AY255"/>
  <c r="AQ255"/>
  <c r="AL255"/>
  <c r="AF255"/>
  <c r="AD255"/>
  <c r="AY254"/>
  <c r="AQ254"/>
  <c r="AL254"/>
  <c r="AF254"/>
  <c r="AD254"/>
  <c r="AY253"/>
  <c r="AQ253"/>
  <c r="AL253"/>
  <c r="AF253"/>
  <c r="AD253"/>
  <c r="AY252"/>
  <c r="AQ252"/>
  <c r="AL252"/>
  <c r="AF252"/>
  <c r="AD252"/>
  <c r="AY251"/>
  <c r="AQ251"/>
  <c r="AL251"/>
  <c r="AF251"/>
  <c r="AD251"/>
  <c r="AY250"/>
  <c r="AQ250"/>
  <c r="AL250"/>
  <c r="AF250"/>
  <c r="AD250"/>
  <c r="AY249"/>
  <c r="AQ249"/>
  <c r="AL249"/>
  <c r="AF249"/>
  <c r="AD249"/>
  <c r="AY248"/>
  <c r="AQ248"/>
  <c r="AL248"/>
  <c r="AF248"/>
  <c r="AD248"/>
  <c r="AY247"/>
  <c r="AQ247"/>
  <c r="AL247"/>
  <c r="AF247"/>
  <c r="AD247"/>
  <c r="AY246"/>
  <c r="AQ246"/>
  <c r="AL246"/>
  <c r="AF246"/>
  <c r="AD246"/>
  <c r="AY245"/>
  <c r="AQ245"/>
  <c r="AL245"/>
  <c r="AF245"/>
  <c r="AD245"/>
  <c r="AY244"/>
  <c r="AQ244"/>
  <c r="AL244"/>
  <c r="AF244"/>
  <c r="AD244"/>
  <c r="AY243"/>
  <c r="AQ243"/>
  <c r="AL243"/>
  <c r="AF243"/>
  <c r="AD243"/>
  <c r="AY242"/>
  <c r="AQ242"/>
  <c r="AL242"/>
  <c r="AF242"/>
  <c r="AD242"/>
  <c r="AY241"/>
  <c r="AQ241"/>
  <c r="AL241"/>
  <c r="AF241"/>
  <c r="AD241"/>
  <c r="AY240"/>
  <c r="AQ240"/>
  <c r="AL240"/>
  <c r="AF240"/>
  <c r="AD240"/>
  <c r="AY239"/>
  <c r="AQ239"/>
  <c r="AL239"/>
  <c r="AF239"/>
  <c r="AD239"/>
  <c r="AY238"/>
  <c r="AQ238"/>
  <c r="AL238"/>
  <c r="AF238"/>
  <c r="AD238"/>
  <c r="AY237"/>
  <c r="AQ237"/>
  <c r="AL237"/>
  <c r="AF237"/>
  <c r="AD237"/>
  <c r="AY236"/>
  <c r="AQ236"/>
  <c r="AL236"/>
  <c r="AF236"/>
  <c r="AD236"/>
  <c r="AY235"/>
  <c r="AQ235"/>
  <c r="AL235"/>
  <c r="AF235"/>
  <c r="AD235"/>
  <c r="AY234"/>
  <c r="AQ234"/>
  <c r="AL234"/>
  <c r="AF234"/>
  <c r="AD234"/>
  <c r="AY233"/>
  <c r="AQ233"/>
  <c r="AL233"/>
  <c r="AF233"/>
  <c r="AD233"/>
  <c r="AY232"/>
  <c r="AQ232"/>
  <c r="AL232"/>
  <c r="AF232"/>
  <c r="AD232"/>
  <c r="AY231"/>
  <c r="AQ231"/>
  <c r="AL231"/>
  <c r="AF231"/>
  <c r="AD231"/>
  <c r="AY230"/>
  <c r="AQ230"/>
  <c r="AL230"/>
  <c r="AF230"/>
  <c r="AD230"/>
  <c r="AY229"/>
  <c r="AQ229"/>
  <c r="AL229"/>
  <c r="AF229"/>
  <c r="AD229"/>
  <c r="AY228"/>
  <c r="AQ228"/>
  <c r="AL228"/>
  <c r="AF228"/>
  <c r="AD228"/>
  <c r="AY227"/>
  <c r="AQ227"/>
  <c r="AL227"/>
  <c r="AF227"/>
  <c r="AD227"/>
  <c r="AY226"/>
  <c r="AQ226"/>
  <c r="AL226"/>
  <c r="AF226"/>
  <c r="AD226"/>
  <c r="AY225"/>
  <c r="AQ225"/>
  <c r="AL225"/>
  <c r="AF225"/>
  <c r="AD225"/>
  <c r="AY224"/>
  <c r="AQ224"/>
  <c r="AL224"/>
  <c r="AF224"/>
  <c r="AD224"/>
  <c r="AY223"/>
  <c r="AQ223"/>
  <c r="AL223"/>
  <c r="AF223"/>
  <c r="AD223"/>
  <c r="AY222"/>
  <c r="AQ222"/>
  <c r="AL222"/>
  <c r="AF222"/>
  <c r="AD222"/>
  <c r="AY221"/>
  <c r="AQ221"/>
  <c r="AL221"/>
  <c r="AF221"/>
  <c r="AD221"/>
  <c r="AY220"/>
  <c r="AQ220"/>
  <c r="AL220"/>
  <c r="AF220"/>
  <c r="AD220"/>
  <c r="AY219"/>
  <c r="AQ219"/>
  <c r="AL219"/>
  <c r="AF219"/>
  <c r="AD219"/>
  <c r="AY218"/>
  <c r="AQ218"/>
  <c r="AL218"/>
  <c r="AF218"/>
  <c r="AD218"/>
  <c r="AY217"/>
  <c r="AQ217"/>
  <c r="AL217"/>
  <c r="AF217"/>
  <c r="AD217"/>
  <c r="AY216"/>
  <c r="AQ216"/>
  <c r="AL216"/>
  <c r="AF216"/>
  <c r="AD216"/>
  <c r="AY215"/>
  <c r="AQ215"/>
  <c r="AL215"/>
  <c r="AF215"/>
  <c r="AD215"/>
  <c r="AY214"/>
  <c r="AQ214"/>
  <c r="AL214"/>
  <c r="AF214"/>
  <c r="AD214"/>
  <c r="AY213"/>
  <c r="AQ213"/>
  <c r="AL213"/>
  <c r="AF213"/>
  <c r="AD213"/>
  <c r="AY212"/>
  <c r="AQ212"/>
  <c r="AL212"/>
  <c r="AF212"/>
  <c r="AD212"/>
  <c r="AY211"/>
  <c r="AQ211"/>
  <c r="AL211"/>
  <c r="AF211"/>
  <c r="AD211"/>
  <c r="AY210"/>
  <c r="AQ210"/>
  <c r="AL210"/>
  <c r="AF210"/>
  <c r="AD210"/>
  <c r="AY209"/>
  <c r="AQ209"/>
  <c r="AL209"/>
  <c r="AF209"/>
  <c r="AD209"/>
  <c r="AY208"/>
  <c r="AQ208"/>
  <c r="AL208"/>
  <c r="AF208"/>
  <c r="AD208"/>
  <c r="AY207"/>
  <c r="AQ207"/>
  <c r="AL207"/>
  <c r="AF207"/>
  <c r="AD207"/>
  <c r="AY206"/>
  <c r="AQ206"/>
  <c r="AL206"/>
  <c r="AF206"/>
  <c r="AD206"/>
  <c r="AY205"/>
  <c r="AQ205"/>
  <c r="AL205"/>
  <c r="AF205"/>
  <c r="AD205"/>
  <c r="AY204"/>
  <c r="AQ204"/>
  <c r="AL204"/>
  <c r="AF204"/>
  <c r="AD204"/>
  <c r="AY203"/>
  <c r="AQ203"/>
  <c r="AL203"/>
  <c r="AF203"/>
  <c r="AD203"/>
  <c r="AY202"/>
  <c r="AQ202"/>
  <c r="AL202"/>
  <c r="AF202"/>
  <c r="AD202"/>
  <c r="AY201"/>
  <c r="AQ201"/>
  <c r="AL201"/>
  <c r="AF201"/>
  <c r="AD201"/>
  <c r="AY200"/>
  <c r="AQ200"/>
  <c r="AL200"/>
  <c r="AF200"/>
  <c r="AD200"/>
  <c r="AY199"/>
  <c r="AQ199"/>
  <c r="AL199"/>
  <c r="AF199"/>
  <c r="AD199"/>
  <c r="AY198"/>
  <c r="AQ198"/>
  <c r="AL198"/>
  <c r="AF198"/>
  <c r="AD198"/>
  <c r="AY197"/>
  <c r="AQ197"/>
  <c r="AL197"/>
  <c r="AF197"/>
  <c r="AD197"/>
  <c r="AY196"/>
  <c r="AQ196"/>
  <c r="AL196"/>
  <c r="AF196"/>
  <c r="AD196"/>
  <c r="AY195"/>
  <c r="AQ195"/>
  <c r="AL195"/>
  <c r="AF195"/>
  <c r="AD195"/>
  <c r="AY194"/>
  <c r="AQ194"/>
  <c r="AL194"/>
  <c r="AF194"/>
  <c r="AD194"/>
  <c r="AY193"/>
  <c r="AQ193"/>
  <c r="AL193"/>
  <c r="AF193"/>
  <c r="AD193"/>
  <c r="AY192"/>
  <c r="AQ192"/>
  <c r="AL192"/>
  <c r="AF192"/>
  <c r="AD192"/>
  <c r="AY191"/>
  <c r="AQ191"/>
  <c r="AL191"/>
  <c r="AF191"/>
  <c r="AD191"/>
  <c r="AY190"/>
  <c r="AQ190"/>
  <c r="AL190"/>
  <c r="AF190"/>
  <c r="AD190"/>
  <c r="AY189"/>
  <c r="AQ189"/>
  <c r="AL189"/>
  <c r="AF189"/>
  <c r="AD189"/>
  <c r="AY188"/>
  <c r="AQ188"/>
  <c r="AL188"/>
  <c r="AF188"/>
  <c r="AD188"/>
  <c r="AY187"/>
  <c r="AQ187"/>
  <c r="AL187"/>
  <c r="AF187"/>
  <c r="AD187"/>
  <c r="AY186"/>
  <c r="AQ186"/>
  <c r="AL186"/>
  <c r="AF186"/>
  <c r="AD186"/>
  <c r="AY185"/>
  <c r="AQ185"/>
  <c r="AL185"/>
  <c r="AF185"/>
  <c r="AD185"/>
  <c r="AY184"/>
  <c r="AQ184"/>
  <c r="AL184"/>
  <c r="AF184"/>
  <c r="AD184"/>
  <c r="AY183"/>
  <c r="AQ183"/>
  <c r="AL183"/>
  <c r="AF183"/>
  <c r="AD183"/>
  <c r="AY182"/>
  <c r="AQ182"/>
  <c r="AL182"/>
  <c r="AF182"/>
  <c r="AD182"/>
  <c r="AY181"/>
  <c r="AQ181"/>
  <c r="AL181"/>
  <c r="AF181"/>
  <c r="AD181"/>
  <c r="AY180"/>
  <c r="AQ180"/>
  <c r="AL180"/>
  <c r="AF180"/>
  <c r="AD180"/>
  <c r="AY179"/>
  <c r="AQ179"/>
  <c r="AL179"/>
  <c r="AF179"/>
  <c r="AD179"/>
  <c r="AY178"/>
  <c r="AQ178"/>
  <c r="AL178"/>
  <c r="AF178"/>
  <c r="AD178"/>
  <c r="AY177"/>
  <c r="AQ177"/>
  <c r="AL177"/>
  <c r="AF177"/>
  <c r="AD177"/>
  <c r="AY176"/>
  <c r="AQ176"/>
  <c r="AL176"/>
  <c r="AF176"/>
  <c r="AD176"/>
  <c r="AY175"/>
  <c r="AQ175"/>
  <c r="AL175"/>
  <c r="AF175"/>
  <c r="AD175"/>
  <c r="AY174"/>
  <c r="AQ174"/>
  <c r="AL174"/>
  <c r="AF174"/>
  <c r="AD174"/>
  <c r="AY173"/>
  <c r="AQ173"/>
  <c r="AL173"/>
  <c r="AF173"/>
  <c r="AD173"/>
  <c r="AY172"/>
  <c r="AQ172"/>
  <c r="AL172"/>
  <c r="AF172"/>
  <c r="AD172"/>
  <c r="AY171"/>
  <c r="AQ171"/>
  <c r="AL171"/>
  <c r="AF171"/>
  <c r="AD171"/>
  <c r="AY170"/>
  <c r="AQ170"/>
  <c r="AL170"/>
  <c r="AF170"/>
  <c r="AD170"/>
  <c r="AY169"/>
  <c r="AQ169"/>
  <c r="AL169"/>
  <c r="AF169"/>
  <c r="AD169"/>
  <c r="AY168"/>
  <c r="AQ168"/>
  <c r="AL168"/>
  <c r="AF168"/>
  <c r="AD168"/>
  <c r="AY167"/>
  <c r="AQ167"/>
  <c r="AL167"/>
  <c r="AF167"/>
  <c r="AD167"/>
  <c r="AY166"/>
  <c r="AQ166"/>
  <c r="AL166"/>
  <c r="AF166"/>
  <c r="AD166"/>
  <c r="AY165"/>
  <c r="AQ165"/>
  <c r="AL165"/>
  <c r="AF165"/>
  <c r="AD165"/>
  <c r="AY164"/>
  <c r="AQ164"/>
  <c r="AL164"/>
  <c r="AF164"/>
  <c r="AD164"/>
  <c r="AY163"/>
  <c r="AQ163"/>
  <c r="AL163"/>
  <c r="AF163"/>
  <c r="AD163"/>
  <c r="AY162"/>
  <c r="AQ162"/>
  <c r="AL162"/>
  <c r="AF162"/>
  <c r="AD162"/>
  <c r="AY161"/>
  <c r="AQ161"/>
  <c r="AL161"/>
  <c r="AF161"/>
  <c r="AD161"/>
  <c r="AY160"/>
  <c r="AQ160"/>
  <c r="AL160"/>
  <c r="AF160"/>
  <c r="AD160"/>
  <c r="AY159"/>
  <c r="AQ159"/>
  <c r="AL159"/>
  <c r="AF159"/>
  <c r="AD159"/>
  <c r="AY158"/>
  <c r="AQ158"/>
  <c r="AL158"/>
  <c r="AF158"/>
  <c r="AD158"/>
  <c r="AY157"/>
  <c r="AQ157"/>
  <c r="AL157"/>
  <c r="AF157"/>
  <c r="AD157"/>
  <c r="AY156"/>
  <c r="AQ156"/>
  <c r="AL156"/>
  <c r="AF156"/>
  <c r="AD156"/>
  <c r="AY155"/>
  <c r="AQ155"/>
  <c r="AL155"/>
  <c r="AF155"/>
  <c r="AD155"/>
  <c r="AY154"/>
  <c r="AQ154"/>
  <c r="AL154"/>
  <c r="AF154"/>
  <c r="AD154"/>
  <c r="AY153"/>
  <c r="AQ153"/>
  <c r="AL153"/>
  <c r="AF153"/>
  <c r="AD153"/>
  <c r="AY152"/>
  <c r="AQ152"/>
  <c r="AL152"/>
  <c r="AF152"/>
  <c r="AD152"/>
  <c r="AY151"/>
  <c r="AQ151"/>
  <c r="AL151"/>
  <c r="AF151"/>
  <c r="AD151"/>
  <c r="AY150"/>
  <c r="AQ150"/>
  <c r="AL150"/>
  <c r="AF150"/>
  <c r="AD150"/>
  <c r="AY149"/>
  <c r="AQ149"/>
  <c r="AL149"/>
  <c r="AF149"/>
  <c r="AD149"/>
  <c r="AY148"/>
  <c r="AQ148"/>
  <c r="AL148"/>
  <c r="AF148"/>
  <c r="AD148"/>
  <c r="AY147"/>
  <c r="AQ147"/>
  <c r="AL147"/>
  <c r="AF147"/>
  <c r="AD147"/>
  <c r="AY146"/>
  <c r="AQ146"/>
  <c r="AL146"/>
  <c r="AF146"/>
  <c r="AD146"/>
  <c r="AY145"/>
  <c r="AQ145"/>
  <c r="AL145"/>
  <c r="AF145"/>
  <c r="AD145"/>
  <c r="AY144"/>
  <c r="AQ144"/>
  <c r="AL144"/>
  <c r="AF144"/>
  <c r="AD144"/>
  <c r="AY143"/>
  <c r="AQ143"/>
  <c r="AL143"/>
  <c r="AF143"/>
  <c r="AD143"/>
  <c r="AY142"/>
  <c r="AQ142"/>
  <c r="AL142"/>
  <c r="AF142"/>
  <c r="AD142"/>
  <c r="AY141"/>
  <c r="AQ141"/>
  <c r="AL141"/>
  <c r="AF141"/>
  <c r="AD141"/>
  <c r="AY140"/>
  <c r="AQ140"/>
  <c r="AL140"/>
  <c r="AF140"/>
  <c r="AD140"/>
  <c r="AY139"/>
  <c r="AQ139"/>
  <c r="AL139"/>
  <c r="AF139"/>
  <c r="AD139"/>
  <c r="AY138"/>
  <c r="AQ138"/>
  <c r="AL138"/>
  <c r="AF138"/>
  <c r="AD138"/>
  <c r="AY137"/>
  <c r="AQ137"/>
  <c r="AL137"/>
  <c r="AF137"/>
  <c r="AD137"/>
  <c r="AY136"/>
  <c r="AQ136"/>
  <c r="AL136"/>
  <c r="AF136"/>
  <c r="AD136"/>
  <c r="AY135"/>
  <c r="AQ135"/>
  <c r="AL135"/>
  <c r="AF135"/>
  <c r="AD135"/>
  <c r="AY134"/>
  <c r="AQ134"/>
  <c r="AL134"/>
  <c r="AF134"/>
  <c r="AD134"/>
  <c r="AY133"/>
  <c r="AQ133"/>
  <c r="AL133"/>
  <c r="AF133"/>
  <c r="AD133"/>
  <c r="AY132"/>
  <c r="AQ132"/>
  <c r="AL132"/>
  <c r="AF132"/>
  <c r="AD132"/>
  <c r="AY131"/>
  <c r="AQ131"/>
  <c r="AL131"/>
  <c r="AF131"/>
  <c r="AD131"/>
  <c r="AY130"/>
  <c r="AQ130"/>
  <c r="AL130"/>
  <c r="AF130"/>
  <c r="AD130"/>
  <c r="AY129"/>
  <c r="AQ129"/>
  <c r="AL129"/>
  <c r="AF129"/>
  <c r="AD129"/>
  <c r="AY128"/>
  <c r="AQ128"/>
  <c r="AL128"/>
  <c r="AF128"/>
  <c r="AD128"/>
  <c r="AY127"/>
  <c r="AQ127"/>
  <c r="AL127"/>
  <c r="AF127"/>
  <c r="AD127"/>
  <c r="AY126"/>
  <c r="AQ126"/>
  <c r="AL126"/>
  <c r="AF126"/>
  <c r="AD126"/>
  <c r="AY125"/>
  <c r="AQ125"/>
  <c r="AL125"/>
  <c r="AF125"/>
  <c r="AD125"/>
  <c r="AY124"/>
  <c r="AQ124"/>
  <c r="AL124"/>
  <c r="AF124"/>
  <c r="AD124"/>
  <c r="AY123"/>
  <c r="AQ123"/>
  <c r="AL123"/>
  <c r="AF123"/>
  <c r="AD123"/>
  <c r="AY122"/>
  <c r="AQ122"/>
  <c r="AL122"/>
  <c r="AF122"/>
  <c r="AD122"/>
  <c r="AY121"/>
  <c r="AQ121"/>
  <c r="AL121"/>
  <c r="AF121"/>
  <c r="AD121"/>
  <c r="AY120"/>
  <c r="AQ120"/>
  <c r="AL120"/>
  <c r="AF120"/>
  <c r="AD120"/>
  <c r="AY119"/>
  <c r="AQ119"/>
  <c r="AL119"/>
  <c r="AF119"/>
  <c r="AD119"/>
  <c r="AY118"/>
  <c r="AQ118"/>
  <c r="AL118"/>
  <c r="AF118"/>
  <c r="AD118"/>
  <c r="AY117"/>
  <c r="AQ117"/>
  <c r="AL117"/>
  <c r="AF117"/>
  <c r="AD117"/>
  <c r="AY116"/>
  <c r="AQ116"/>
  <c r="AL116"/>
  <c r="AF116"/>
  <c r="AD116"/>
  <c r="AY115"/>
  <c r="AQ115"/>
  <c r="AL115"/>
  <c r="AF115"/>
  <c r="AD115"/>
  <c r="AY114"/>
  <c r="AQ114"/>
  <c r="AL114"/>
  <c r="AF114"/>
  <c r="AD114"/>
  <c r="AY113"/>
  <c r="AQ113"/>
  <c r="AL113"/>
  <c r="AF113"/>
  <c r="AD113"/>
  <c r="AY112"/>
  <c r="AQ112"/>
  <c r="AL112"/>
  <c r="AF112"/>
  <c r="AD112"/>
  <c r="AY111"/>
  <c r="AQ111"/>
  <c r="AL111"/>
  <c r="AF111"/>
  <c r="AD111"/>
  <c r="AY110"/>
  <c r="AQ110"/>
  <c r="AL110"/>
  <c r="AF110"/>
  <c r="AD110"/>
  <c r="AY109"/>
  <c r="AQ109"/>
  <c r="AL109"/>
  <c r="AF109"/>
  <c r="AD109"/>
  <c r="AY108"/>
  <c r="AQ108"/>
  <c r="AL108"/>
  <c r="AF108"/>
  <c r="AD108"/>
  <c r="AY107"/>
  <c r="AQ107"/>
  <c r="AL107"/>
  <c r="AF107"/>
  <c r="AD107"/>
  <c r="AY106"/>
  <c r="AQ106"/>
  <c r="AL106"/>
  <c r="AF106"/>
  <c r="AD106"/>
  <c r="AY105"/>
  <c r="AQ105"/>
  <c r="AL105"/>
  <c r="AF105"/>
  <c r="AD105"/>
  <c r="AY104"/>
  <c r="AQ104"/>
  <c r="AL104"/>
  <c r="AF104"/>
  <c r="AD104"/>
  <c r="AY103"/>
  <c r="AQ103"/>
  <c r="AL103"/>
  <c r="AF103"/>
  <c r="AD103"/>
  <c r="AY102"/>
  <c r="AQ102"/>
  <c r="AL102"/>
  <c r="AF102"/>
  <c r="AD102"/>
  <c r="AY101"/>
  <c r="AQ101"/>
  <c r="AL101"/>
  <c r="AF101"/>
  <c r="AD101"/>
  <c r="AY100"/>
  <c r="AQ100"/>
  <c r="AL100"/>
  <c r="AF100"/>
  <c r="AD100"/>
  <c r="AY99"/>
  <c r="AQ99"/>
  <c r="AL99"/>
  <c r="AF99"/>
  <c r="AD99"/>
  <c r="AY98"/>
  <c r="AQ98"/>
  <c r="AL98"/>
  <c r="AF98"/>
  <c r="AD98"/>
  <c r="AY97"/>
  <c r="AQ97"/>
  <c r="AL97"/>
  <c r="AF97"/>
  <c r="AD97"/>
  <c r="AY96"/>
  <c r="AQ96"/>
  <c r="AL96"/>
  <c r="AF96"/>
  <c r="AD96"/>
  <c r="AY95"/>
  <c r="AQ95"/>
  <c r="AL95"/>
  <c r="AF95"/>
  <c r="AD95"/>
  <c r="AY94"/>
  <c r="AQ94"/>
  <c r="AL94"/>
  <c r="AF94"/>
  <c r="AD94"/>
  <c r="AY93"/>
  <c r="AQ93"/>
  <c r="AL93"/>
  <c r="AF93"/>
  <c r="AD93"/>
  <c r="AY92"/>
  <c r="AQ92"/>
  <c r="AL92"/>
  <c r="AF92"/>
  <c r="AD92"/>
  <c r="AY91"/>
  <c r="AQ91"/>
  <c r="AL91"/>
  <c r="AF91"/>
  <c r="AD91"/>
  <c r="AY90"/>
  <c r="AQ90"/>
  <c r="AL90"/>
  <c r="AF90"/>
  <c r="AD90"/>
  <c r="AY89"/>
  <c r="AQ89"/>
  <c r="AL89"/>
  <c r="AF89"/>
  <c r="AD89"/>
  <c r="AY88"/>
  <c r="AQ88"/>
  <c r="AL88"/>
  <c r="AF88"/>
  <c r="AD88"/>
  <c r="AY87"/>
  <c r="AQ87"/>
  <c r="AL87"/>
  <c r="AF87"/>
  <c r="AD87"/>
  <c r="AY86"/>
  <c r="AQ86"/>
  <c r="AL86"/>
  <c r="AF86"/>
  <c r="AD86"/>
  <c r="AY85"/>
  <c r="AQ85"/>
  <c r="AL85"/>
  <c r="AF85"/>
  <c r="AD85"/>
  <c r="AY84"/>
  <c r="AQ84"/>
  <c r="AL84"/>
  <c r="AF84"/>
  <c r="AD84"/>
  <c r="AY83"/>
  <c r="AQ83"/>
  <c r="AL83"/>
  <c r="AF83"/>
  <c r="AD83"/>
  <c r="AY82"/>
  <c r="AQ82"/>
  <c r="AL82"/>
  <c r="AF82"/>
  <c r="AD82"/>
  <c r="AY81"/>
  <c r="AQ81"/>
  <c r="AL81"/>
  <c r="AF81"/>
  <c r="AD81"/>
  <c r="AY80"/>
  <c r="AQ80"/>
  <c r="AL80"/>
  <c r="AF80"/>
  <c r="AD80"/>
  <c r="AY79"/>
  <c r="AQ79"/>
  <c r="AL79"/>
  <c r="AF79"/>
  <c r="AD79"/>
  <c r="AY78"/>
  <c r="AQ78"/>
  <c r="AL78"/>
  <c r="AF78"/>
  <c r="AD78"/>
  <c r="AY77"/>
  <c r="AQ77"/>
  <c r="AL77"/>
  <c r="AF77"/>
  <c r="AD77"/>
  <c r="AY76"/>
  <c r="AQ76"/>
  <c r="AL76"/>
  <c r="AF76"/>
  <c r="AD76"/>
  <c r="AY75"/>
  <c r="AQ75"/>
  <c r="AL75"/>
  <c r="AF75"/>
  <c r="AD75"/>
  <c r="AY74"/>
  <c r="AQ74"/>
  <c r="AL74"/>
  <c r="AF74"/>
  <c r="AD74"/>
  <c r="AY73"/>
  <c r="AQ73"/>
  <c r="AL73"/>
  <c r="AF73"/>
  <c r="AD73"/>
  <c r="AY72"/>
  <c r="AQ72"/>
  <c r="AL72"/>
  <c r="AF72"/>
  <c r="AD72"/>
  <c r="AY71"/>
  <c r="AQ71"/>
  <c r="AL71"/>
  <c r="AF71"/>
  <c r="AD71"/>
  <c r="AY70"/>
  <c r="AQ70"/>
  <c r="AL70"/>
  <c r="AF70"/>
  <c r="AD70"/>
  <c r="AY69"/>
  <c r="AQ69"/>
  <c r="AL69"/>
  <c r="AF69"/>
  <c r="AD69"/>
  <c r="AY68"/>
  <c r="AQ68"/>
  <c r="AL68"/>
  <c r="AF68"/>
  <c r="AD68"/>
  <c r="AY67"/>
  <c r="AQ67"/>
  <c r="AL67"/>
  <c r="AF67"/>
  <c r="AD67"/>
  <c r="AY66"/>
  <c r="AQ66"/>
  <c r="AL66"/>
  <c r="AF66"/>
  <c r="AD66"/>
  <c r="AY65"/>
  <c r="AQ65"/>
  <c r="AL65"/>
  <c r="AF65"/>
  <c r="AD65"/>
  <c r="AY64"/>
  <c r="AQ64"/>
  <c r="AL64"/>
  <c r="AF64"/>
  <c r="AD64"/>
  <c r="AY63"/>
  <c r="AQ63"/>
  <c r="AL63"/>
  <c r="AF63"/>
  <c r="AD63"/>
  <c r="AY62"/>
  <c r="AQ62"/>
  <c r="AL62"/>
  <c r="AF62"/>
  <c r="AD62"/>
  <c r="AY61"/>
  <c r="AQ61"/>
  <c r="AL61"/>
  <c r="AF61"/>
  <c r="AD61"/>
  <c r="AY60"/>
  <c r="AQ60"/>
  <c r="AL60"/>
  <c r="AF60"/>
  <c r="AD60"/>
  <c r="AY59"/>
  <c r="AQ59"/>
  <c r="AL59"/>
  <c r="AF59"/>
  <c r="AD59"/>
  <c r="AY58"/>
  <c r="AQ58"/>
  <c r="AL58"/>
  <c r="AF58"/>
  <c r="AD58"/>
  <c r="AY57"/>
  <c r="AQ57"/>
  <c r="AL57"/>
  <c r="AF57"/>
  <c r="AD57"/>
  <c r="AY56"/>
  <c r="AQ56"/>
  <c r="AL56"/>
  <c r="AF56"/>
  <c r="AD56"/>
  <c r="AY55"/>
  <c r="AQ55"/>
  <c r="AL55"/>
  <c r="AF55"/>
  <c r="AD55"/>
  <c r="AY54"/>
  <c r="AQ54"/>
  <c r="AL54"/>
  <c r="AF54"/>
  <c r="AD54"/>
  <c r="AY53"/>
  <c r="AQ53"/>
  <c r="AL53"/>
  <c r="AF53"/>
  <c r="AD53"/>
  <c r="AY52"/>
  <c r="AQ52"/>
  <c r="AL52"/>
  <c r="AF52"/>
  <c r="AD52"/>
  <c r="AY51"/>
  <c r="AQ51"/>
  <c r="AL51"/>
  <c r="AF51"/>
  <c r="AD51"/>
  <c r="AY50"/>
  <c r="AQ50"/>
  <c r="AL50"/>
  <c r="AF50"/>
  <c r="AD50"/>
  <c r="AY49"/>
  <c r="AQ49"/>
  <c r="AL49"/>
  <c r="AF49"/>
  <c r="AD49"/>
  <c r="AY48"/>
  <c r="AQ48"/>
  <c r="AL48"/>
  <c r="AF48"/>
  <c r="AD48"/>
  <c r="AY47"/>
  <c r="AQ47"/>
  <c r="AL47"/>
  <c r="AF47"/>
  <c r="AD47"/>
  <c r="AY46"/>
  <c r="AQ46"/>
  <c r="AL46"/>
  <c r="AF46"/>
  <c r="AD46"/>
  <c r="AY45"/>
  <c r="AQ45"/>
  <c r="AL45"/>
  <c r="AF45"/>
  <c r="AD45"/>
  <c r="AY44"/>
  <c r="AQ44"/>
  <c r="AL44"/>
  <c r="AF44"/>
  <c r="AD44"/>
  <c r="AY43"/>
  <c r="AQ43"/>
  <c r="AL43"/>
  <c r="AF43"/>
  <c r="AD43"/>
  <c r="AY42"/>
  <c r="AQ42"/>
  <c r="AL42"/>
  <c r="AF42"/>
  <c r="AD42"/>
  <c r="AY41"/>
  <c r="AQ41"/>
  <c r="AL41"/>
  <c r="AF41"/>
  <c r="AD41"/>
  <c r="AY40"/>
  <c r="AQ40"/>
  <c r="AL40"/>
  <c r="AF40"/>
  <c r="AD40"/>
  <c r="AY39"/>
  <c r="AQ39"/>
  <c r="AL39"/>
  <c r="AF39"/>
  <c r="AD39"/>
  <c r="AY38"/>
  <c r="AQ38"/>
  <c r="AL38"/>
  <c r="AF38"/>
  <c r="AD38"/>
  <c r="AY37"/>
  <c r="AQ37"/>
  <c r="AL37"/>
  <c r="AF37"/>
  <c r="AD37"/>
  <c r="AY36"/>
  <c r="AQ36"/>
  <c r="AL36"/>
  <c r="AF36"/>
  <c r="AD36"/>
  <c r="AY35"/>
  <c r="AQ35"/>
  <c r="AL35"/>
  <c r="AF35"/>
  <c r="AD35"/>
  <c r="AY34"/>
  <c r="AQ34"/>
  <c r="AL34"/>
  <c r="AF34"/>
  <c r="AD34"/>
  <c r="AY33"/>
  <c r="AQ33"/>
  <c r="AL33"/>
  <c r="AF33"/>
  <c r="AD33"/>
  <c r="AY32"/>
  <c r="AQ32"/>
  <c r="AL32"/>
  <c r="AF32"/>
  <c r="AD32"/>
  <c r="AY31"/>
  <c r="AQ31"/>
  <c r="AL31"/>
  <c r="AF31"/>
  <c r="AD31"/>
  <c r="AY30"/>
  <c r="AQ30"/>
  <c r="AL30"/>
  <c r="AF30"/>
  <c r="AD30"/>
  <c r="AY29"/>
  <c r="AQ29"/>
  <c r="AL29"/>
  <c r="AF29"/>
  <c r="AD29"/>
  <c r="AY28"/>
  <c r="AQ28"/>
  <c r="AL28"/>
  <c r="AF28"/>
  <c r="AD28"/>
  <c r="AY27"/>
  <c r="AQ27"/>
  <c r="AL27"/>
  <c r="AF27"/>
  <c r="AD27"/>
  <c r="AY26"/>
  <c r="AQ26"/>
  <c r="AL26"/>
  <c r="AF26"/>
  <c r="AD26"/>
  <c r="AY25"/>
  <c r="AQ25"/>
  <c r="AL25"/>
  <c r="AF25"/>
  <c r="AD25"/>
  <c r="AY24"/>
  <c r="AQ24"/>
  <c r="AL24"/>
  <c r="AF24"/>
  <c r="AD24"/>
  <c r="AY23"/>
  <c r="AQ23"/>
  <c r="AL23"/>
  <c r="AF23"/>
  <c r="AD23"/>
  <c r="AY22"/>
  <c r="AQ22"/>
  <c r="AL22"/>
  <c r="AF22"/>
  <c r="AD22"/>
  <c r="AY21"/>
  <c r="AQ21"/>
  <c r="AL21"/>
  <c r="AF21"/>
  <c r="AD21"/>
  <c r="AY20"/>
  <c r="AQ20"/>
  <c r="AL20"/>
  <c r="AF20"/>
  <c r="AD20"/>
  <c r="AY19"/>
  <c r="AQ19"/>
  <c r="AL19"/>
  <c r="AF19"/>
  <c r="AD19"/>
  <c r="AY18"/>
  <c r="AQ18"/>
  <c r="AL18"/>
  <c r="AF18"/>
  <c r="AD18"/>
  <c r="AY17"/>
  <c r="AQ17"/>
  <c r="AL17"/>
  <c r="AF17"/>
  <c r="AD17"/>
  <c r="AY16"/>
  <c r="AQ16"/>
  <c r="AL16"/>
  <c r="AF16"/>
  <c r="AD16"/>
  <c r="AY15"/>
  <c r="AQ15"/>
  <c r="AL15"/>
  <c r="AF15"/>
  <c r="AD15"/>
  <c r="AY14"/>
  <c r="AQ14"/>
  <c r="AL14"/>
  <c r="AF14"/>
  <c r="AD14"/>
  <c r="AY13"/>
  <c r="AQ13"/>
  <c r="AL13"/>
  <c r="AF13"/>
  <c r="AD13"/>
  <c r="AY12"/>
  <c r="AQ12"/>
  <c r="AL12"/>
  <c r="AF12"/>
  <c r="AD12"/>
  <c r="AY11"/>
  <c r="AQ11"/>
  <c r="AL11"/>
  <c r="AF11"/>
  <c r="AD11"/>
  <c r="AY10"/>
  <c r="AQ10"/>
  <c r="AL10"/>
  <c r="AF10"/>
  <c r="AD10"/>
  <c r="AY9"/>
  <c r="AQ9"/>
  <c r="AL9"/>
  <c r="AF9"/>
  <c r="AD9"/>
  <c r="AY8"/>
  <c r="AQ8"/>
  <c r="AL8"/>
  <c r="AF8"/>
  <c r="AD8"/>
  <c r="AY7"/>
  <c r="AQ7"/>
  <c r="AL7"/>
  <c r="AF7"/>
  <c r="AD7"/>
  <c r="AY6"/>
  <c r="AQ6"/>
  <c r="AL6"/>
  <c r="AF6"/>
  <c r="AD6"/>
  <c r="AY5"/>
  <c r="AQ5"/>
  <c r="AL5"/>
  <c r="AF5"/>
  <c r="AD5"/>
  <c r="AY4"/>
  <c r="AQ4"/>
  <c r="AL4"/>
  <c r="AF4"/>
  <c r="AD4"/>
  <c r="AH41" i="71"/>
  <c r="AH40"/>
  <c r="AH39"/>
  <c r="AH38"/>
  <c r="AH37"/>
  <c r="AH36"/>
  <c r="AH35"/>
  <c r="AH34"/>
  <c r="Y41"/>
  <c r="Y40"/>
  <c r="Y38"/>
  <c r="Y39" s="1"/>
  <c r="Y36"/>
  <c r="Y37" s="1"/>
  <c r="Y34"/>
  <c r="Y35" s="1"/>
  <c r="P41"/>
  <c r="P40"/>
  <c r="P38"/>
  <c r="P39" s="1"/>
  <c r="P36"/>
  <c r="P37" s="1"/>
  <c r="P34"/>
  <c r="P35" s="1"/>
  <c r="G41"/>
  <c r="G40"/>
  <c r="G38"/>
  <c r="G39" s="1"/>
  <c r="G36"/>
  <c r="G37" s="1"/>
  <c r="G34"/>
  <c r="G35" s="1"/>
  <c r="AG7" i="24"/>
  <c r="AG6"/>
  <c r="X7"/>
  <c r="X6"/>
  <c r="O7"/>
  <c r="O6"/>
  <c r="F7"/>
  <c r="F6"/>
  <c r="AG41" i="71"/>
  <c r="AG40"/>
  <c r="AG39"/>
  <c r="AG38"/>
  <c r="AG37"/>
  <c r="AG36"/>
  <c r="AG35"/>
  <c r="AG34"/>
  <c r="X40"/>
  <c r="X41" s="1"/>
  <c r="X38"/>
  <c r="X39" s="1"/>
  <c r="X36"/>
  <c r="X37" s="1"/>
  <c r="X34"/>
  <c r="X35" s="1"/>
  <c r="O41"/>
  <c r="O40"/>
  <c r="O38"/>
  <c r="O39" s="1"/>
  <c r="O36"/>
  <c r="O37" s="1"/>
  <c r="O34"/>
  <c r="O35" s="1"/>
  <c r="F41"/>
  <c r="F40"/>
  <c r="F38"/>
  <c r="F39" s="1"/>
  <c r="F36"/>
  <c r="F37" s="1"/>
  <c r="F34"/>
  <c r="F35" s="1"/>
  <c r="AF7" i="24"/>
  <c r="AF6"/>
  <c r="W7"/>
  <c r="W6"/>
  <c r="N7"/>
  <c r="N6"/>
  <c r="E7"/>
  <c r="E6"/>
  <c r="E34" i="71"/>
  <c r="AF40"/>
  <c r="AF41" s="1"/>
  <c r="AF38"/>
  <c r="AF39" s="1"/>
  <c r="AF36"/>
  <c r="AF37" s="1"/>
  <c r="AF34"/>
  <c r="AF35" s="1"/>
  <c r="W40"/>
  <c r="W41" s="1"/>
  <c r="W38"/>
  <c r="W39" s="1"/>
  <c r="W36"/>
  <c r="W37" s="1"/>
  <c r="W34"/>
  <c r="W35" s="1"/>
  <c r="N40"/>
  <c r="N41" s="1"/>
  <c r="N38"/>
  <c r="N39" s="1"/>
  <c r="N36"/>
  <c r="N37" s="1"/>
  <c r="N34"/>
  <c r="N35" s="1"/>
  <c r="E40"/>
  <c r="E41" s="1"/>
  <c r="E38"/>
  <c r="E39" s="1"/>
  <c r="E36"/>
  <c r="E37" s="1"/>
  <c r="E35"/>
  <c r="AE7" i="24"/>
  <c r="AE6"/>
  <c r="V7"/>
  <c r="V6"/>
  <c r="M7"/>
  <c r="M6"/>
  <c r="D7"/>
  <c r="D6"/>
  <c r="D7" i="87"/>
  <c r="C7"/>
  <c r="E6"/>
  <c r="F6" s="1"/>
  <c r="E5"/>
  <c r="F5" s="1"/>
  <c r="E4"/>
  <c r="F4" s="1"/>
  <c r="E7" l="1"/>
  <c r="F7" s="1"/>
  <c r="AE40" i="71"/>
  <c r="AE41" s="1"/>
  <c r="V40"/>
  <c r="V41" s="1"/>
  <c r="M40"/>
  <c r="M41" s="1"/>
  <c r="D40"/>
  <c r="D41" s="1"/>
  <c r="AE38"/>
  <c r="AE39" s="1"/>
  <c r="V38"/>
  <c r="V39" s="1"/>
  <c r="M38"/>
  <c r="M39" s="1"/>
  <c r="D38"/>
  <c r="D39" s="1"/>
  <c r="AE36"/>
  <c r="AE37" s="1"/>
  <c r="V36"/>
  <c r="V37" s="1"/>
  <c r="M36"/>
  <c r="M37" s="1"/>
  <c r="D36"/>
  <c r="D37" s="1"/>
  <c r="AE34"/>
  <c r="AE35" s="1"/>
  <c r="V34"/>
  <c r="V35" s="1"/>
  <c r="M34"/>
  <c r="M35" s="1"/>
  <c r="D34"/>
  <c r="D35" s="1"/>
  <c r="D7" i="61" l="1"/>
  <c r="E7"/>
  <c r="F7"/>
  <c r="C7"/>
  <c r="C6" i="24" l="1"/>
  <c r="C7" l="1"/>
  <c r="AD7" l="1"/>
  <c r="AD6"/>
  <c r="U7"/>
  <c r="U6"/>
  <c r="L7"/>
  <c r="L6"/>
  <c r="E7" i="38" l="1"/>
  <c r="D7"/>
  <c r="C7"/>
  <c r="F7" i="33"/>
  <c r="E7"/>
  <c r="D7"/>
  <c r="C7"/>
</calcChain>
</file>

<file path=xl/sharedStrings.xml><?xml version="1.0" encoding="utf-8"?>
<sst xmlns="http://schemas.openxmlformats.org/spreadsheetml/2006/main" count="13599" uniqueCount="3664">
  <si>
    <t>Počet oprávněných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</si>
  <si>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</si>
  <si>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</si>
  <si>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</si>
  <si>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</si>
  <si>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</si>
  <si>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</si>
  <si>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</si>
  <si>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</si>
  <si>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</si>
  <si>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</si>
  <si>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</si>
  <si>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</si>
  <si>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</si>
  <si>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Úřad městské části Brno-střed</t>
  </si>
  <si>
    <t>Brno-střed</t>
  </si>
  <si>
    <t>Úřad městské části Brno-Žabovřesky</t>
  </si>
  <si>
    <t>Brno-Žabovřesky</t>
  </si>
  <si>
    <t>Úřad městské části Brno-sever</t>
  </si>
  <si>
    <t>Brno-sever</t>
  </si>
  <si>
    <t>Úřad městské části Brno-Židenice</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</si>
  <si>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</si>
  <si>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</si>
  <si>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</si>
  <si>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</si>
  <si>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</si>
  <si>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</si>
  <si>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</si>
  <si>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</si>
  <si>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</si>
  <si>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</si>
  <si>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</si>
  <si>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</si>
  <si>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</si>
  <si>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</si>
  <si>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</si>
  <si>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</si>
  <si>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</si>
  <si>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Úřad městské části Brno-Medlánky</t>
  </si>
  <si>
    <t>Brno-Medlánky</t>
  </si>
  <si>
    <t>Úřad městské části Brno-Řečkovice a Mokrá Hora</t>
  </si>
  <si>
    <t>Úřad městské části Brno-Maloměřice a Obřany</t>
  </si>
  <si>
    <t>Brno-Maloměřice a Obřany</t>
  </si>
  <si>
    <t>Brno-Vinohrady</t>
  </si>
  <si>
    <t>Úřad městské části Brno-Líšeň</t>
  </si>
  <si>
    <t>Brno-Líšeň</t>
  </si>
  <si>
    <t>Úřad městské části Brno-Slatina</t>
  </si>
  <si>
    <t>Brno-Slatina</t>
  </si>
  <si>
    <t>Úřad městské části Brno-Tuřany</t>
  </si>
  <si>
    <t>Brno-Tuřany</t>
  </si>
  <si>
    <t>Úřad městské části Brno-Chrlice</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</si>
  <si>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</si>
  <si>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</si>
  <si>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</si>
  <si>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</si>
  <si>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</si>
  <si>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</si>
  <si>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</si>
  <si>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</si>
  <si>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</si>
  <si>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</si>
  <si>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</si>
  <si>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</si>
  <si>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</si>
  <si>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</si>
  <si>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</si>
  <si>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</si>
  <si>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</si>
  <si>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</si>
  <si>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</si>
  <si>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</si>
  <si>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</si>
  <si>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</si>
  <si>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</si>
  <si>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</si>
  <si>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</si>
  <si>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Praha 12</t>
  </si>
  <si>
    <t>Úřad městské části Praha 13</t>
  </si>
  <si>
    <t>Praha 13</t>
  </si>
  <si>
    <t>Úřad městské části 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</si>
  <si>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</si>
  <si>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</si>
  <si>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</si>
  <si>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</si>
  <si>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</si>
  <si>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</si>
  <si>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</si>
  <si>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</si>
  <si>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</si>
  <si>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</si>
  <si>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</si>
  <si>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</si>
  <si>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</si>
  <si>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</si>
  <si>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</si>
  <si>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</si>
  <si>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</si>
  <si>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</si>
  <si>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</si>
  <si>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</si>
  <si>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</si>
  <si>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</si>
  <si>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</si>
  <si>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</si>
  <si>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</si>
  <si>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</si>
  <si>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</si>
  <si>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</si>
  <si>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</si>
  <si>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</si>
  <si>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</si>
  <si>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</si>
  <si>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</si>
  <si>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</si>
  <si>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</si>
  <si>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</si>
  <si>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</si>
  <si>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</si>
  <si>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</si>
  <si>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</si>
  <si>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</si>
  <si>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</si>
  <si>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</si>
  <si>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</si>
  <si>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</si>
  <si>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</si>
  <si>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</si>
  <si>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</si>
  <si>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</si>
  <si>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</si>
  <si>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</si>
  <si>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</si>
  <si>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</si>
  <si>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</si>
  <si>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</si>
  <si>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</si>
  <si>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</si>
  <si>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</si>
  <si>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</si>
  <si>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</si>
  <si>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</si>
  <si>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</si>
  <si>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</si>
  <si>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</si>
  <si>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</si>
  <si>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</si>
  <si>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</si>
  <si>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</si>
  <si>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</si>
  <si>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</si>
  <si>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</si>
  <si>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</si>
  <si>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</si>
  <si>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</si>
  <si>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</si>
  <si>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</si>
  <si>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</si>
  <si>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</si>
  <si>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</si>
  <si>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</si>
  <si>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</si>
  <si>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</si>
  <si>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</si>
  <si>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</si>
  <si>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</si>
  <si>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</si>
  <si>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</si>
  <si>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</si>
  <si>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</si>
  <si>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</si>
  <si>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</si>
  <si>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</si>
  <si>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</si>
  <si>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</si>
  <si>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</si>
  <si>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</si>
  <si>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</si>
  <si>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</si>
  <si>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</si>
  <si>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</si>
  <si>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</si>
  <si>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</si>
  <si>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</si>
  <si>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</si>
  <si>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</si>
  <si>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</si>
  <si>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</si>
  <si>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</si>
  <si>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</si>
  <si>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</si>
  <si>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</si>
  <si>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</si>
  <si>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</si>
  <si>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</si>
  <si>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</si>
  <si>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</si>
  <si>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</si>
  <si>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</si>
  <si>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</si>
  <si>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</si>
  <si>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</si>
  <si>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</si>
  <si>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</si>
  <si>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</si>
  <si>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</si>
  <si>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</si>
  <si>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</si>
  <si>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</si>
  <si>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</si>
  <si>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</si>
  <si>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</si>
  <si>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</si>
  <si>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</si>
  <si>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</si>
  <si>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</si>
  <si>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</si>
  <si>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</si>
  <si>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</si>
  <si>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</si>
  <si>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</si>
  <si>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</si>
  <si>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</si>
  <si>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</si>
  <si>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</si>
  <si>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</si>
  <si>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</si>
  <si>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</si>
  <si>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</si>
  <si>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</si>
  <si>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</si>
  <si>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</si>
  <si>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</si>
  <si>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</si>
  <si>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</si>
  <si>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</si>
  <si>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</si>
  <si>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</si>
  <si>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</si>
  <si>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</si>
  <si>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</si>
  <si>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</si>
  <si>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</si>
  <si>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</si>
  <si>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</si>
  <si>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</si>
  <si>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</si>
  <si>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</si>
  <si>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</si>
  <si>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</si>
  <si>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</si>
  <si>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</si>
  <si>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</si>
  <si>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</si>
  <si>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</si>
  <si>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</si>
  <si>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</si>
  <si>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</si>
  <si>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</si>
  <si>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</si>
  <si>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</si>
  <si>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</si>
  <si>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</si>
  <si>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</si>
  <si>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</si>
  <si>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</si>
  <si>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</si>
  <si>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</si>
  <si>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</si>
  <si>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</si>
  <si>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</si>
  <si>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Magistrát města Opavy</t>
  </si>
  <si>
    <t>Opava</t>
  </si>
  <si>
    <t>Městský úřad Orlová</t>
  </si>
  <si>
    <t>Orlová</t>
  </si>
  <si>
    <t>Městský úřad Rýmařov</t>
  </si>
  <si>
    <t>Rýmařov</t>
  </si>
  <si>
    <t>Městský úřad Třinec</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</si>
  <si>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</si>
  <si>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</si>
  <si>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</si>
  <si>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</si>
  <si>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</si>
  <si>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</si>
  <si>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</si>
  <si>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</si>
  <si>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</si>
  <si>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</si>
  <si>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</si>
  <si>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</si>
  <si>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</si>
  <si>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</si>
  <si>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</si>
  <si>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</si>
  <si>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</si>
  <si>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</si>
  <si>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</si>
  <si>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</si>
  <si>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</si>
  <si>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</si>
  <si>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</si>
  <si>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</si>
  <si>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</si>
  <si>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</si>
  <si>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</si>
  <si>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</si>
  <si>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</si>
  <si>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</si>
  <si>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</si>
  <si>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</si>
  <si>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</si>
  <si>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</si>
  <si>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</si>
  <si>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</si>
  <si>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</si>
  <si>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</si>
  <si>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</si>
  <si>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</si>
  <si>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</si>
  <si>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</si>
  <si>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</si>
  <si>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</si>
  <si>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</si>
  <si>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</si>
  <si>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</si>
  <si>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</si>
  <si>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</si>
  <si>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</si>
  <si>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</si>
  <si>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</si>
  <si>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</si>
  <si>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</si>
  <si>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</si>
  <si>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</si>
  <si>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</si>
  <si>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</si>
  <si>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</si>
  <si>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</si>
  <si>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</si>
  <si>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</si>
  <si>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</si>
  <si>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</si>
  <si>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</si>
  <si>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</si>
  <si>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</si>
  <si>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</si>
  <si>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</si>
  <si>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</si>
  <si>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</si>
  <si>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</si>
  <si>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</si>
  <si>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</si>
  <si>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</si>
  <si>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</si>
  <si>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</si>
  <si>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</si>
  <si>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</si>
  <si>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Městský úřad Blovice</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</si>
  <si>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</si>
  <si>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</si>
  <si>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</si>
  <si>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</si>
  <si>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</si>
  <si>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</si>
  <si>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</si>
  <si>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</si>
  <si>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</si>
  <si>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</si>
  <si>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</si>
  <si>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</si>
  <si>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</si>
  <si>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</si>
  <si>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</si>
  <si>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</si>
  <si>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</si>
  <si>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</si>
  <si>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</si>
  <si>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</si>
  <si>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</si>
  <si>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</si>
  <si>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</si>
  <si>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</si>
  <si>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</si>
  <si>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</si>
  <si>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</si>
  <si>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</si>
  <si>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</si>
  <si>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</si>
  <si>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</si>
  <si>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</si>
  <si>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Brandýs nad Labem-Stará Boleslav</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</si>
  <si>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</si>
  <si>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</si>
  <si>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</si>
  <si>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</si>
  <si>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</si>
  <si>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</si>
  <si>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</si>
  <si>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</si>
  <si>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</si>
  <si>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</si>
  <si>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</si>
  <si>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</si>
  <si>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</si>
  <si>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</si>
  <si>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</si>
  <si>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</si>
  <si>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</si>
  <si>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</si>
  <si>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</si>
  <si>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</si>
  <si>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</si>
  <si>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</si>
  <si>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</si>
  <si>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</si>
  <si>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</si>
  <si>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</si>
  <si>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</si>
  <si>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</si>
  <si>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</si>
  <si>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</si>
  <si>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</si>
  <si>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</si>
  <si>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</si>
  <si>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</si>
  <si>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</si>
  <si>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</si>
  <si>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</si>
  <si>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</si>
  <si>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</si>
  <si>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</si>
  <si>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</si>
  <si>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Městský úřad Vlašim</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</si>
  <si>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</si>
  <si>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</si>
  <si>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</si>
  <si>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</si>
  <si>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</si>
  <si>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</si>
  <si>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</si>
  <si>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</si>
  <si>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</si>
  <si>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</si>
  <si>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</si>
  <si>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</si>
  <si>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</si>
  <si>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</si>
  <si>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</si>
  <si>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</si>
  <si>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</si>
  <si>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</si>
  <si>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</si>
  <si>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</si>
  <si>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</si>
  <si>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</si>
  <si>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</si>
  <si>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</si>
  <si>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</si>
  <si>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</si>
  <si>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</si>
  <si>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</si>
  <si>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</si>
  <si>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</si>
  <si>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</si>
  <si>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</si>
  <si>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</si>
  <si>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</si>
  <si>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</si>
  <si>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</si>
  <si>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</si>
  <si>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</si>
  <si>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</si>
  <si>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</si>
  <si>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</si>
  <si>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</si>
  <si>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</si>
  <si>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</si>
  <si>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</si>
  <si>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Magistrát města Jihlavy</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</si>
  <si>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</si>
  <si>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</si>
  <si>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</si>
  <si>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</si>
  <si>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</si>
  <si>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</si>
  <si>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</si>
  <si>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</si>
  <si>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</si>
  <si>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</si>
  <si>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</si>
  <si>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</si>
  <si>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</si>
  <si>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</si>
  <si>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</si>
  <si>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</si>
  <si>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</si>
  <si>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</si>
  <si>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</si>
  <si>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</si>
  <si>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</si>
  <si>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</si>
  <si>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</si>
  <si>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</si>
  <si>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</si>
  <si>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</si>
  <si>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</si>
  <si>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</si>
  <si>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</si>
  <si>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</si>
  <si>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</si>
  <si>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</si>
  <si>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</si>
  <si>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</si>
  <si>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</si>
  <si>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</si>
  <si>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</si>
  <si>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</si>
  <si>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</si>
  <si>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</si>
  <si>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</si>
  <si>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</si>
  <si>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</si>
  <si>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</si>
  <si>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</si>
  <si>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</si>
  <si>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</si>
  <si>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</si>
  <si>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</si>
  <si>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</si>
  <si>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</si>
  <si>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</si>
  <si>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Hustopeče</t>
  </si>
  <si>
    <t>Plzeň 3</t>
  </si>
  <si>
    <t>Plzeň 4</t>
  </si>
  <si>
    <t>Obce III. typu</t>
  </si>
  <si>
    <t>ČR</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</si>
  <si>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</si>
  <si>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</si>
  <si>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</si>
  <si>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</si>
  <si>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</si>
  <si>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</si>
  <si>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</si>
  <si>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</si>
  <si>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</si>
  <si>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</si>
  <si>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</si>
  <si>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</si>
  <si>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</si>
  <si>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</si>
  <si>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</si>
  <si>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</si>
  <si>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</si>
  <si>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</si>
  <si>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</si>
  <si>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</si>
  <si>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</si>
  <si>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</si>
  <si>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</si>
  <si>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</si>
  <si>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</si>
  <si>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</si>
  <si>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</si>
  <si>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</si>
  <si>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</si>
  <si>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</si>
  <si>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</si>
  <si>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</si>
  <si>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</si>
  <si>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</si>
  <si>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</si>
  <si>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</si>
  <si>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Brandýs nad Labem - Stará Boleslav</t>
  </si>
  <si>
    <t>Sedľčany</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</si>
  <si>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</si>
  <si>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</si>
  <si>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</si>
  <si>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</si>
  <si>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</si>
  <si>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</si>
  <si>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</si>
  <si>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</si>
  <si>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</si>
  <si>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</si>
  <si>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</si>
  <si>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</si>
  <si>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</si>
  <si>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</si>
  <si>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</si>
  <si>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</si>
  <si>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</si>
  <si>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</si>
  <si>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SÚ – KÚ</t>
  </si>
  <si>
    <t>úřední osoby se ZOZ</t>
  </si>
  <si>
    <t>úřední osoby bez ZOZ</t>
  </si>
  <si>
    <t>Počet úředních osob a ZOZ</t>
  </si>
  <si>
    <t>SÚ – KÚ (%)</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</si>
  <si>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</si>
  <si>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</si>
  <si>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</si>
  <si>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</si>
  <si>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</si>
  <si>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</si>
  <si>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Součet úředních osob</t>
  </si>
  <si>
    <t>Magistrát města Prostějova</t>
  </si>
  <si>
    <t>Brno-Královo Pole, Útěchov a Jehnice</t>
  </si>
  <si>
    <t>Úřad městské části Brno-Kohoutovice</t>
  </si>
  <si>
    <t>počet úředních osob</t>
  </si>
  <si>
    <t>poměr úředních osob se ZOZ k počtu úředních osob (%)</t>
  </si>
  <si>
    <t>Vybavení</t>
  </si>
  <si>
    <t>Program</t>
  </si>
  <si>
    <t>Předpisy</t>
  </si>
  <si>
    <t>Normy</t>
  </si>
  <si>
    <t>KN</t>
  </si>
  <si>
    <t>SÚ – ČR (%)</t>
  </si>
  <si>
    <t>Kraj / územně členěné statutární město</t>
  </si>
  <si>
    <t>Kraj / město / městská část / městský obvod</t>
  </si>
  <si>
    <t>Název krajského úřadu / magistrátu / městského úřadu / úřadu městské části / úřadu městského obvodu</t>
  </si>
  <si>
    <t>V1</t>
  </si>
  <si>
    <t>V2</t>
  </si>
  <si>
    <t>V3</t>
  </si>
  <si>
    <t>V4</t>
  </si>
  <si>
    <t>Krajský úřad Kraje Vysočina</t>
  </si>
  <si>
    <t>1</t>
  </si>
  <si>
    <t>Magistrát města Jablonec nad Nisou</t>
  </si>
  <si>
    <t>Brno-Bystrc, Žebětín a Kníničky</t>
  </si>
  <si>
    <t>Brno-Řečkovice a Mokrá Hora</t>
  </si>
  <si>
    <t>Brno-Ořešín</t>
  </si>
  <si>
    <t>Úřad městské části Brno-Ořešín</t>
  </si>
  <si>
    <t>Poměr agendy</t>
  </si>
  <si>
    <r>
      <rPr>
        <sz val="11"/>
        <color theme="1"/>
        <rFont val="Symbol"/>
        <family val="1"/>
        <charset val="2"/>
      </rPr>
      <t>S</t>
    </r>
    <r>
      <rPr>
        <sz val="11"/>
        <color theme="1"/>
        <rFont val="Calibri"/>
        <family val="2"/>
        <charset val="238"/>
        <scheme val="minor"/>
      </rPr>
      <t xml:space="preserve"> podílů agendy stavebního úřadu k celkové agendě vykonávané vodoprávním úřadem</t>
    </r>
  </si>
  <si>
    <t>počet SÚ</t>
  </si>
  <si>
    <t>průměrný podíl agendy stavebního úřadu k celkové agendě vykonávané vodoprávním úřadem</t>
  </si>
  <si>
    <t>dopočet do 100 %</t>
  </si>
  <si>
    <t>Personální obsazenost ve správním obvodu</t>
  </si>
  <si>
    <t>Rozloha správních obvodů</t>
  </si>
  <si>
    <t>Počet obyvatel správních obvodů</t>
  </si>
  <si>
    <t>Počet obcí ve správních obvodech</t>
  </si>
  <si>
    <t>Kategorie</t>
  </si>
  <si>
    <t>a</t>
  </si>
  <si>
    <t>b</t>
  </si>
  <si>
    <t>c</t>
  </si>
  <si>
    <t>d</t>
  </si>
  <si>
    <t>SÚ celkem</t>
  </si>
  <si>
    <t>3 až 9</t>
  </si>
  <si>
    <t>10 a více</t>
  </si>
  <si>
    <t>ČR - %</t>
  </si>
  <si>
    <t>Personální obsazenost</t>
  </si>
  <si>
    <t xml:space="preserve">Liberecký </t>
  </si>
  <si>
    <t>U128</t>
  </si>
  <si>
    <t>U129</t>
  </si>
  <si>
    <t>U130</t>
  </si>
  <si>
    <t>OBVOD_OBAKT</t>
  </si>
  <si>
    <t>OBVOD_VYMERA</t>
  </si>
  <si>
    <t>OBVOD_POC_OBEC</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</si>
  <si>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</si>
  <si>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</si>
  <si>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</si>
  <si>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</si>
  <si>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</si>
  <si>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</si>
  <si>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</si>
  <si>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</si>
  <si>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</si>
  <si>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</si>
  <si>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</si>
  <si>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</si>
  <si>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</si>
  <si>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</si>
  <si>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</si>
  <si>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</si>
  <si>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</si>
  <si>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</si>
  <si>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</si>
  <si>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</si>
  <si>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Agendy vodoprávního úřadu dle dalších právních předpisů</t>
  </si>
  <si>
    <t>Ostatní</t>
  </si>
  <si>
    <r>
      <t xml:space="preserve">Upřednostňovaná forma metodické pomoci
</t>
    </r>
    <r>
      <rPr>
        <sz val="10"/>
        <color rgb="FF000000"/>
        <rFont val="Arial"/>
        <family val="2"/>
        <charset val="238"/>
      </rPr>
      <t>Ano=1 Ne=0</t>
    </r>
  </si>
  <si>
    <t>Statistika dle ÚÚR</t>
  </si>
  <si>
    <r>
      <t xml:space="preserve">Působnost úřadu
</t>
    </r>
    <r>
      <rPr>
        <sz val="10"/>
        <color rgb="FF000000"/>
        <rFont val="Arial"/>
        <family val="2"/>
        <charset val="238"/>
      </rPr>
      <t>úřad obce III. stupně = 1
magistrát územně členěného statutárního města = 2
úřad městského obvodu = 3
úřad městské části = 4
krajský úřad = 5</t>
    </r>
  </si>
  <si>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</si>
  <si>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</si>
  <si>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</si>
  <si>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</si>
  <si>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</si>
  <si>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</si>
  <si>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</si>
  <si>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</si>
  <si>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</si>
  <si>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</si>
  <si>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</si>
  <si>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</si>
  <si>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</si>
  <si>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</si>
  <si>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</si>
  <si>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</si>
  <si>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</si>
  <si>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</si>
  <si>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</si>
  <si>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</si>
  <si>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</si>
  <si>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</si>
  <si>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</si>
  <si>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</si>
  <si>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</si>
  <si>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</si>
  <si>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</si>
  <si>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</si>
  <si>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</si>
  <si>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</si>
  <si>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</si>
  <si>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</si>
  <si>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</si>
  <si>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10"/>
        <color rgb="FF000000"/>
        <rFont val="Arial"/>
        <family val="2"/>
        <charset val="238"/>
      </rPr>
      <t>Ano=1 Ne=0</t>
    </r>
  </si>
  <si>
    <r>
      <t xml:space="preserve">Útvar má k dispozici právní předpisy v digitální formě
</t>
    </r>
    <r>
      <rPr>
        <sz val="10"/>
        <color rgb="FF000000"/>
        <rFont val="Arial"/>
        <family val="2"/>
        <charset val="238"/>
      </rPr>
      <t>Ano=1 Ne=0</t>
    </r>
  </si>
  <si>
    <r>
      <t xml:space="preserve">Útvar má k dispozici technické normy v digitální formě
</t>
    </r>
    <r>
      <rPr>
        <sz val="10"/>
        <color rgb="FF000000"/>
        <rFont val="Arial"/>
        <family val="2"/>
        <charset val="238"/>
      </rPr>
      <t>Ano=1 Ne=0</t>
    </r>
  </si>
  <si>
    <r>
      <t xml:space="preserve">Útvar má bezúplatný dálkový přístup k údajům katastru nemovitostí
</t>
    </r>
    <r>
      <rPr>
        <sz val="10"/>
        <color rgb="FF000000"/>
        <rFont val="Arial"/>
        <family val="2"/>
        <charset val="238"/>
      </rPr>
      <t>Ano=1 Ne=0</t>
    </r>
  </si>
  <si>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</si>
  <si>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</si>
  <si>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</si>
  <si>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</si>
  <si>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</si>
  <si>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</si>
  <si>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</si>
  <si>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</si>
  <si>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 a kolaudačních rozhodnutí</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</si>
  <si>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</si>
  <si>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</si>
  <si>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</si>
  <si>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</si>
  <si>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rozhodnutí o změně v užívání stavby - § 127 odst. 4</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</si>
  <si>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</si>
  <si>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</si>
  <si>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</si>
  <si>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</si>
  <si>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</si>
  <si>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</si>
  <si>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</si>
  <si>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</si>
  <si>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</si>
  <si>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</si>
  <si>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</si>
  <si>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</si>
  <si>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</si>
  <si>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</si>
  <si>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</si>
  <si>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</si>
  <si>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</si>
  <si>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</si>
  <si>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</si>
  <si>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</si>
  <si>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</si>
  <si>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</si>
  <si>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</si>
  <si>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</si>
  <si>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</si>
  <si>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</si>
  <si>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</si>
  <si>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</si>
  <si>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</si>
  <si>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</si>
  <si>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</si>
  <si>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</si>
  <si>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</si>
  <si>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</si>
  <si>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</si>
  <si>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</si>
  <si>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</si>
  <si>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</si>
  <si>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</si>
  <si>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</si>
  <si>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</si>
  <si>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</si>
  <si>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</si>
  <si>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</si>
  <si>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</si>
  <si>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žádostí o informace - § 13 zákona č. 106/1999 Sb.</t>
  </si>
  <si>
    <t>Počet žádostí o informace - § 3 zákona č. 123/1998 Sb.</t>
  </si>
  <si>
    <t>Počet stavebních objektů, o nichž byly vloženy identifikační údaje do systému územní identifikace (ISÚI)</t>
  </si>
  <si>
    <t>Počet vydaných rozhodnutí dle zákona č. 254/2001 Sb., o vodách a o změně některých zákonů, ve znění pozdějších předpisů</t>
  </si>
  <si>
    <t>Počet vydaných rozhodnutí dle zákona č. 274/2001 Sb., o vodovodech a kanalizacích pro veřejnou potřebu a o změně některých zákonů, ve znění pozdějších předpisů</t>
  </si>
  <si>
    <t>Počet dalších vyjádření, stanovisek a sdělení vodoprávního úřadu</t>
  </si>
  <si>
    <t>Uveďte, v jakém procentuálním podílu je agenda stavebního zákona k celkové agendě vykonávané vodoprávním úřadem</t>
  </si>
  <si>
    <r>
      <t xml:space="preserve">Vykonává speciální stavební úřad další agendy, než výše uvedené?
</t>
    </r>
    <r>
      <rPr>
        <sz val="10"/>
        <color rgb="FF000000"/>
        <rFont val="Arial"/>
        <family val="2"/>
        <charset val="238"/>
      </rPr>
      <t>Ano=1 Ne=0</t>
    </r>
  </si>
  <si>
    <t>V případě, že ano, uveďte jaké (vč. souvisejícího právního předpisu) a v jakém procentuálním podílu jsou k celkové agendě vodoprávního úřadu</t>
  </si>
  <si>
    <r>
      <t xml:space="preserve">Jak hodnotíte podmínky pro výkon státní správy na svém úřadě
</t>
    </r>
    <r>
      <rPr>
        <sz val="10"/>
        <color rgb="FF00000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</si>
  <si>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</si>
  <si>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</si>
  <si>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10"/>
        <color rgb="FF000000"/>
        <rFont val="Arial"/>
        <family val="2"/>
        <charset val="238"/>
      </rPr>
      <t>Ano=1 Ne=0</t>
    </r>
  </si>
  <si>
    <r>
      <t xml:space="preserve">Pravidelné porady
</t>
    </r>
    <r>
      <rPr>
        <sz val="10"/>
        <color rgb="FF000000"/>
        <rFont val="Arial"/>
        <family val="2"/>
        <charset val="238"/>
      </rPr>
      <t>Ano=1 Ne=0</t>
    </r>
  </si>
  <si>
    <r>
      <t xml:space="preserve">Individuální konzultace
</t>
    </r>
    <r>
      <rPr>
        <sz val="10"/>
        <color rgb="FF000000"/>
        <rFont val="Arial"/>
        <family val="2"/>
        <charset val="238"/>
      </rPr>
      <t>Ano=1 Ne=0</t>
    </r>
  </si>
  <si>
    <t>Pokud vám vyhovuje jiná forma, uveďte jaká</t>
  </si>
  <si>
    <t>Jaká jsou vaše doporučení pro zlepšení metodické pomoci?</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</si>
  <si>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</si>
  <si>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</si>
  <si>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</si>
  <si>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</si>
  <si>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</si>
  <si>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</si>
  <si>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</si>
  <si>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</si>
  <si>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</si>
  <si>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</si>
  <si>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</si>
  <si>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</si>
  <si>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</si>
  <si>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</si>
  <si>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</si>
  <si>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</si>
  <si>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</si>
  <si>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</si>
  <si>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</si>
  <si>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</si>
  <si>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</si>
  <si>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</si>
  <si>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</si>
  <si>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</si>
  <si>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</si>
  <si>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</si>
  <si>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</si>
  <si>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</si>
  <si>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</si>
  <si>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</si>
  <si>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</si>
  <si>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</si>
  <si>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</si>
  <si>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</si>
  <si>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</si>
  <si>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</si>
  <si>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</si>
  <si>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</si>
  <si>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</si>
  <si>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</si>
  <si>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</si>
  <si>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</si>
  <si>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</si>
  <si>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</si>
  <si>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</si>
  <si>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</si>
  <si>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</si>
  <si>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</si>
  <si>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</si>
  <si>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</si>
  <si>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</si>
  <si>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</si>
  <si>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</si>
  <si>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</si>
  <si>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</si>
  <si>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</si>
  <si>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</si>
  <si>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</si>
  <si>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</si>
  <si>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</si>
  <si>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</si>
  <si>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</si>
  <si>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</si>
  <si>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</si>
  <si>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</si>
  <si>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</si>
  <si>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</si>
  <si>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</si>
  <si>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</si>
  <si>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</si>
  <si>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</si>
  <si>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</si>
  <si>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</si>
  <si>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</si>
  <si>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</si>
  <si>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</si>
  <si>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</si>
  <si>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</si>
  <si>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</si>
  <si>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</si>
  <si>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</si>
  <si>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</si>
  <si>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</si>
  <si>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</si>
  <si>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</si>
  <si>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</si>
  <si>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</si>
  <si>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</si>
  <si>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</si>
  <si>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</si>
  <si>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</si>
  <si>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</si>
  <si>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</si>
  <si>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</si>
  <si>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</si>
  <si>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</si>
  <si>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</si>
  <si>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</si>
  <si>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</si>
  <si>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</si>
  <si>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</si>
  <si>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</si>
  <si>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</si>
  <si>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</si>
  <si>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</si>
  <si>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</si>
  <si>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</si>
  <si>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</si>
  <si>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</si>
  <si>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</si>
  <si>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</si>
  <si>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</si>
  <si>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</si>
  <si>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</si>
  <si>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</si>
  <si>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</si>
  <si>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</si>
  <si>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V121</t>
  </si>
  <si>
    <t>V122</t>
  </si>
  <si>
    <t>V123</t>
  </si>
  <si>
    <t>V124</t>
  </si>
  <si>
    <t>V125</t>
  </si>
  <si>
    <t>V126</t>
  </si>
  <si>
    <t>Mariánské náměstí</t>
  </si>
  <si>
    <t>2/2</t>
  </si>
  <si>
    <t>48ia97h</t>
  </si>
  <si>
    <t>ozp@praha.eu</t>
  </si>
  <si>
    <t>Odbor životního prostředí</t>
  </si>
  <si>
    <t>Ing.</t>
  </si>
  <si>
    <t>Veronika</t>
  </si>
  <si>
    <t>Miláčková</t>
  </si>
  <si>
    <t>Ph.D.</t>
  </si>
  <si>
    <t>veronika.milackova@praha.eu</t>
  </si>
  <si>
    <t>Pavel</t>
  </si>
  <si>
    <t>Pospíšil</t>
  </si>
  <si>
    <t>-</t>
  </si>
  <si>
    <t>pavel.pospisil@praha.eu</t>
  </si>
  <si>
    <t>vodoprávní dozor dle ust. § 110 vodního zákona, konzultace v počtu 775 - 20%</t>
  </si>
  <si>
    <t>Nedostatkem je málo prostoru v kancelářích a málo finančních prostředků na externí odborné vzdělávání</t>
  </si>
  <si>
    <t>Navýšení finančních prostředků na externí odborné vzdělávání</t>
  </si>
  <si>
    <t>Zachovat centrální metodické porady na úrovni ministerstev z důvodu jednotnosti výkonu státní správy</t>
  </si>
  <si>
    <t>Zborovská</t>
  </si>
  <si>
    <t>81/11</t>
  </si>
  <si>
    <t>keebyyf</t>
  </si>
  <si>
    <t>posta@kr-s.cz</t>
  </si>
  <si>
    <t>Odbor životního prostředí a zemědělství / oddělení vodního hospodářství</t>
  </si>
  <si>
    <t>Dr. Ing.</t>
  </si>
  <si>
    <t>Marcela</t>
  </si>
  <si>
    <t>Burešová</t>
  </si>
  <si>
    <t>buresovamar@kr-s.cz</t>
  </si>
  <si>
    <t>Visinger</t>
  </si>
  <si>
    <t>visinger@kr-s.cz</t>
  </si>
  <si>
    <t>kromě další činnosti dle zákona č. 254/2001 Sb. o vodách a o změně některých zákonů a podle zákona č. 274/2001 Sb. o vodovodech a kanalizacích je to především příprava materiálů pro samosprávné orgány kraje</t>
  </si>
  <si>
    <t>nárazová obměna pracovníků</t>
  </si>
  <si>
    <t>stabilizace personálního obsazení</t>
  </si>
  <si>
    <t>U Zimního stadionu</t>
  </si>
  <si>
    <t>1952/2</t>
  </si>
  <si>
    <t>České Budějovice 1</t>
  </si>
  <si>
    <t>kdib3rr</t>
  </si>
  <si>
    <t>posta@kraj-jihocesky.cz</t>
  </si>
  <si>
    <t>Odbor životního prostředí, zemědělství a lesnictví / oddělení vodního hospodářství a integrované prevence</t>
  </si>
  <si>
    <t>Karel</t>
  </si>
  <si>
    <t>Černý</t>
  </si>
  <si>
    <t>cerny@kraj-jihocesky.cz</t>
  </si>
  <si>
    <t>Hana</t>
  </si>
  <si>
    <t>Zahradníková</t>
  </si>
  <si>
    <t>zahradnikovah@kraj-jihocesky.cz</t>
  </si>
  <si>
    <t>KÚ jako povodňový orgán za sucha a Povodňová komise Jihočeského kraje - 254/2001 Sb. (3%), hraniční vody 254/2001 Sb. (5 %), stanovení podmínek pro vypouštění důlních vod 44/1988 Sb. (3%), dál samosprávné činnosti (granty na úseku vodohospodářské infrastruktury a ochrany před povodněmi 5%, Jihočeské pánve 5 %, staré ekologické zátěže (5 %)</t>
  </si>
  <si>
    <t>Nedostatek kvalitních odborně vzdělaných vodohospodářů, kteří by byli schopni obhajovat vodohospodářskou politiku; velká migrace pracovníků zejména na MŽP; neustálý nárůst agend, které nesouvisí s problematikou vodního hospodářství, ale s chodem jak našeho úřadu, tak s vyplňováním různých evidencí a hlášení z úrovně různých ministerstev</t>
  </si>
  <si>
    <t>Otázka smysluplnosti akreditovaných vzdělávacích institucí, kde se získává osvědčení o účasti v souladu se zák. č. 312/2002 Sb. - za mnohdy vysoké ceny málo nových informací, je lepší, když si úřad zajišťuje lektory sám -</t>
  </si>
  <si>
    <t>Škroupova</t>
  </si>
  <si>
    <t>1760/18</t>
  </si>
  <si>
    <t>Plzeń 1</t>
  </si>
  <si>
    <t>zzjbr3p</t>
  </si>
  <si>
    <t>posta@plzensky-kraj.cz</t>
  </si>
  <si>
    <t>Odbor životního prostředí / oddělení vodního hospodářství</t>
  </si>
  <si>
    <t>Marie</t>
  </si>
  <si>
    <t>Hanušová</t>
  </si>
  <si>
    <t>marie.hanusova@plzensky-kraj.cz</t>
  </si>
  <si>
    <t>Milan</t>
  </si>
  <si>
    <t>Janko</t>
  </si>
  <si>
    <t>milan.janko@plzensky-kraj.cz</t>
  </si>
  <si>
    <t>ochrana před povodněmi (254/2001 Sb. vodní zákon), vypouštění OV do kanalizace, nařízení o napojení na kanalizaci (274/2001 Sb., o vodovodech a kanalizacích), hraniční vody</t>
  </si>
  <si>
    <t>méně výkaznictví pro různé orgány a instituce - různý rozsah a různá hlediska hodnocení, přibývá vyjdadřování z různých hledisek (k dotacím a jiným žádostem)</t>
  </si>
  <si>
    <t>Závodní</t>
  </si>
  <si>
    <t>353/88</t>
  </si>
  <si>
    <t>Karlovy Vary 1</t>
  </si>
  <si>
    <t>siqbxt2</t>
  </si>
  <si>
    <t>epodatelna@kr-karlovarsky.cz</t>
  </si>
  <si>
    <t>Odbor životního prostředí a zemědělství / oddělení vodního hospodářství a havárií</t>
  </si>
  <si>
    <t>Mgr.</t>
  </si>
  <si>
    <t>Andrea</t>
  </si>
  <si>
    <t>Krýzlová</t>
  </si>
  <si>
    <t>andrea.kryzlova@kr-karlovarsky.cz</t>
  </si>
  <si>
    <t>Jana</t>
  </si>
  <si>
    <t>Minaříková</t>
  </si>
  <si>
    <t>jana.minarikova@kr-karlovarsky.cz</t>
  </si>
  <si>
    <t>2% EIA (zákon 100/2001 Sb.) 3% zákon o krajích č. 129/2000Sb.</t>
  </si>
  <si>
    <t>Písemný návod, vysvětlení apod.</t>
  </si>
  <si>
    <t>Velká Hradební</t>
  </si>
  <si>
    <t>3118/48</t>
  </si>
  <si>
    <t>t9zbsva</t>
  </si>
  <si>
    <t>posta@kr-ustecky.cz</t>
  </si>
  <si>
    <t>Odbor životního prostředí a zemědělství</t>
  </si>
  <si>
    <t>Ing. Bc.</t>
  </si>
  <si>
    <t>Radek</t>
  </si>
  <si>
    <t>Braum</t>
  </si>
  <si>
    <t>braum.r@kr-ustecky.cz</t>
  </si>
  <si>
    <t>Barbora</t>
  </si>
  <si>
    <t>Svěcená</t>
  </si>
  <si>
    <t>svecena.b@kr-ustecky.cz</t>
  </si>
  <si>
    <t>samosprávné - dle zákona č. 129/2000 Sb., odpadové hospodářství dle zák. č.185/2001 Sb., prevence závažných havárií z.č. 59/2006 Sb., procentuální podíl těchto agend - 35 %</t>
  </si>
  <si>
    <t>spousta různé agendy na málo úředníků</t>
  </si>
  <si>
    <t>U Jezu</t>
  </si>
  <si>
    <t>642/2a</t>
  </si>
  <si>
    <t>Liberec 2</t>
  </si>
  <si>
    <t>c5kbvkw</t>
  </si>
  <si>
    <t>podatelna@kraj-lbc.cz</t>
  </si>
  <si>
    <t>Odbor životního prostředí a zemědělství / oddělení vodního a lesního hospodářství</t>
  </si>
  <si>
    <t>Pop</t>
  </si>
  <si>
    <t>karel.pop@kraj-liberec.cz</t>
  </si>
  <si>
    <t>Bc.</t>
  </si>
  <si>
    <t>Irena</t>
  </si>
  <si>
    <t>Holatová</t>
  </si>
  <si>
    <t>irena.holatova@kraj-lbc.cz</t>
  </si>
  <si>
    <t>Koncepce a jejich změny dle § 4 z.č.274/2001 Sb. 5%, dle § 23-26 z.č.254/2001 Sb.vodní zákon(VZ) 5%; ochrana před povodněmi § 66,76,80 VZ 5%; dozorová činnost dle obou zákonů 10%;dotace obcím dle § 88 VZ 5%; připomínkování předpisů 10%; podklady pro samosprávu 20%</t>
  </si>
  <si>
    <t>Materiální vybavení je dobré, ale vzhledem ke spojenému modelu státní správy a samosprávy je na úřadě státní správa upozaďována, mnohdy jsou řešeny nepodstatné věci díky zainteresování vlivných osob v některých záležitostech</t>
  </si>
  <si>
    <t>témata porad zajišťovat dle skutečných potřeb úřadů v souvislosti se změnami v legislativě</t>
  </si>
  <si>
    <t>Pivovarské náměstí</t>
  </si>
  <si>
    <t>1245/2</t>
  </si>
  <si>
    <t>gcgbp3q</t>
  </si>
  <si>
    <t>posta@kr-kralovehradecky.cz</t>
  </si>
  <si>
    <t>Odbor životního prostředí a zemědělství / oddělení vodního hospodářsví</t>
  </si>
  <si>
    <t>Zdeněk</t>
  </si>
  <si>
    <t>Štorek</t>
  </si>
  <si>
    <t>zstorek@kr-kralovehradecky.cz</t>
  </si>
  <si>
    <t>Fibichová</t>
  </si>
  <si>
    <t>mfibichova@kr-kralovehradecky.cz</t>
  </si>
  <si>
    <t>254/2001 Sb., 274/2001 Sb., 183/2006 Sb., 99/2004, 62/1988 Sb., 44/1988 Sb., odhadem tak asi 40 procent jiné agendy k celkové agendě vodoprávního úřadu</t>
  </si>
  <si>
    <t>vysvětlení, písemný návod, konzultace po tlf.,</t>
  </si>
  <si>
    <t>Komenského náměstí</t>
  </si>
  <si>
    <t>Pardubice 2</t>
  </si>
  <si>
    <t>z28bw9u</t>
  </si>
  <si>
    <t>posta@pardubickykraj.cz</t>
  </si>
  <si>
    <t>Josef</t>
  </si>
  <si>
    <t>Hejduk</t>
  </si>
  <si>
    <t>josef.hejduk@pardubickykraj.cz</t>
  </si>
  <si>
    <t>Čížek</t>
  </si>
  <si>
    <t>zdenek.cizek@pardubickykraj.cz</t>
  </si>
  <si>
    <t>Dobrá technická pdpora, podpora vzdělávání, respekt při rozhodování</t>
  </si>
  <si>
    <t>Žižkova</t>
  </si>
  <si>
    <t>1882/57</t>
  </si>
  <si>
    <t>ksab3eu</t>
  </si>
  <si>
    <t>posta@kr-vysocina.cz</t>
  </si>
  <si>
    <t>Jaroslav</t>
  </si>
  <si>
    <t>Mikyna</t>
  </si>
  <si>
    <t>564602267, 724650117</t>
  </si>
  <si>
    <t>mikyna.j@kr-vysocina.cz</t>
  </si>
  <si>
    <t>Pavlína</t>
  </si>
  <si>
    <t>Pokorná</t>
  </si>
  <si>
    <t>pokorna.p@kr-vysocina.cz</t>
  </si>
  <si>
    <t>- zákon č. 99/2004 Sb. (zákon o rybářství)10 % agendy vodoprávního úřadu, - samosprávná činnost - dotační tituly kraje vč. kontroly dotací, ochrana před povodněmi - cca 20% agendy vodopr.úřadu</t>
  </si>
  <si>
    <t>Výpočetní technika a pracovní prostory na výborné úrovni. Výborná péče zaměstnavatele o pracovníky.</t>
  </si>
  <si>
    <t>Žerotínovo náměstí</t>
  </si>
  <si>
    <t>x2pbqzq</t>
  </si>
  <si>
    <t>posta@kr-jihomoravsky.cz</t>
  </si>
  <si>
    <t>Odbor životního prostředí/Oddělení vodního a lesního hospodářství</t>
  </si>
  <si>
    <t>Mojmír</t>
  </si>
  <si>
    <t>Pehal</t>
  </si>
  <si>
    <t>pehal.mojmir@kr-jihomoravsky.cz</t>
  </si>
  <si>
    <t>Eva</t>
  </si>
  <si>
    <t>Moučková</t>
  </si>
  <si>
    <t>mouckova.eva@kr-jihomoravsky.cz</t>
  </si>
  <si>
    <t>dotace VH 15%, SEZ 5%</t>
  </si>
  <si>
    <t>častější metodické porady</t>
  </si>
  <si>
    <t>Jeremenkova</t>
  </si>
  <si>
    <t>1191/40a</t>
  </si>
  <si>
    <t>qiabfmf</t>
  </si>
  <si>
    <t>posta@kr-olomoucky.cz</t>
  </si>
  <si>
    <t>Vladimíra</t>
  </si>
  <si>
    <t>Kubišová</t>
  </si>
  <si>
    <t>v.kubisova@kr-olomoucky.cz</t>
  </si>
  <si>
    <t>Němečková</t>
  </si>
  <si>
    <t>j.nemeckova@kr-olomoucky.cz</t>
  </si>
  <si>
    <t>VODNÍ ZÁKON (ZÁKON č. 254/2001 Sb.) - 52 %, GEOLOGIE (ZÁKON č. 44/1988 S., 61/1988 Sb., 62/1988 Sb.) - 10 % RYBÁŘSTVÍ (ZÁKON č. 99/2004 Sb.) - 8 %, VODOVODY A KANALIZACE (ZÁKON č. 274/2001 Sb.) - 20 %</t>
  </si>
  <si>
    <t>Opakovanými kontrolami Mze zajišťování agendy vodního hospodářství bylo shledáno, že kvalita výkonu státní správy na úseku vodního hospodářství v rozsahu náležejícím Mze byla na velmi dobré úrovni. Při kontrole nebyly zjištěny žádné závažné nedostatky a pochybení.</t>
  </si>
  <si>
    <t>Dle názoru vodoprávního úřadu KÚOK je třeba omezit administrativní zátěž, která je nad rámec běžné činnosti správního orgánu související se správním řízením. Množí se povinnost různého hlášení, vyplňování statistik, apod., které přímo nesouvisí s prací správního orgánu.</t>
  </si>
  <si>
    <t>Vodoprávní úřad KÚOK neupřednostňuje žádnou z forem metodické pomoci, kromě výše uvedených ještě připomíná metodickou činnost formou telefonických a e-mailových konzultací.</t>
  </si>
  <si>
    <t>Pořádání pravidelných školení či pracovních seminářů ze strany pracovníků MMR zaměřených přímo na práci speciálních stavebních úřadů.</t>
  </si>
  <si>
    <t>třída Tomáše Bati</t>
  </si>
  <si>
    <t>scsbwku</t>
  </si>
  <si>
    <t>podatelna@kr-zlinsky.cz</t>
  </si>
  <si>
    <t>RNDr.</t>
  </si>
  <si>
    <t>Alan</t>
  </si>
  <si>
    <t>Urc</t>
  </si>
  <si>
    <t>alan.urc@kr-zlinsky.cz</t>
  </si>
  <si>
    <t>Věra</t>
  </si>
  <si>
    <t>Vaculíková</t>
  </si>
  <si>
    <t>vera.vaculikova@kr-zlinsky.cz</t>
  </si>
  <si>
    <t>agenda pro samosprávu, povodně, dotační politika (15%)</t>
  </si>
  <si>
    <t>zefektivnit spolupráci s jednotlivými nadřízenými ministerstvy (MZe, MŽP)</t>
  </si>
  <si>
    <t>na jasné otázky požadujeme jasné odpovědi</t>
  </si>
  <si>
    <t>28. řijna</t>
  </si>
  <si>
    <t>2771/117</t>
  </si>
  <si>
    <t>8x6bxsd</t>
  </si>
  <si>
    <t>posta@kr-moravskoslezsky.cz</t>
  </si>
  <si>
    <t>Lenka</t>
  </si>
  <si>
    <t>Heczková</t>
  </si>
  <si>
    <t>lenka.heczkova@kr-moravskoslezsky.cz</t>
  </si>
  <si>
    <t>Kroupová</t>
  </si>
  <si>
    <t>jana.kroupova@kr-moravskoslezsky,cz</t>
  </si>
  <si>
    <t>18 % zákon č. 129/200 Sb., o krajích (krajské zřízení), ve znění pozdějších předpisů,</t>
  </si>
  <si>
    <t>vybavení informačními a komunikačními technologiemi, personální obsazení</t>
  </si>
  <si>
    <t>Masarykovo náměstí</t>
  </si>
  <si>
    <t>cb4bwan</t>
  </si>
  <si>
    <t>epodatelna@benesov-city.cz</t>
  </si>
  <si>
    <t>Odbor životního prostředí/vodoprávní úřad</t>
  </si>
  <si>
    <t>Tomáš</t>
  </si>
  <si>
    <t>Heřmánek</t>
  </si>
  <si>
    <t>hermanek@benesov-city.cz</t>
  </si>
  <si>
    <t>Velebilová</t>
  </si>
  <si>
    <t>velebilova@benesov-city.cz</t>
  </si>
  <si>
    <t>nadále platí naše doporučení na častější porady ke změnám zákonů, jasné názory na řešení konkrétní problematiky (časté rozpory - MZe X KÚ)</t>
  </si>
  <si>
    <t>Husovo nám.</t>
  </si>
  <si>
    <t>Beroun 1</t>
  </si>
  <si>
    <t>2gubtq5</t>
  </si>
  <si>
    <t>posta@muberoun.cz</t>
  </si>
  <si>
    <t>Jitka</t>
  </si>
  <si>
    <t>Ciroková</t>
  </si>
  <si>
    <t>zp4@muberoun.cz</t>
  </si>
  <si>
    <t>pravidelné porady s MZe a MŽP, bezprostřední transformace stavebních předpisů do předpisů v oblasti ŽP</t>
  </si>
  <si>
    <t>1, 2</t>
  </si>
  <si>
    <t>Brandýs nad Labem-Stará Boleslav 1</t>
  </si>
  <si>
    <t>c5hb7xy</t>
  </si>
  <si>
    <t>podatelna@brandysko.cz</t>
  </si>
  <si>
    <t>Odbor životního prostředí / oddělení vodního hospodářství a ochrany prostředí</t>
  </si>
  <si>
    <t>Vlastislav</t>
  </si>
  <si>
    <t>Horáček</t>
  </si>
  <si>
    <t>vlastislav.horacek@brandysko.cz</t>
  </si>
  <si>
    <t>Kateřina</t>
  </si>
  <si>
    <t>Hrazdirová</t>
  </si>
  <si>
    <t>katerina.hrazdirova@brandysko.cz</t>
  </si>
  <si>
    <t>ochrana ovzduší podle zákona č.86/2002 Sb., 8 %</t>
  </si>
  <si>
    <t>nedostatečný archiv vodoprávního úřadu</t>
  </si>
  <si>
    <t>lepší finanční ohodnocení pracovníků</t>
  </si>
  <si>
    <t>pravdelná školení ke každé legislativní změně a školitelé seznámení s problematikou, obnovit pravidelné porady vedoucích odborů s přehledným seznámením novinek a plánů</t>
  </si>
  <si>
    <t>nám. Jana Žižky z Trocnova</t>
  </si>
  <si>
    <t>1/1</t>
  </si>
  <si>
    <t>ffnbe7e</t>
  </si>
  <si>
    <t>podatelna@meucaslav.cz</t>
  </si>
  <si>
    <t>Skotnicová</t>
  </si>
  <si>
    <t>skotnicoa@meucaslav.cz</t>
  </si>
  <si>
    <t>skotnicova@meucaslav.cz</t>
  </si>
  <si>
    <t>malý počet pracovníků</t>
  </si>
  <si>
    <t>navýšení počtu pracovníků</t>
  </si>
  <si>
    <t>Riegrova</t>
  </si>
  <si>
    <t>u46bwy4</t>
  </si>
  <si>
    <t>podatelna@mestocernosice.cz</t>
  </si>
  <si>
    <t>Dana</t>
  </si>
  <si>
    <t>Čechová</t>
  </si>
  <si>
    <t>dana.cechova@mestocernosice.cz</t>
  </si>
  <si>
    <t>Dvořáčková</t>
  </si>
  <si>
    <t>marcela.dvorackova@mestocernosice.cz</t>
  </si>
  <si>
    <t>např. vedení vodoprávní evidence (zák. 254/2001 Sb)., zpracovávání majetkové a provozní evidence (zák. 274/2001 Sb.), zpracovávání různých statistických výkazů, výkazů pro Benchmarking, výkazy pro různá ministersva a krajský úřad, výkazy pro ISO celkem cca 15%)</t>
  </si>
  <si>
    <t>nespokojenost zaměstnanců s ohodnocením jejich práce, nedostatek nových kvalifikovaných lidí pří výběrových řízeních na uvolněná místa, technické zajištění pomůcek pro práci neodpovídá současným technickým možnostem</t>
  </si>
  <si>
    <t>zlepšení finančních podmínek, snížení birokracie, snížení počtu vyplňovaných údajů různých dotazníků, tabulek a evidencí (dochází k nárustu především u nově zřizovaných operačních programů), změna zákona o informacích tak, aby se zabránilo jeho zneužívání (získávání informací, na které žadatel nemá v rámcí řízení nárok)</t>
  </si>
  <si>
    <t>operativní pomoc při řešení konkrétních řešených záležitostí, rozšíření nabíbky školení vztahujícím se k agendě vodoprávního úřadu</t>
  </si>
  <si>
    <t>sjednocení postupu řešení podobných záležitostí na různých úřadech</t>
  </si>
  <si>
    <t>náměstí Husovo</t>
  </si>
  <si>
    <t>jgqbsve</t>
  </si>
  <si>
    <t>epodatelna@cesbrod.cz</t>
  </si>
  <si>
    <t>Rostislav</t>
  </si>
  <si>
    <t>Vodička</t>
  </si>
  <si>
    <t>vodicka@cesbrod.cz</t>
  </si>
  <si>
    <t>Ivana</t>
  </si>
  <si>
    <t>Stárková</t>
  </si>
  <si>
    <t>starkova@cesbrod.cz</t>
  </si>
  <si>
    <t>5% samospráva</t>
  </si>
  <si>
    <t>Dostatečné prostory, doplněná výpočetní technika.</t>
  </si>
  <si>
    <t>zlepšení pracovního prostředí</t>
  </si>
  <si>
    <t>Proškolení technických znalostí úředníků (technologie staveb a zařízení).</t>
  </si>
  <si>
    <t>Mírové náměstí</t>
  </si>
  <si>
    <t>pnxbx8u</t>
  </si>
  <si>
    <t>epodatelna@mestodobris.cz</t>
  </si>
  <si>
    <t>Alena</t>
  </si>
  <si>
    <t>Harmanová</t>
  </si>
  <si>
    <t>harmanova@mestodobris.cz</t>
  </si>
  <si>
    <t>velký objem práce pracovníků vodoprávního úřadu</t>
  </si>
  <si>
    <t>větší komunikace s úřady ORP ze strany kraje i ministerstev, zasílání metodických pokynů, informování o změnách postupů,</t>
  </si>
  <si>
    <t>Palackého náměstí</t>
  </si>
  <si>
    <t>yjmbxfn</t>
  </si>
  <si>
    <t>podatelna@mesto-horovice.cz</t>
  </si>
  <si>
    <t>Odbor výstavby a životního prostředí / úsek vodního hospodářství</t>
  </si>
  <si>
    <t>Jan</t>
  </si>
  <si>
    <t>Blecha</t>
  </si>
  <si>
    <t>blecha@mesto-horovice.cz</t>
  </si>
  <si>
    <t>Dlouhá</t>
  </si>
  <si>
    <t>vodhos@mesto-horovice.cz</t>
  </si>
  <si>
    <t>5% zákon č. 200/1999 Sb., o přestupcích</t>
  </si>
  <si>
    <t>a)zlepšit technické vybavení pro práci v terénu - zakoupit fotoaparát a notebook b)posílit vodoprávní úřad o pracovníka, který by se zaměřil na výkon vodoprávního dozoru</t>
  </si>
  <si>
    <t>zaslat zápisy z porad vedoucích odboru</t>
  </si>
  <si>
    <t>nám. Starosty Pavla</t>
  </si>
  <si>
    <t>Kladno 1</t>
  </si>
  <si>
    <t>dyubpcm</t>
  </si>
  <si>
    <t>magistrat@mestokladno.cz</t>
  </si>
  <si>
    <t>Odbor výstavby / oddělení speciálních stavebních činností</t>
  </si>
  <si>
    <t>šmejkalová</t>
  </si>
  <si>
    <t>jana.smejkalova@mestokladno.cz</t>
  </si>
  <si>
    <t>Synková</t>
  </si>
  <si>
    <t>dana.synkova@mestokladno.cz</t>
  </si>
  <si>
    <t>Podcenění agendy vodního hospodářství, chybí více odborných školení se zpětnou vazbou z praxe.</t>
  </si>
  <si>
    <t>Chybí podpora nadřízených orgánů ve složitých řízeních.</t>
  </si>
  <si>
    <t>Karlovo nám</t>
  </si>
  <si>
    <t>Kolín 1</t>
  </si>
  <si>
    <t>9kkbs46</t>
  </si>
  <si>
    <t>posta@mukolin.cz</t>
  </si>
  <si>
    <t>Smutný</t>
  </si>
  <si>
    <t>radek.smutny@mukolin.cz</t>
  </si>
  <si>
    <t>Blanka</t>
  </si>
  <si>
    <t>Mukařovská</t>
  </si>
  <si>
    <t>blanka.mukarovska@mukolin.cz</t>
  </si>
  <si>
    <t>statistické výkazy dle zák. č. 89/1995 Sb. Majetková a provozní evidence vodovodů a kanalizací dle § 5 zák. č. 274/2001 Sb., Evidence rozhodnutí vodoprávních úřadů. Agenda související s povodňovou problematikou dle zák. č. 254/2001 sb., ve znění pozdějších předpisů</t>
  </si>
  <si>
    <t>Neměnit plně vyhovující způsob uspořádání</t>
  </si>
  <si>
    <t>Palackého nám.</t>
  </si>
  <si>
    <t>8zzbfvq</t>
  </si>
  <si>
    <t>mesto@mestokralupy.cz</t>
  </si>
  <si>
    <t>Kobera</t>
  </si>
  <si>
    <t>jan.kobera@mestokralupy.cz</t>
  </si>
  <si>
    <t>Nedbalová</t>
  </si>
  <si>
    <t>blanka.nedbalova@mestokralupy.cz</t>
  </si>
  <si>
    <t>odpovídající programové vybavení, přístup ke stávající legislativě</t>
  </si>
  <si>
    <t>Havlíčkovo náměstí</t>
  </si>
  <si>
    <t>552/1</t>
  </si>
  <si>
    <t>Kutná Hora 1</t>
  </si>
  <si>
    <t>b65bfx3</t>
  </si>
  <si>
    <t>podatelna@kutnahora.cz</t>
  </si>
  <si>
    <t>Macek</t>
  </si>
  <si>
    <t>macek@mu.kutnahora.cz</t>
  </si>
  <si>
    <t>Ondřej</t>
  </si>
  <si>
    <t>Kruliš</t>
  </si>
  <si>
    <t>krulis@mu.kutnahora.cz</t>
  </si>
  <si>
    <t>Metodická školení nadřízeným orgánem při změně legislativy</t>
  </si>
  <si>
    <t>Husovo náměstí</t>
  </si>
  <si>
    <t>548/23</t>
  </si>
  <si>
    <t>5adasau</t>
  </si>
  <si>
    <t>podatelna@mesto.lysa.cz</t>
  </si>
  <si>
    <t>Ladislav</t>
  </si>
  <si>
    <t>Jelínek</t>
  </si>
  <si>
    <t>jelinek@mestolysa.cz</t>
  </si>
  <si>
    <t>personálně podhodnocená pozice</t>
  </si>
  <si>
    <t>náměstí Míru</t>
  </si>
  <si>
    <t>hqjb2kg</t>
  </si>
  <si>
    <t>epodatelna@melnik.cz</t>
  </si>
  <si>
    <t>Jiří</t>
  </si>
  <si>
    <t>Hakl</t>
  </si>
  <si>
    <t>j.hakl@melnik.cz</t>
  </si>
  <si>
    <t>Tomanová</t>
  </si>
  <si>
    <t>l.tomanova@melnik.cz</t>
  </si>
  <si>
    <t>Přijímá, koordinuje a vyřízuje souhrnná stanoviska Odboru ŽP ke stavbám.</t>
  </si>
  <si>
    <t>Absence podpůrných programů, zj. mapové podpory GIS</t>
  </si>
  <si>
    <t>Kvalitnější softwarová vybavení</t>
  </si>
  <si>
    <t>82sbpfi</t>
  </si>
  <si>
    <t>epodatelna@mb-net.cz</t>
  </si>
  <si>
    <t>Jaroměřská</t>
  </si>
  <si>
    <t>jaromerska@mb-net.cz</t>
  </si>
  <si>
    <t>havárie - § 40-43, dozory - § 110 Vodního zákona</t>
  </si>
  <si>
    <t>úřad je zatěžován zbytečnou administrativou, dotazníky, časté výpadky IT techniky</t>
  </si>
  <si>
    <t>navýšit počet pracovníků v oddělení vodního hospodářství na 7,zajistit právní pomoc</t>
  </si>
  <si>
    <t>jednotnost v názorech KÚ, MŽP a MZe, semináře o reálných problémech v praxi, nevyplňovat dotazníky (veřejně dostupná je evidence vodopr. rozhodnutí)</t>
  </si>
  <si>
    <t>8ztb4jw</t>
  </si>
  <si>
    <t>podatelna@mnhradiste.cz</t>
  </si>
  <si>
    <t>Odbor výstavby a životního prostředí / oddělení speciálních činností</t>
  </si>
  <si>
    <t>Martina</t>
  </si>
  <si>
    <t>Nikodemová</t>
  </si>
  <si>
    <t>martina.nikodemova@mnhradiste.cz</t>
  </si>
  <si>
    <t>Matějů</t>
  </si>
  <si>
    <t>radek.mateju@mnhradiste.cz</t>
  </si>
  <si>
    <t>25% SSÚ pozemní komunikace</t>
  </si>
  <si>
    <t>nedostatečný úvazek</t>
  </si>
  <si>
    <t>navýšení úvazku o 1 osobu</t>
  </si>
  <si>
    <t>Kojetická</t>
  </si>
  <si>
    <t>45qb68g</t>
  </si>
  <si>
    <t>podatelna@neratovice.cz</t>
  </si>
  <si>
    <t>Petr</t>
  </si>
  <si>
    <t>Svoboda</t>
  </si>
  <si>
    <t>petr.svoboda@neratovice.cz</t>
  </si>
  <si>
    <t>Syrová</t>
  </si>
  <si>
    <t>lenka.syrová@neratovice.cz</t>
  </si>
  <si>
    <t>integrované povolení 76/2002 Sb. Zasílání statistických hlášení, vyjádření dle 100/2001 Sb.</t>
  </si>
  <si>
    <t>podmínky umožńují odpovídající výkon státní správy</t>
  </si>
  <si>
    <t>náměstí Přemyslovců</t>
  </si>
  <si>
    <t>86abcbd</t>
  </si>
  <si>
    <t>mail@meu-nbk.cz</t>
  </si>
  <si>
    <t>PhDr.</t>
  </si>
  <si>
    <t>Michaela</t>
  </si>
  <si>
    <t>Havelková</t>
  </si>
  <si>
    <t>michaela.havelkova@meu-nbk.cz</t>
  </si>
  <si>
    <t>Helena</t>
  </si>
  <si>
    <t>Pijálková</t>
  </si>
  <si>
    <t>helena.pijalkova@meu-nbk.cz</t>
  </si>
  <si>
    <t>- ochrana ovzduší zákon č. 201/2012 Sb. - ochrana zemědělského půdního fondu zákon č. 334/1992 Sb. - lesní hospodářství zákon č. 289/1995 Sb. - myslivost zákon č. 449/2001 Sb. - rybářství zákon č. 99/2004 Sb. - odpady zákon č. 185/2001 Sb. - ochrana přírody zákon č. 114/1992 Sb. - ochrana zvířat proti týrání zákon č. 246/1992 Sb.</t>
  </si>
  <si>
    <t>2</t>
  </si>
  <si>
    <t>Dle mého názoru je odbor dostatečně zajištěn personálním i materiálním vybavením pro výkon státní správy.</t>
  </si>
  <si>
    <t>Jiřího náměstí</t>
  </si>
  <si>
    <t>3qrbxg3</t>
  </si>
  <si>
    <t>vodni.sprava@mesto-podebrady.cz</t>
  </si>
  <si>
    <t>Odbor dopravy a životního prostředí, oddělení životního prostředí</t>
  </si>
  <si>
    <t>Vlastimil</t>
  </si>
  <si>
    <t>Macháček</t>
  </si>
  <si>
    <t>doprava@mesto-podebrady.cz</t>
  </si>
  <si>
    <t>Sikorová</t>
  </si>
  <si>
    <t>zivotni@mesto-podebrady</t>
  </si>
  <si>
    <t>Tyršova</t>
  </si>
  <si>
    <t>2ebbrqu</t>
  </si>
  <si>
    <t>podatelna@pribram-city.cz</t>
  </si>
  <si>
    <t>Jaromír</t>
  </si>
  <si>
    <t>Fajrajzl</t>
  </si>
  <si>
    <t>Mrkáčková</t>
  </si>
  <si>
    <t>hana.mrkackova@pribram-city.cz</t>
  </si>
  <si>
    <t>jednotný výklad právních předpisů na úseku vod. hospodářství</t>
  </si>
  <si>
    <t>Rakovník 1</t>
  </si>
  <si>
    <t>qb9bqrd</t>
  </si>
  <si>
    <t>posta@murako.cz</t>
  </si>
  <si>
    <t>Miroslava</t>
  </si>
  <si>
    <t>Kučerová</t>
  </si>
  <si>
    <t>mkucerova@murako.cz</t>
  </si>
  <si>
    <t>Větší zpětná vazba týkající se odborné problematiky na obcích s rozšířenou působností.</t>
  </si>
  <si>
    <t>53/40</t>
  </si>
  <si>
    <t>skjbfwd</t>
  </si>
  <si>
    <t>podatelna@ricany.cz</t>
  </si>
  <si>
    <t>Odbor životního prostředí / vodoprávní úřad</t>
  </si>
  <si>
    <t>Olga</t>
  </si>
  <si>
    <t>Rathouská</t>
  </si>
  <si>
    <t>olga.rathouska@ricany.cz</t>
  </si>
  <si>
    <t>povodňový orgán, stavební a vodoprávní dozor ( z.254/2001Sb., 183/2006 Sb. ) , povodňové prohlídky</t>
  </si>
  <si>
    <t>náměstí T. G. Masaryka</t>
  </si>
  <si>
    <t>Sedlčany</t>
  </si>
  <si>
    <t>frsbn7e</t>
  </si>
  <si>
    <t>podatelna@mesto-sedlcany.cz</t>
  </si>
  <si>
    <t>Vladimír</t>
  </si>
  <si>
    <t>Mrázek</t>
  </si>
  <si>
    <t>mrazek@mesto-sedlcany.cz</t>
  </si>
  <si>
    <t>Velvarská</t>
  </si>
  <si>
    <t>h3jb7t5</t>
  </si>
  <si>
    <t>podatelna@meuslany.cz</t>
  </si>
  <si>
    <t>Odbor dopravy a silničního hospodářství</t>
  </si>
  <si>
    <t>Černický</t>
  </si>
  <si>
    <t>cernicky@meuslny.cz</t>
  </si>
  <si>
    <t>Václav</t>
  </si>
  <si>
    <t>Roll</t>
  </si>
  <si>
    <t>roll@meuslany.cz</t>
  </si>
  <si>
    <t>Majetková a provozní evidence (274/2001 Sb., § 5) vodoprávní evidence (§ 19 zákona 254/2001 Sb.), předávání údajů Českému statistickému úřadu</t>
  </si>
  <si>
    <t>Jana Masaryka</t>
  </si>
  <si>
    <t>zbjbfmb</t>
  </si>
  <si>
    <t>podatelna@mesto-vlasim.cz</t>
  </si>
  <si>
    <t>Zmeškalová</t>
  </si>
  <si>
    <t>jana.zmeskalova@mesto-vlasim.cz</t>
  </si>
  <si>
    <t>zákon o rybářství - rybářské lístky 33%</t>
  </si>
  <si>
    <t>program pro vedení správních řízení vodoprávního úřadu</t>
  </si>
  <si>
    <t>Komenského nám.</t>
  </si>
  <si>
    <t>9gbbwng</t>
  </si>
  <si>
    <t>podatelna@votice.cz</t>
  </si>
  <si>
    <t>Odbor životního prostředí a památkové péče</t>
  </si>
  <si>
    <t>Budková</t>
  </si>
  <si>
    <t>marie.budkova@votice.cz</t>
  </si>
  <si>
    <t>ochrana před povodněmi - 5 %</t>
  </si>
  <si>
    <t>nedostatečné personální zajištění</t>
  </si>
  <si>
    <t>zvýšení počtu pracovníků</t>
  </si>
  <si>
    <t>informace e-mailem o novelách zákonů (zvláště pokud je novela včleněna do jiného zákona) - vždy při změně zákonů a s jednotným výkladem jednotlivých ministerstev</t>
  </si>
  <si>
    <t>tř. T. G. Masaryka</t>
  </si>
  <si>
    <t>ih3bzwr</t>
  </si>
  <si>
    <t>mesto@mesto-blatna.cz</t>
  </si>
  <si>
    <t>Martin</t>
  </si>
  <si>
    <t>Dolejš</t>
  </si>
  <si>
    <t>dolejs@mesto-blatna.cz</t>
  </si>
  <si>
    <t>Jahoda</t>
  </si>
  <si>
    <t>DiS.</t>
  </si>
  <si>
    <t>jahoda@mesto-blatna.cz</t>
  </si>
  <si>
    <t>nám. Přemysla Otakara II.</t>
  </si>
  <si>
    <t>kjgb4yx</t>
  </si>
  <si>
    <t>podatelna@c-budejovice.cz</t>
  </si>
  <si>
    <t>Odbor ochrany životního prostředí / oddělení vodního hospodářství</t>
  </si>
  <si>
    <t>Svatopluk</t>
  </si>
  <si>
    <t>Mika</t>
  </si>
  <si>
    <t>MikaS@c-budejovice.cz</t>
  </si>
  <si>
    <t>Jaroslava</t>
  </si>
  <si>
    <t>Snížková</t>
  </si>
  <si>
    <t>snizkovaj@c-budejovice.cz</t>
  </si>
  <si>
    <t>dozory, kontr.prohlídky, jednání, povodň.prohlídky, účast na jednání jiných úřadů, TBD, územní plányodpovědi e-mailem, agenda manipulačních řádů, schvalování havarijních řádů, souhlasy k tepelným čerpadlům voda země, povolení k jiným činnostem podle § 14 vodního zákona</t>
  </si>
  <si>
    <t>potřebovali bychom, aby agenda povodní , zvláště účast v pov.komisích nebyla povinná pro pracovníky vodoprávního úřadu, právní pomoc- více právníků na odboru</t>
  </si>
  <si>
    <t>častější porady, odpovědi z praxe</t>
  </si>
  <si>
    <t>Kaplická</t>
  </si>
  <si>
    <t>64pbvxc</t>
  </si>
  <si>
    <t>podatelna@mu.ckrumlov.cz</t>
  </si>
  <si>
    <t>Vlasta</t>
  </si>
  <si>
    <t>Horáková</t>
  </si>
  <si>
    <t>vlasta.horakova@mu.ckrumlov.cz</t>
  </si>
  <si>
    <t>František</t>
  </si>
  <si>
    <t>Pilát</t>
  </si>
  <si>
    <t>frantisek.pilaf@mu.ckrumlov.cz</t>
  </si>
  <si>
    <t>Vše potřebné pro správnou funkci úřadu je zabezpečeno</t>
  </si>
  <si>
    <t>zastavit neúměrné zatěžování úřadů, lepší informovanost</t>
  </si>
  <si>
    <t>Písemný dotaz a písemná odpověď</t>
  </si>
  <si>
    <t>více informovat vodoprávní úřad o vydaných změnách (popř. předpisech)</t>
  </si>
  <si>
    <t>Krajířova</t>
  </si>
  <si>
    <t>27/I</t>
  </si>
  <si>
    <t>s5ebypd</t>
  </si>
  <si>
    <t>podatelna2@dacice.cz</t>
  </si>
  <si>
    <t>odbor životního prostředí</t>
  </si>
  <si>
    <t>Müller</t>
  </si>
  <si>
    <t>zivotni@dacice.cz</t>
  </si>
  <si>
    <t>Zbytečně nezatěžovat pracovníky a úředníky jednotlivých úřadů různými dotazníky, které jsou časově náročné na vyplňování a k ničemu a zdržují od potřebné práce.</t>
  </si>
  <si>
    <t>Klášterská</t>
  </si>
  <si>
    <t>135/II</t>
  </si>
  <si>
    <t>dc7b3kp</t>
  </si>
  <si>
    <t>podatelna@jh.cz</t>
  </si>
  <si>
    <t>Odbor životního prostředí/oddělení vodního hospodářství</t>
  </si>
  <si>
    <t>Chmelík</t>
  </si>
  <si>
    <t>f.chmelik@jh.cz</t>
  </si>
  <si>
    <t>Florián</t>
  </si>
  <si>
    <t>florian@jh.cz</t>
  </si>
  <si>
    <t>ochrana ovzduší, zákon č. 201/2012 S., o ochraně ovzduší, 15 %</t>
  </si>
  <si>
    <t>Náměstí</t>
  </si>
  <si>
    <t>b3ib5e9</t>
  </si>
  <si>
    <t>podatelna@mestokaplice.cz</t>
  </si>
  <si>
    <t>Odbor životního prostředí a úřad územního plánování / vodoprávní úřad</t>
  </si>
  <si>
    <t>Roman</t>
  </si>
  <si>
    <t>Okrouhlý</t>
  </si>
  <si>
    <t>okrouhly@mestokaplice.cz</t>
  </si>
  <si>
    <t>rybářství-rybářské lístky, stráže. 99/2004 Sb., zákon o rybářství, lovecké lístky, povinnosti vedoucího odborucca 10%</t>
  </si>
  <si>
    <t>nízké platové ohodnocení</t>
  </si>
  <si>
    <t>Pro úředníky, kteří vedou přestupková řízení se jejich práce jeví jako naprosto zbytečná, úředník se jen bojí co přijde když uloží pokutu (jsou na nás podávána trestní oznámení, vyhrožování soudem atd.). Dále doporučuji zavést poplatky pro podávání stížností (sousedé si přes úřady vyřizují účty a podávají nesmyslná oznámení), za stížnost bych stanovil kauci 1000 Kč, která by byla podateli vrácena pokud by se stížnost ukázala jako důvodná. Myslím, že by stížností ubylo min. o 50%.</t>
  </si>
  <si>
    <t>náměstí E. Beneše</t>
  </si>
  <si>
    <t>8kabvcx</t>
  </si>
  <si>
    <t>epodatelna@milevsko-mesto.cz</t>
  </si>
  <si>
    <t>Rucká</t>
  </si>
  <si>
    <t>andrea.rucka@milevsko-mesto.cz</t>
  </si>
  <si>
    <t>Kučera</t>
  </si>
  <si>
    <t>josef.kucera@milevsko-mesto.cz</t>
  </si>
  <si>
    <t>SSL - 189/1995 Sb., SSM - 449/2001 Sb. / 5%</t>
  </si>
  <si>
    <t>sjednocení názorů a výkladů MZe a MŽP</t>
  </si>
  <si>
    <t>Velké náměstí</t>
  </si>
  <si>
    <t>114/3</t>
  </si>
  <si>
    <t>p5ibfya</t>
  </si>
  <si>
    <t>e-podatelna@mupisek.cz</t>
  </si>
  <si>
    <t>Miloslav</t>
  </si>
  <si>
    <t>Šatra</t>
  </si>
  <si>
    <t>Naděžda</t>
  </si>
  <si>
    <t>Černická</t>
  </si>
  <si>
    <t>nadezda.cernicka@mupisek.cz</t>
  </si>
  <si>
    <t>povodňová ochrana, vodoprávní dozory, stížnosti, další administrativní agenda ( výroční zprávy o činnosti, benchmarking, zpracovávání dalších výkazů, přehledů a jiných dotazníků), hlášení ISPOP, vodoprávní evidence - v rozsahu cca 20 %</t>
  </si>
  <si>
    <t>průběžné zveřejňování stanovisek, výkladů, názorů či jiných sdělení ústředních správních orgánů na jejich webových stránkách, a to k agendě vykonávané prvoinstančními úřady (stavebními i vodoprávními) Informace na webových stránkách nejsou aktuální nebo t</t>
  </si>
  <si>
    <t>j5xbvr2</t>
  </si>
  <si>
    <t>podatelna@mupt.cz</t>
  </si>
  <si>
    <t>Miroslav</t>
  </si>
  <si>
    <t>Vincik</t>
  </si>
  <si>
    <t>miroslav.vincik@mupt.cz</t>
  </si>
  <si>
    <t>zákon o rybářství</t>
  </si>
  <si>
    <t>zlepšení PC vybavení,</t>
  </si>
  <si>
    <t>náměstí Republiky</t>
  </si>
  <si>
    <t>55/I</t>
  </si>
  <si>
    <t>gfvbpaq</t>
  </si>
  <si>
    <t>podatelna@musobeslav.cz</t>
  </si>
  <si>
    <t>Staňková</t>
  </si>
  <si>
    <t>stankova@musobeslav.cz</t>
  </si>
  <si>
    <t>Hniličková</t>
  </si>
  <si>
    <t>hnilickova@musobeslav.cz</t>
  </si>
  <si>
    <t>25% ZPF,10 % samospráva</t>
  </si>
  <si>
    <t>nutná modernizace programového a počítačového vybavení</t>
  </si>
  <si>
    <t>umožnění zvyšování odbornosti-účast na placených seminářích</t>
  </si>
  <si>
    <t>organizavat dostatečný počet neplacených seminářů a školení MZE a MŽP - finanční úhrada je pro rozpočet obcí náročná</t>
  </si>
  <si>
    <t>4gpbfnq</t>
  </si>
  <si>
    <t>posta@mu-st.cz</t>
  </si>
  <si>
    <t>Předotová</t>
  </si>
  <si>
    <t>eva.predotova@mu-st.cz</t>
  </si>
  <si>
    <t>Žižkovo nám.</t>
  </si>
  <si>
    <t>5zrb8iu</t>
  </si>
  <si>
    <t>posta@mutabor.cz</t>
  </si>
  <si>
    <t>Fišer</t>
  </si>
  <si>
    <t>jan.fiser@mutabor.cz</t>
  </si>
  <si>
    <t>Bauerová</t>
  </si>
  <si>
    <t>miroslava.bauerova@mutabor.cz</t>
  </si>
  <si>
    <t>další činnosti dle z.č. 254/2001 Sb.-vyplňování vodoprávní evidence (vpe) do programu MZe, dle z.č. 274/2001 Sb.- majetková a provozní evidence. Dále dozory dle zák. o státní kontrole. Různá statistická hlášení</t>
  </si>
  <si>
    <t>každodenní úřední hodiny Po,St celý den Út,Čt,Pá půlden - nerespektování úředních hodin konzultace a vyřizování žadatelů po celou pracovní dobu, velký počet pracovníků v jedné kanceláři , není klid na práci. Kromě státní správy řešení i záležitostí spadajících do samosprávy (ve vlastnictví odboru jsou i vodní díla</t>
  </si>
  <si>
    <t>jakákoliv forma, která bude pro vodoprávní úřady přínosem a kde jim budou poskytnuty odpovědi i na praktické dotazy (dosavadní praxe je jiná), hlavně ne internetová forma - upřednostňujeme osobní kontakt</t>
  </si>
  <si>
    <t>zavedení praxe pracovníků ministerstva u prvoinst. vodoprávních úřadů za účelem seznámení se s vykonávanou agendou a její problematiku na těchto úřadech včetně povinnosti složení zkoušek odborné způsobilosti i pro pracovníky ministerstva</t>
  </si>
  <si>
    <t>Žižkovo náměstí</t>
  </si>
  <si>
    <t>q6qbax8</t>
  </si>
  <si>
    <t>podatelna@tsviny.cz</t>
  </si>
  <si>
    <t>Zuzana</t>
  </si>
  <si>
    <t>Žohová</t>
  </si>
  <si>
    <t>zpvodhosp@tsviny.cz</t>
  </si>
  <si>
    <t>200/1990 Sb. o přestupcích 2%; veškerá agenda související s vodním zákonem a zákonem o vodovodech a kanalizacích, která je v kompetenci ORP; statistické výkazy ČSÚ; další související úkony ohledně dotazů stavebníků aj.; spisová a archivní služba; elektronická evidence spisů; šetření ve věci uplatnění nároku na náhradu škody na ry´bách způsobené vydrou říční, aj..</t>
  </si>
  <si>
    <t>zjednodušení legislativy, po všech novelách dochází naopak k navyšování podkladů pro vyřizování žádostí, snížení vyplňování různých dotazníků, evidencí, hlášení apod.</t>
  </si>
  <si>
    <t>více praktických rad, konkrétní příklady s konkrétním řešením</t>
  </si>
  <si>
    <t>jako v dotazníku za rok 2012</t>
  </si>
  <si>
    <t>46/II</t>
  </si>
  <si>
    <t>4cbbvj4</t>
  </si>
  <si>
    <t>podatelna@mesto-trebon.cz</t>
  </si>
  <si>
    <t>Fliegel</t>
  </si>
  <si>
    <t>jaroslav.fliegel@mesto-trebon.cz</t>
  </si>
  <si>
    <t>Procházka</t>
  </si>
  <si>
    <t>rostislav.prochazka@mesto-trebon.cz</t>
  </si>
  <si>
    <t>Týn nad Vltavou 1</t>
  </si>
  <si>
    <t>tn8b4c3</t>
  </si>
  <si>
    <t>posta@tnv.cz</t>
  </si>
  <si>
    <t>Ivan</t>
  </si>
  <si>
    <t>Palma</t>
  </si>
  <si>
    <t>ivan.palma@tnv.cz</t>
  </si>
  <si>
    <t>Zlepšení metodického vedení krajského úřadu.</t>
  </si>
  <si>
    <t>Uspořádání metodicky zaměřených porad na úrovni kraje.</t>
  </si>
  <si>
    <t>Steinbrenerova</t>
  </si>
  <si>
    <t>9ydb7vm</t>
  </si>
  <si>
    <t>epodatelna@mesto.vimperk.cz</t>
  </si>
  <si>
    <t>Kotál</t>
  </si>
  <si>
    <t>josef.kotal@mesto.vimperk.cz</t>
  </si>
  <si>
    <t>Kubašta</t>
  </si>
  <si>
    <t>jan.kubasta@mesto.vimperk.cz</t>
  </si>
  <si>
    <t>ochrana ZPF, zákon č. 334/92 Sb., 20%</t>
  </si>
  <si>
    <t>k hodnocení výborně chybí lepší výpočetní technika, technické normy, neustále nějaká statistika a nové programy (proč se vše musí zadávat několikrát do různých systémů) + několikero různých hesel a častá povinnost ke změně hesel</t>
  </si>
  <si>
    <t>formuláře a vzory rozhodnutí k zákonu 274/2011Sb. vzory rozhodnutí dle stavbeního zákona školení zaměřené na stavební zákon (od § 103 a dále) reflektovat praxi v legislativě (viz ISPOP - § 126 vodního zákona), provázanost jednotlivých statistik, lepší přehlednost a výstupy pro obyčejného občana. Z našeho pohledu příliš mnoho evidence a vykazování</t>
  </si>
  <si>
    <t>možnost elektronického školení</t>
  </si>
  <si>
    <t>možnost elektronického školení, praktické příklad y a předávání zkušeností mezi jednotlivými ORP</t>
  </si>
  <si>
    <t>nám. Svobody</t>
  </si>
  <si>
    <t>Vodňany I</t>
  </si>
  <si>
    <t>fb9bfyg</t>
  </si>
  <si>
    <t>vodnany@muvodnany.cz</t>
  </si>
  <si>
    <t>Aleš</t>
  </si>
  <si>
    <t>Hutař</t>
  </si>
  <si>
    <t>ahutar@muvodnany.cz</t>
  </si>
  <si>
    <t>Mirka</t>
  </si>
  <si>
    <t>Soukupová</t>
  </si>
  <si>
    <t>soukupova@muvodnany.cz</t>
  </si>
  <si>
    <t>plní pokyny a úkoly uložené samosprávou obce</t>
  </si>
  <si>
    <t>Agenda vodoprávního úřadu je nejrozsáhlejší agendou v rámci zdejšího odboru životního prostředí, počet pracovníků je zcela nedostatečný. Agenda vyžaduje multidisciplinární vědomostní znalosti a z tohoto pohledu je nedostatečně finančně ohodnocena.</t>
  </si>
  <si>
    <t>Stanovit obcím III. typu minimální počet pracovníků pro zajištění výkonu agendy vodoprávního úřadu</t>
  </si>
  <si>
    <t>dv8bxph</t>
  </si>
  <si>
    <t>epodatelna@mublovice.cz</t>
  </si>
  <si>
    <t>Kos</t>
  </si>
  <si>
    <t>jiri.kos@mublovice.cz</t>
  </si>
  <si>
    <t>Zlatuše</t>
  </si>
  <si>
    <t>Černá</t>
  </si>
  <si>
    <t>zlatuse.cerna@mublovice.cz</t>
  </si>
  <si>
    <t>možnost absolvování školení, programové vybavení</t>
  </si>
  <si>
    <t>webové semináře</t>
  </si>
  <si>
    <t>q25byeg</t>
  </si>
  <si>
    <t>podatelna@mesto-domazlice.cz</t>
  </si>
  <si>
    <t>Beran</t>
  </si>
  <si>
    <t>jiri.beran@mesto-domazlice.cz</t>
  </si>
  <si>
    <t>Aulická</t>
  </si>
  <si>
    <t>lenka.aulicka@mesto-domazlice.cz</t>
  </si>
  <si>
    <t>Majetková a provozní evidence (274/2001 Sb.)- 1 Statistika (183/2006 Sb.)- 1 ISPOP (254/2001 Sb.)- 4 vodoprávní dozor (254/2001 Sb)- 10</t>
  </si>
  <si>
    <t>- rezerva v technickém vybavení</t>
  </si>
  <si>
    <t>navýšení pracovníků na úseku vodního hospodářství o 1 osobu</t>
  </si>
  <si>
    <t>ubnbxnt</t>
  </si>
  <si>
    <t>podatelna@muhorazdovice.cz</t>
  </si>
  <si>
    <t>Vašková</t>
  </si>
  <si>
    <t>vaskova@muhorazdovice.cz</t>
  </si>
  <si>
    <t>Křivancová</t>
  </si>
  <si>
    <t>krivancova@muhorazdovice.cz</t>
  </si>
  <si>
    <t>přestupky dle zákona č. 200/1990 Sb. 3% povodňový orgán 6% krizové řízení 1%, správní poplatky 6%</t>
  </si>
  <si>
    <t>střet zájmů státní správa x samospráva</t>
  </si>
  <si>
    <t>vyčlenění státní správy ze systému samosprávy</t>
  </si>
  <si>
    <t>školení a metod. pomoc úředníků by měla být vedena bezplatně orgány stát. správy (např. ministerstva), tak, aby sdělené údaje byly jednotné a tím by byl sjednocen i výkon stát. správy. V součas době přednáš. osoby sdělují info ze svého úhlu pohledu, což vede k roztříštěnosti státní správy</t>
  </si>
  <si>
    <t>zgibvyv</t>
  </si>
  <si>
    <t>posta@muht.cz</t>
  </si>
  <si>
    <t>Fialová</t>
  </si>
  <si>
    <t>j.fialova@muht.cz</t>
  </si>
  <si>
    <t>Nový</t>
  </si>
  <si>
    <t>m.novy@muht.cz</t>
  </si>
  <si>
    <t>havárie, povodně</t>
  </si>
  <si>
    <t>nedostatečné vybavení autoparku, které neumožňuje pružné reagování na nenadálé situace, zastaralá výpočerní technika</t>
  </si>
  <si>
    <t>rozšíření a zmodernizování autoparku, zakoupení mobilní výpočetní techniky</t>
  </si>
  <si>
    <t>Klatovy 1</t>
  </si>
  <si>
    <t>24ebrt5</t>
  </si>
  <si>
    <t>posta@mukt.cz</t>
  </si>
  <si>
    <t>Libuše</t>
  </si>
  <si>
    <t>Špačková</t>
  </si>
  <si>
    <t>lspackova@mukt.cz</t>
  </si>
  <si>
    <t>Bálková</t>
  </si>
  <si>
    <t>abalkova@mukt.cz</t>
  </si>
  <si>
    <t>ZKP § 120 SZ, pořádkové pokuty § 62 SŘ, opravné rozhodnutí SŘ, MAPE, dozor VÚ</t>
  </si>
  <si>
    <t>nedostatečná personální obsazenost VÚ</t>
  </si>
  <si>
    <t>zrušení opakovaných požadavků vyplňování nesmyslných tabulek, které nemají žádnou zpětnou vazbu - viz dotazníky UUR - hlavní náplní práce VÚ by měla být kontrola</t>
  </si>
  <si>
    <t>právní pomoc pro konkrétní případy</t>
  </si>
  <si>
    <t>sjednocení výkladů a vzorů</t>
  </si>
  <si>
    <t>Markova</t>
  </si>
  <si>
    <t>jidbxnx</t>
  </si>
  <si>
    <t>podatelna@kralovice.cz</t>
  </si>
  <si>
    <t>MVDr.</t>
  </si>
  <si>
    <t>Pikeš</t>
  </si>
  <si>
    <t>pikes.petr@kralovice.cz</t>
  </si>
  <si>
    <t>Jiřina</t>
  </si>
  <si>
    <t>Šliková</t>
  </si>
  <si>
    <t>slikova.jirina@seznam.cz</t>
  </si>
  <si>
    <t>náměstí Augustina Němejce</t>
  </si>
  <si>
    <t>Nepomuk 1</t>
  </si>
  <si>
    <t>f6mbchf</t>
  </si>
  <si>
    <t>podatelna@urad-nepomuk.cz</t>
  </si>
  <si>
    <t>Odbor výstavby a životního prostředí</t>
  </si>
  <si>
    <t>Levý</t>
  </si>
  <si>
    <t>jiri.levy@urad-nepomuk.cz</t>
  </si>
  <si>
    <t>Marek</t>
  </si>
  <si>
    <t>Petrů</t>
  </si>
  <si>
    <t>marek.petru@urad-nepomuk.cz</t>
  </si>
  <si>
    <t>Benešova třída</t>
  </si>
  <si>
    <t>8hrbtcq</t>
  </si>
  <si>
    <t>podatelna@nyrany.cz</t>
  </si>
  <si>
    <t>Odbor životního prostředí / státní správa vodního hospodářství</t>
  </si>
  <si>
    <t>Hauer</t>
  </si>
  <si>
    <t>petr.hauer@nyrany.cz</t>
  </si>
  <si>
    <t>Hrabák</t>
  </si>
  <si>
    <t>petr.hrabak@nyrany.cz</t>
  </si>
  <si>
    <t>zákon o vodovodech a kanalizacích, správní řád, přestupkový zákon</t>
  </si>
  <si>
    <t>zkušenosti praxe</t>
  </si>
  <si>
    <t>funkčnost katastru nemovitostí, nedořešené vlastnické vztahy, nedořešené dědické řízení, problémy s doručováním - především do zahraničí</t>
  </si>
  <si>
    <t>fungující a aktuální metodická pomoc</t>
  </si>
  <si>
    <t>1900/5</t>
  </si>
  <si>
    <t>6iybfxn</t>
  </si>
  <si>
    <t>posta@plzen.eu</t>
  </si>
  <si>
    <t>Odbor stavebně správní / speciální stavební úřad staveb vodních děl</t>
  </si>
  <si>
    <t>Stanislava</t>
  </si>
  <si>
    <t>Jandíková</t>
  </si>
  <si>
    <t>jandikova@plzen.eu</t>
  </si>
  <si>
    <t>Masarykovo nám.</t>
  </si>
  <si>
    <t>hcpbx62</t>
  </si>
  <si>
    <t>podatelna@prestice-mesto.cz</t>
  </si>
  <si>
    <t>Vít</t>
  </si>
  <si>
    <t>Dvořák</t>
  </si>
  <si>
    <t>dvorak@prestice-mesto.cz</t>
  </si>
  <si>
    <t>Štěpanovský</t>
  </si>
  <si>
    <t>stepanovsky@prestice-mesto.cz</t>
  </si>
  <si>
    <t>zákon o vodovodech a kanalizacích</t>
  </si>
  <si>
    <t>mmfb7hp</t>
  </si>
  <si>
    <t>posta@rokycany.cz</t>
  </si>
  <si>
    <t>Janík</t>
  </si>
  <si>
    <t>ladislav.janik@rokycany.cz</t>
  </si>
  <si>
    <t>Melková</t>
  </si>
  <si>
    <t>jana.melkova@rokycany.cz</t>
  </si>
  <si>
    <t>veškerá agenda dle zákona č.254/2001 Sb., a zákona 274/2001 Sb.,ve znění pozdějších předpisů; agenda samosprávy na úseku infrastruktury vodovodů a kanalizací - veškerá administrace spojená s Vodohospodářskou společností Rokycanska</t>
  </si>
  <si>
    <t>Vodoprávní úřad se 3 pracovníky vykonává státní správu na úseku VH v 68 obcích okresu Rokycany, nátlak ze strany vedení Města Rokycany a nerozlišování státní správy a samosprávy</t>
  </si>
  <si>
    <t>posílení vodoprávního úřadu alespoň o 1 pracovníka, odebrání agendy samosprávy</t>
  </si>
  <si>
    <t>Konkrétní odpovědi na konkrétní otázky (neodpovídat citací ze zákona), zrychlit odpovědi z dotčených ministerstev (odpověď dodat v termínech dle správního řádu, nikoli v řádech měsíců až let)</t>
  </si>
  <si>
    <t>náměstí ČSA</t>
  </si>
  <si>
    <t>u4abzrc</t>
  </si>
  <si>
    <t>posta@stod.ipodatelna.cz</t>
  </si>
  <si>
    <t>Panušková</t>
  </si>
  <si>
    <t>panuskova@mestostod.cz</t>
  </si>
  <si>
    <t>Matěj</t>
  </si>
  <si>
    <t>Valeš</t>
  </si>
  <si>
    <t>vales@mestostod.cz</t>
  </si>
  <si>
    <t>35 % zákon č. 289/1995 a 449/2001 Sb.</t>
  </si>
  <si>
    <t>Omezená možnost zajištění publikací a prohlubování odborných znalostí na školeních, seminářích, apod., z důvodu finančních možností zaměstnavatele.</t>
  </si>
  <si>
    <t>gkub5mb</t>
  </si>
  <si>
    <t>posta@mustribro.cz</t>
  </si>
  <si>
    <t>Strankmüller</t>
  </si>
  <si>
    <t>strankmuller@mustribro.cz</t>
  </si>
  <si>
    <t>Rožánková</t>
  </si>
  <si>
    <t>CSc.</t>
  </si>
  <si>
    <t>rozankova@mustribro.cz</t>
  </si>
  <si>
    <t>pouze 1 pracovník - nestíhá, tak vypomáhá ved. odboru (se ZOZ),</t>
  </si>
  <si>
    <t>přijmout 1 pracovníka (nereálné) nebo alespoň administartivní sílu na částečný úvazek</t>
  </si>
  <si>
    <t>vždy konkrétně zaměřenou na určitou oblast (výklad k zákonu, příklady z praxe)</t>
  </si>
  <si>
    <t>náměstí Svobody</t>
  </si>
  <si>
    <t>Sušice 1</t>
  </si>
  <si>
    <t>i7ab4sa</t>
  </si>
  <si>
    <t>podatelna@mususice.cz</t>
  </si>
  <si>
    <t>Zemenová</t>
  </si>
  <si>
    <t>izemenova@mususice.cz</t>
  </si>
  <si>
    <t>Miloslava</t>
  </si>
  <si>
    <t>Kalná</t>
  </si>
  <si>
    <t>mkalna@mususice.cz</t>
  </si>
  <si>
    <t>povodňová ochrana z.č. 254/2001 Sb., přestupkové řízení, kontroly, ISPOP, statistika, majetková a provozní evidence, správní poplatky</t>
  </si>
  <si>
    <t>technické zabezpečení, informace</t>
  </si>
  <si>
    <t>Hornická</t>
  </si>
  <si>
    <t>2tubyxs</t>
  </si>
  <si>
    <t>podatelna@tachov-mesto.cz</t>
  </si>
  <si>
    <t>Rolko</t>
  </si>
  <si>
    <t>miroslav.rolko@tachov-mesto.cz</t>
  </si>
  <si>
    <t>Daniel</t>
  </si>
  <si>
    <t>Novák</t>
  </si>
  <si>
    <t>daniel.novak@tachov-mesto.cz</t>
  </si>
  <si>
    <t>7 % povodňová agenda,přestupky, podle zákona č.274/2001 Sb. o vodovodech a kanalizacích, drobná činnost pro samosprávu</t>
  </si>
  <si>
    <t>platí-již zapracovaní odborníci na jedné straně, na druhé nepříliš vhodné začlenění OŽP pod samosprávu, některé problémy s výpočetní technikou a ne dobře vymyšlené evidence vodoprávního úřadu, často zmatečné zákony a jejich problematické výklady ze strany ministerstev životního prostředí a zemědělství,</t>
  </si>
  <si>
    <t>lepší zákony a prováděcí předpisy,program pro evidenci vodoprávního úřadu se zlepšil, je dost pomalý a zabírá dost času při vyplňování dat, Chybí zákon, který by upravil a zlepšil postavení úředníka pracujícího ve státní správě na naší úrovni</t>
  </si>
  <si>
    <t>praktické ukázky při vícedenních školeních</t>
  </si>
  <si>
    <t>Bezplatné semináře a školení pořádaná pracovníky ministerstev</t>
  </si>
  <si>
    <t>Kamenná</t>
  </si>
  <si>
    <t>473/52</t>
  </si>
  <si>
    <t>5nubqy8</t>
  </si>
  <si>
    <t>podatelna@muas.cz, mestoas@muas.cz</t>
  </si>
  <si>
    <t>Iva</t>
  </si>
  <si>
    <t>Kubíčková</t>
  </si>
  <si>
    <t>kubickova.iva@muas.cz</t>
  </si>
  <si>
    <t>Vodrážka</t>
  </si>
  <si>
    <t>vodrazka.petr@muas.cz</t>
  </si>
  <si>
    <t>vodoprávní řízení (254/2001 Sb.) - 50 % vydávání souhrnných stanovisek za odbor životního prostředí - 20 %</t>
  </si>
  <si>
    <t>problém zastupitelnosti sloužení pohotovosti (nahrazuje krizové řízení) někdy problémy s okamžitou dostupností (chybí vhodný dopravní prostředek) problematické řešení havarijních stavů</t>
  </si>
  <si>
    <t>navýšení počtu pracovníků schopných řešit havarijní stavy (proškolení ostatních referentů odboru) školení na řešení havarijních situací odměny za pohotovost pořízení vhodného dopravního prostředku</t>
  </si>
  <si>
    <t>náměstí Krále Jiřího z Poděbrad</t>
  </si>
  <si>
    <t>1/14</t>
  </si>
  <si>
    <t>Cheb 1</t>
  </si>
  <si>
    <t>a8gbnyc</t>
  </si>
  <si>
    <t>podatelna@cheb.cz</t>
  </si>
  <si>
    <t>Odbor stavební a životního prostředí/oddělení životního prostředí/úsek vodního hospodářství</t>
  </si>
  <si>
    <t>Mašek</t>
  </si>
  <si>
    <t>masek@cheb.cz</t>
  </si>
  <si>
    <t>Sobotka</t>
  </si>
  <si>
    <t>sobotka@cheb.cz</t>
  </si>
  <si>
    <t>podílí se na výkonu samosprávy na úseku vodního hospodářství - 10 %</t>
  </si>
  <si>
    <t>technické zabezpečení je na dobré úrovni, vytvořeny dobré pracovní podmínky - zajištění dopravy, ochranné pracovní pomůcky atd.</t>
  </si>
  <si>
    <t>neslučovat s výkonem samosprávy</t>
  </si>
  <si>
    <t>zaměření se na konkrétní problémy výkonu statní správy na úseku vodního hospodářství, na problémy s nárůstem vyplňování různých agend a formulářů</t>
  </si>
  <si>
    <t>Moskevská</t>
  </si>
  <si>
    <t>2035/21</t>
  </si>
  <si>
    <t>a89bwi8</t>
  </si>
  <si>
    <t>posta@mmkv.cz</t>
  </si>
  <si>
    <t>Úřad územního plánování a stavební úřad</t>
  </si>
  <si>
    <t>Vrbický</t>
  </si>
  <si>
    <t>l.vrbicky@mmkv.cz</t>
  </si>
  <si>
    <t>Petra</t>
  </si>
  <si>
    <t>Szabo</t>
  </si>
  <si>
    <t>p.szabo@mmkv.cz</t>
  </si>
  <si>
    <t>viz výše - technické (dálkový přístup do KN, digitální právní předpisy, mapy, atd.), i jiné (vztahy na pracovišti, předávání zkušeností, atd.)</t>
  </si>
  <si>
    <t>přes výše uvedené návrh na zlepšení vybavení IT technologiemi</t>
  </si>
  <si>
    <t>zaměřit se na konkrétní judikaturu (rozsudky nejvyššího správního soudu, atd.)</t>
  </si>
  <si>
    <t>nám. 28. října</t>
  </si>
  <si>
    <t>riebz3t</t>
  </si>
  <si>
    <t>podatelna@meu.kraslice.cz</t>
  </si>
  <si>
    <t>Hejkal</t>
  </si>
  <si>
    <t>hejkal@meu.kraslice.cz</t>
  </si>
  <si>
    <t>Galina</t>
  </si>
  <si>
    <t>Ožanová</t>
  </si>
  <si>
    <t>ozanova@meu.kraslice.cz</t>
  </si>
  <si>
    <t>povodňové plány ORP včetně cvičení, školení, povodňové prohlídky § 71, 72 zák. č. 254/2001 - 10 %, projekt CLARA II - příhraničníspolupráce 1 % vodoprávní dozor § 110 zák. č. 254/2001 Sb., - 15 % pohotovosti - havárie na vodách § 41 zák. č. 254/2001 Sb.,</t>
  </si>
  <si>
    <t>chybí on-line přístup na katastrální úřady</t>
  </si>
  <si>
    <t>Ruská</t>
  </si>
  <si>
    <t>155/3</t>
  </si>
  <si>
    <t>bprbqms</t>
  </si>
  <si>
    <t>muml@marianskelazne.cz</t>
  </si>
  <si>
    <t>Nečas</t>
  </si>
  <si>
    <t>pavel.necas@marianskelazne.cz</t>
  </si>
  <si>
    <t>Zajíčková</t>
  </si>
  <si>
    <t>lenka.zajickova@marianskelazne.cz</t>
  </si>
  <si>
    <t>povodňové prohlídky § 72 VZ, řeší havárie § 41 VZ, schvaluje havarijní plány</t>
  </si>
  <si>
    <t>nedostatek aut pro služební účely</t>
  </si>
  <si>
    <t>služební auto, lepší platové podmínky, vybavení do terénu</t>
  </si>
  <si>
    <t>pravidelné porady</t>
  </si>
  <si>
    <t>Jáchymovská</t>
  </si>
  <si>
    <t>Ostrov nad Ohří</t>
  </si>
  <si>
    <t>d5zbgz2</t>
  </si>
  <si>
    <t>podatelna@ostrov.cz</t>
  </si>
  <si>
    <t>Čepelák</t>
  </si>
  <si>
    <t>tcepelak@ostrov.cz</t>
  </si>
  <si>
    <t>Jindra</t>
  </si>
  <si>
    <t>Jerglová</t>
  </si>
  <si>
    <t>jjerglova@ostrov.cz</t>
  </si>
  <si>
    <t>Rokycanova</t>
  </si>
  <si>
    <t>6xmbrxu</t>
  </si>
  <si>
    <t>epodatelna@mu-sokolov.cz</t>
  </si>
  <si>
    <t>Odbor životního prostředí / oddělení ochrany prostředí</t>
  </si>
  <si>
    <t>Škrabalová</t>
  </si>
  <si>
    <t>jitka.skrabalova@mu-sokolov.cz</t>
  </si>
  <si>
    <t>Soňa</t>
  </si>
  <si>
    <t>Kinderová</t>
  </si>
  <si>
    <t>sona.kinderova@mu-sokolov.cz</t>
  </si>
  <si>
    <t>povodňová ochrana - působnost povodňového orgánu města a ORP, tvorba pov. plánů - zákon 254/2001, cca 30%</t>
  </si>
  <si>
    <t>Břežánská</t>
  </si>
  <si>
    <t>50/4</t>
  </si>
  <si>
    <t>qdtb7vx</t>
  </si>
  <si>
    <t>ePodatelna@bilina.cz</t>
  </si>
  <si>
    <t>Pulchart</t>
  </si>
  <si>
    <t>pulchart@bilina.cz</t>
  </si>
  <si>
    <t>důvody stejné jako v roce 2013</t>
  </si>
  <si>
    <t>stejné jako v roce 2013</t>
  </si>
  <si>
    <t>Mírové nám.</t>
  </si>
  <si>
    <t>1175/5</t>
  </si>
  <si>
    <t>Děčín 2</t>
  </si>
  <si>
    <t>x9hbpfn</t>
  </si>
  <si>
    <t>posta@mmdecin.cz</t>
  </si>
  <si>
    <t>Odbor životního prostředí / oddělení vodoprávní úřad a ochrany prostředí</t>
  </si>
  <si>
    <t>Mošnová</t>
  </si>
  <si>
    <t>zuzana.mosnova@mmdecin.cz</t>
  </si>
  <si>
    <t>Strnad</t>
  </si>
  <si>
    <t>petr.strnad@mmdecin.cz</t>
  </si>
  <si>
    <t>vykonává agendu povodňového orgánu ORP a města Děčín, vykonává agendu podle § 40 vodního zákona, zajišťuje a vykonává agendu za Mm Děčín - stanoviska k zjišťovacím řízením podle zákona č. 100/2001 Sb., (EIA)</t>
  </si>
  <si>
    <t>nadbytečná administrativa (dotazníky, tabulky, formuláře, statistiky apod.) oproti minulosti nedochází ke změně k lepšímu, ba naopak !!!!! Stále se vymýšlejí nové statistiky pro statistiky, přičemž jedinou zákonnou povinností vodoprávních úřadů je vyplňování VPE.</t>
  </si>
  <si>
    <t>Méně zbytečné administrativy - viz bod 120.</t>
  </si>
  <si>
    <t>exkurze, praktické ukázky</t>
  </si>
  <si>
    <t>497beyz</t>
  </si>
  <si>
    <t>podatelna@chomutov-mesto.cz</t>
  </si>
  <si>
    <t>Odbor obecní živnostenský úřad, stavební úřad a životní prostředí / úsek životního prostředí</t>
  </si>
  <si>
    <t>Dědeček</t>
  </si>
  <si>
    <t>v.dedecek@chomutov-mesto.cz</t>
  </si>
  <si>
    <t>Libor</t>
  </si>
  <si>
    <t>Taibr</t>
  </si>
  <si>
    <t>l.taibr@chomutov-mesto.cz</t>
  </si>
  <si>
    <t>ochrana ovzduší, zák. č. 201/2012 Sb. o ochraně ovzduší cca 25%</t>
  </si>
  <si>
    <t>Chybí minimálně 1 pracovník pro výkon vodoprávního dozoru</t>
  </si>
  <si>
    <t>Kadaň 1</t>
  </si>
  <si>
    <t>uaybdrx</t>
  </si>
  <si>
    <t>e-podatelna@mesto-kadan.cz</t>
  </si>
  <si>
    <t>Frajt</t>
  </si>
  <si>
    <t>jiri.frajt@mesto-kadan.cz</t>
  </si>
  <si>
    <t>Michal</t>
  </si>
  <si>
    <t>Kalčík</t>
  </si>
  <si>
    <t>michal.kalcik@mesto-kadan.cz</t>
  </si>
  <si>
    <t>30 % lovecké lístky č. 449/2001 Sb. a koordinovaná vyjádření a stanoviska zák.č. 500/2004 Sb., 173/2006 Sb.</t>
  </si>
  <si>
    <t>chybí 1 pracovník pro vodoprávní dozor</t>
  </si>
  <si>
    <t>posílit o 1 pracovníka</t>
  </si>
  <si>
    <t>15/7</t>
  </si>
  <si>
    <t>Litoměřice 1</t>
  </si>
  <si>
    <t>tpebfnu</t>
  </si>
  <si>
    <t>podatelna@litomerice.cz</t>
  </si>
  <si>
    <t>Odbor životního prostředí / oddělení vodní úřad</t>
  </si>
  <si>
    <t>Bartoňová</t>
  </si>
  <si>
    <t>jirina.bartonova@litomerice.cz</t>
  </si>
  <si>
    <t>8tybqzk</t>
  </si>
  <si>
    <t>podatelna@mulitvinov.cz</t>
  </si>
  <si>
    <t>Odbor stavebního úřadu</t>
  </si>
  <si>
    <t>Kačala</t>
  </si>
  <si>
    <t>petr.kacala@mulitvinov.cz</t>
  </si>
  <si>
    <t>Součková</t>
  </si>
  <si>
    <t>hana.souckova@mulitvinov.cz</t>
  </si>
  <si>
    <t>Zákon č.183/2006Sb. o územním plánování a stavebním řádu (obecný stavební úřad) Zákon č.13/1997Sb. o pozemních komunikacích Zákon č.184/2006Sb. o odnětí nebo omezení vlastnického práva k pozemku nebo ke stavbě</t>
  </si>
  <si>
    <t>Personálně stabilní technické zabezpečení na dobré úrovni</t>
  </si>
  <si>
    <t>Intenzivnější koordinace správních činností, např. formou pravidelných porad</t>
  </si>
  <si>
    <t>Porady</t>
  </si>
  <si>
    <t>gc9bxmk</t>
  </si>
  <si>
    <t>podatelna@mulouny.cz</t>
  </si>
  <si>
    <t>Odbor stavebního úřadu a životního prostředí</t>
  </si>
  <si>
    <t>Kalivodová</t>
  </si>
  <si>
    <t>m.kalivodova@mulouny.cz</t>
  </si>
  <si>
    <t>Nováková</t>
  </si>
  <si>
    <t>m.novakova@mulouny.cz</t>
  </si>
  <si>
    <t>havarie, povodně, vodoprávní evidence, kontroly</t>
  </si>
  <si>
    <t>Školní</t>
  </si>
  <si>
    <t>407/2</t>
  </si>
  <si>
    <t>ytbbs49</t>
  </si>
  <si>
    <t>podatelna@meulovo.cz</t>
  </si>
  <si>
    <t>Budský</t>
  </si>
  <si>
    <t>frantisek.budsky@meulovo.cz</t>
  </si>
  <si>
    <t>Václava</t>
  </si>
  <si>
    <t>Velichová</t>
  </si>
  <si>
    <t>vaclava.velichova@meulovo.cz</t>
  </si>
  <si>
    <t>Vykonává agendu podle zákona o rostlinolékařké péči. Vydává v zástoupení rybářské lístky. Vede archiv. Poskytuje informace i mimo působnost VÚ občanům. Rozsah cca 50 %.</t>
  </si>
  <si>
    <t>Odejmutí agend, které nesouvisí s prací VÚ. Kvalitní hardwarové a softwarové vybavení.</t>
  </si>
  <si>
    <t>Radniční</t>
  </si>
  <si>
    <t>1/2</t>
  </si>
  <si>
    <t>pffbfvy</t>
  </si>
  <si>
    <t>podatelna@mesto-most.cz</t>
  </si>
  <si>
    <t>Odbor stavební úřad / oddělení speciálních stavebních úřadů</t>
  </si>
  <si>
    <t>Stanislav</t>
  </si>
  <si>
    <t>Franta</t>
  </si>
  <si>
    <t>stanislav.franta@mesto-most.cz</t>
  </si>
  <si>
    <t>nízký počet oprávněných úředních osob</t>
  </si>
  <si>
    <t>zvýšit počet oprávněných úředních osob</t>
  </si>
  <si>
    <t>Mírová</t>
  </si>
  <si>
    <t>fh4btis</t>
  </si>
  <si>
    <t>podatelna@podborany.net</t>
  </si>
  <si>
    <t>Jurča</t>
  </si>
  <si>
    <t>jurca@podborany.net</t>
  </si>
  <si>
    <t>Bláhová</t>
  </si>
  <si>
    <t>blahova@podborany.net</t>
  </si>
  <si>
    <t>týrání zvířat - 5%, rybářství 2%</t>
  </si>
  <si>
    <t>poddimenzovaný počet referentů</t>
  </si>
  <si>
    <t>posílit odbor, lepší přístup k aktualizovaným zákonným normám a přístup k ČSN</t>
  </si>
  <si>
    <t>Karlovo náměstí</t>
  </si>
  <si>
    <t>qdwbviv</t>
  </si>
  <si>
    <t>epodatelna@roudnicenl.cz</t>
  </si>
  <si>
    <t>Drož</t>
  </si>
  <si>
    <t>vdroz@roudnicenlc.z</t>
  </si>
  <si>
    <t>Helebrantová</t>
  </si>
  <si>
    <t>phelebrantova@roudnicenl.cz</t>
  </si>
  <si>
    <t>Zákon č. 201/2012 Sb., o ochraně ovzduší, 25%Pracovníci VÚ vykonávají v rámci agendy VÚ i další procesní kroky neuvedené ve výše uvedeném výčtu (zahájení řízení, rozhodnutí o poplatku aj.)</t>
  </si>
  <si>
    <t>Propojenost na samosprávu.</t>
  </si>
  <si>
    <t>Třída 9. května</t>
  </si>
  <si>
    <t>1366/48</t>
  </si>
  <si>
    <t>sdrbhgg</t>
  </si>
  <si>
    <t>epodatelna@rumburk.cz</t>
  </si>
  <si>
    <t>Latislav</t>
  </si>
  <si>
    <t>412356289, 724169633</t>
  </si>
  <si>
    <t>jiri.latislav@rumburk.cz</t>
  </si>
  <si>
    <t>128/2000 (kotce,skládky,stromy),185/2001(3), 114/ 1992 (1,2,3),185/2001 (3),334/1992(2,3),86/2002 (1,3),326/2004 (1,3), 289/1995 (3),149/2003 (3), 449/2001(3),99/2004(3),166/1999 (1),246/1992 (3), §4 183/2006 (3),OÚ ORP pro část povodní dle 254/2001 (3).</t>
  </si>
  <si>
    <t>Počty odvolání, úroveň prováděných správních řízení za účasti ekologicky zaměřených občanských sdružení, počty opravných rozhodnutí, vysoká a mnohdy i mimořádná náročnost a vysoká intenzita práce, kterou nelze změnit než navýšením pracovníků nebo razantní</t>
  </si>
  <si>
    <t>Důsledné oddělení samostatné a přenesené působnosti obce, konkrétně jeho orgánu - obecního úřadu.</t>
  </si>
  <si>
    <t>Více exkurzí s odborným výkladem.</t>
  </si>
  <si>
    <t>Dále rozšířit informace o praktických zkušenostech nejen v oblasti správní činnosti.</t>
  </si>
  <si>
    <t>Teplice 1</t>
  </si>
  <si>
    <t>nmrb49w</t>
  </si>
  <si>
    <t>posta@teplice.cz</t>
  </si>
  <si>
    <t>Odbor dopravy a životního prostředí / oddělení životního prostředí</t>
  </si>
  <si>
    <t>Müllerová</t>
  </si>
  <si>
    <t>mullerova@teplice.cz</t>
  </si>
  <si>
    <t>Zemědělský půdní fond(zákon č.334/1992 Sb.), samospráva, lesy(zákon č. 289/1995 Sb.), ochrana přírody (zákon č. 114/1992 Sb.), ochrana ovzduší(zákon č. 86/2002 Sb.), odpady (zákon č. 185/2001 Sb.), k výše uvedené adendě jsou jsou v podílu 5%.</t>
  </si>
  <si>
    <t>nedostatečné technické vybavení</t>
  </si>
  <si>
    <t>technické vybavení</t>
  </si>
  <si>
    <t>častější metodická školení na Krajském úřadě</t>
  </si>
  <si>
    <t>2336/8</t>
  </si>
  <si>
    <t>vt8bhx2</t>
  </si>
  <si>
    <t>podatelna.magistrat@mag-ul.cz</t>
  </si>
  <si>
    <t>Květuše</t>
  </si>
  <si>
    <t>Řeháková</t>
  </si>
  <si>
    <t>Kveta.Rehakova@mag-ul.cz</t>
  </si>
  <si>
    <t>Simona</t>
  </si>
  <si>
    <t>Heymerová</t>
  </si>
  <si>
    <t>Simona.Heymerova@mag-ul.cz</t>
  </si>
  <si>
    <t>Vyjadřování za samosprávní orgán statutárního města Ústí nad Labem, příprava podkladů pro jednání Komise ŽP, Rady a Zastupitelstva města, příprava žádostí o dotace na vodohospodářské investice, zajišťování vodohospodářských projektů, spolupráce při přípravě a realizaci investic města</t>
  </si>
  <si>
    <t>Stále se zvyšující tlak na činnosti plně nesouvisející s výkonem státní správy - zejména řešení požavků samostrávy</t>
  </si>
  <si>
    <t>Odstřihnout politiku od státní správy</t>
  </si>
  <si>
    <t>Často potřebujeme okamžitě vyřešit nastalý problém, takže se doptáváme u nadřízených orgánů.</t>
  </si>
  <si>
    <t>Více praktických výkladů legislativy vycházejících ze skutečných situací v reálu</t>
  </si>
  <si>
    <t>nám. E. Beneše</t>
  </si>
  <si>
    <t>kabbfuj</t>
  </si>
  <si>
    <t>Varnsdorf@varnsdorf.cz</t>
  </si>
  <si>
    <t>Přemysl</t>
  </si>
  <si>
    <t>Brzák</t>
  </si>
  <si>
    <t>412372241 kl. 114</t>
  </si>
  <si>
    <t>premysl.brzak@varnsdorf.cz</t>
  </si>
  <si>
    <t>Ilona</t>
  </si>
  <si>
    <t>Šimonková</t>
  </si>
  <si>
    <t>412372241 kl. 149</t>
  </si>
  <si>
    <t>ilona.simonkova@varnsdorf.cz</t>
  </si>
  <si>
    <t>Náměstí Svobody</t>
  </si>
  <si>
    <t>q7ebuu4</t>
  </si>
  <si>
    <t>epodatelna@mesto-zatec.cz</t>
  </si>
  <si>
    <t>Stavební a vyvlastňovací úřad, životní prostředí</t>
  </si>
  <si>
    <t>Trávníček</t>
  </si>
  <si>
    <t>travnicek@mesto-zatec.cz</t>
  </si>
  <si>
    <t>Hrušková</t>
  </si>
  <si>
    <t>hruskova@mesto-zatec.cz</t>
  </si>
  <si>
    <t>důvodem pro chvalitebné hodnocení je fakt, že vodoprávní úřad má k dispozici veškeré dostupné vybavení pro svou práci. Nevýhodou ovšem je, že nepůsobí jako samostatná složka, ale je zařazen v rámci organizační struktury úřadu.</t>
  </si>
  <si>
    <t>více seminářů, oddělit výkon samosprávy od státní správy tak, aby vzniklo více pracovního prostoru pro efektivnější činnost ve státní správě.</t>
  </si>
  <si>
    <t>provádět větší počet metodických školení či pomoci prostřednictvím KÚ nebo Ministerstev.</t>
  </si>
  <si>
    <t>bkfbe3p</t>
  </si>
  <si>
    <t>podatelna@mucl.cz</t>
  </si>
  <si>
    <t>Růžena</t>
  </si>
  <si>
    <t>Konvalinová</t>
  </si>
  <si>
    <t>konvalin@mucl.cz</t>
  </si>
  <si>
    <t>Alexandra</t>
  </si>
  <si>
    <t>Píšková</t>
  </si>
  <si>
    <t>piskova@mucl.cz</t>
  </si>
  <si>
    <t>stávající počet pracovníků neumožňuje zajistit odpovídající vodoprávní dozor dle § 110 vodního zákona</t>
  </si>
  <si>
    <t>administrativní činnosti svěřit pracovníkům s menší odbornou kvalifikací a nižším platovým zařazením</t>
  </si>
  <si>
    <t>nám. T. G. Masaryka</t>
  </si>
  <si>
    <t>t27bufd</t>
  </si>
  <si>
    <t>podatelna@mu-frydlant.cz</t>
  </si>
  <si>
    <t>Odbor stavebního úřadu a životního prostředí / oddělení životního prostředí</t>
  </si>
  <si>
    <t>Hudousková</t>
  </si>
  <si>
    <t>ivana.hudouskova@mu-frydlant.cz</t>
  </si>
  <si>
    <t>podmínky k práci dobré, personální obsazení nedostatečné, nelze tak systematicky vykonávat kontrolní činnost, pomoc obcím je také jen příležitostná</t>
  </si>
  <si>
    <t>viz bod 120</t>
  </si>
  <si>
    <t>spolupráce s krajským úřadem velmi dobrá, takže nemám další požadavky</t>
  </si>
  <si>
    <t>3100/19</t>
  </si>
  <si>
    <t>wufbr2a</t>
  </si>
  <si>
    <t>mujablonec@mestojablonec.cz</t>
  </si>
  <si>
    <t>Odbor stavební a životního prostředí / oddělení životního prostředí a státní památkové péče</t>
  </si>
  <si>
    <t>Ing. Mgr.</t>
  </si>
  <si>
    <t>Řimnáčová</t>
  </si>
  <si>
    <t>rimnacova@mestojablonec.cz</t>
  </si>
  <si>
    <t>Karmazínová</t>
  </si>
  <si>
    <t>karmazinova@mestojablonec.cz</t>
  </si>
  <si>
    <t>vodoprávní dozory, povodˇnová agenda, přestupky na úseku vodního práva</t>
  </si>
  <si>
    <t>g2nbdtx</t>
  </si>
  <si>
    <t>epodatelna@mesto.jilemnice.cz</t>
  </si>
  <si>
    <t>Myslivec</t>
  </si>
  <si>
    <t>myslivec@mesto.jilemnice.cz</t>
  </si>
  <si>
    <t>Fišera</t>
  </si>
  <si>
    <t>fisera@mesto.jilemnice.cz</t>
  </si>
  <si>
    <t>Státní správa myslivosti, zákon 449/2001 o myslivosti, podíl 20%</t>
  </si>
  <si>
    <t>nám. Dr. E. Beneše</t>
  </si>
  <si>
    <t>Liberec 1</t>
  </si>
  <si>
    <t>7c6by6u</t>
  </si>
  <si>
    <t>posta@magistrat.liberec.cz</t>
  </si>
  <si>
    <t>Odbor životního prostředí / oddělení Vodoprávní úřad</t>
  </si>
  <si>
    <t>starkova.hana@magistrat.liberec.cz</t>
  </si>
  <si>
    <t>Dobré programové vybavení. Nedostatečné personální obsazení. Vliv samosprávy.</t>
  </si>
  <si>
    <t>Oddělení státní správy a samosprávy. Více metodické pomoci a školení.</t>
  </si>
  <si>
    <t>nám. Míru</t>
  </si>
  <si>
    <t>b7wbphv</t>
  </si>
  <si>
    <t>podatelna@novy-bor.cz</t>
  </si>
  <si>
    <t>Kopčáková</t>
  </si>
  <si>
    <t>jkopcakova@novy-bor.cz</t>
  </si>
  <si>
    <t>Finanční motivace pracovníků. Zlepšení respektování zákonů a předpisů ze strany měst a obcí. Menší zatížení administrativou.</t>
  </si>
  <si>
    <t>Husova</t>
  </si>
  <si>
    <t>d36bywp</t>
  </si>
  <si>
    <t>musm@semily.cz</t>
  </si>
  <si>
    <t>Vrabcová</t>
  </si>
  <si>
    <t>vrabcova@mu.semily.cz</t>
  </si>
  <si>
    <t>rybářské lístky (zák.č.99/2004 Sb.), 5</t>
  </si>
  <si>
    <t>Kontrola - bez závad, potvrzená rozhodnutí po odvolání</t>
  </si>
  <si>
    <t>prováděcí vyhlášky k zákonům, výklady výkladové komise</t>
  </si>
  <si>
    <t>Zasílání výkladů, upozornění na možné chyby</t>
  </si>
  <si>
    <t>častější bezplatná metodická školení</t>
  </si>
  <si>
    <t>Palackého</t>
  </si>
  <si>
    <t>92zbxiu</t>
  </si>
  <si>
    <t>meu@tanvald.cz</t>
  </si>
  <si>
    <t>Odbor stavební úřad a životní prostředí</t>
  </si>
  <si>
    <t>Jindřich</t>
  </si>
  <si>
    <t>Kozlovský</t>
  </si>
  <si>
    <t>jkozlovsky@tanvald.cz</t>
  </si>
  <si>
    <t>Verner</t>
  </si>
  <si>
    <t>mverner@tanvald.cz</t>
  </si>
  <si>
    <t>podmínky jsou vytvořeny dle našich požadavků</t>
  </si>
  <si>
    <t>Antonína Dvořáka</t>
  </si>
  <si>
    <t>vehbxe9</t>
  </si>
  <si>
    <t>podatelna@mu.turnov.cz</t>
  </si>
  <si>
    <t>Šípošová</t>
  </si>
  <si>
    <t>m.siposova@mu.turnov.cz</t>
  </si>
  <si>
    <t>Houžvička</t>
  </si>
  <si>
    <t>j.houzvicka@mu.turnov.cz</t>
  </si>
  <si>
    <t>Ochrana přírody a krajiny, státní správa lesů, myslivost, ochrana ovzduší, nakládání s odpady, rybářství, ochrana ZPF, ochrana zvířat proti týrání. Procenticky lze těžko odhadnout.</t>
  </si>
  <si>
    <t>Pracovní kolektiv, vedení MěÚ</t>
  </si>
  <si>
    <t>Nejsou</t>
  </si>
  <si>
    <t>Není návrh na další formu.</t>
  </si>
  <si>
    <t>Stručnější, přehlednější a jednodušší zákony.</t>
  </si>
  <si>
    <t>nám. 3. května</t>
  </si>
  <si>
    <t>zbgbryd</t>
  </si>
  <si>
    <t>podatelna@zelbrod.cz</t>
  </si>
  <si>
    <t>Miloš</t>
  </si>
  <si>
    <t>Pala</t>
  </si>
  <si>
    <t>m.pala@zelbrod.cz</t>
  </si>
  <si>
    <t>Hoření</t>
  </si>
  <si>
    <t>m.horeni@zelbrod.cz</t>
  </si>
  <si>
    <t>Organizační a komunikační úroveň je na dobré úrovni.</t>
  </si>
  <si>
    <t>Vzhledem k množství žádostí a vyřizování všech podmětů jedním pracovníkem přibrat dalšího pracovníka min. na 0,5 úvazku.</t>
  </si>
  <si>
    <t>tématicky vzdělávací semináře</t>
  </si>
  <si>
    <t>Pravidelná informovanost vodoprávních úřadů nejlépe e-mailem po každé zveřejňované novince - úspěšně probíhá.</t>
  </si>
  <si>
    <t>třída Masarykova</t>
  </si>
  <si>
    <t>mdubzhy</t>
  </si>
  <si>
    <t>podatelna@broumov-mesto.cz</t>
  </si>
  <si>
    <t>Žouželková</t>
  </si>
  <si>
    <t>zouzelkova@broumov-mesto.cz</t>
  </si>
  <si>
    <t>Archlebová</t>
  </si>
  <si>
    <t>archlebova@broumov-mesto.cz</t>
  </si>
  <si>
    <t>nám. F. L. Věka</t>
  </si>
  <si>
    <t>mgjbetz</t>
  </si>
  <si>
    <t>posta@mestodobruska.cz</t>
  </si>
  <si>
    <t>Odbor výstavby a životního prostředí / oddělení životního prostředí / úsek vodního hospodářství</t>
  </si>
  <si>
    <t>Bohuslava</t>
  </si>
  <si>
    <t>Tupcová</t>
  </si>
  <si>
    <t>Dis.</t>
  </si>
  <si>
    <t>vystavba@mestodobruska.cz</t>
  </si>
  <si>
    <t>Šmídová</t>
  </si>
  <si>
    <t>v.smidova@mestodobruska.cz</t>
  </si>
  <si>
    <t>mu5b26c</t>
  </si>
  <si>
    <t>podatelna@mudk.cz</t>
  </si>
  <si>
    <t>Odbor životního prostředí - vodoprávní úřad</t>
  </si>
  <si>
    <t>Pácalt</t>
  </si>
  <si>
    <t>pacalt.josef@mudk.cz</t>
  </si>
  <si>
    <t>Světlana</t>
  </si>
  <si>
    <t>Vitvarová</t>
  </si>
  <si>
    <t>vitvarova.svetlana.@mudk.cz</t>
  </si>
  <si>
    <t>vodoprávní evidence, archivace,povodňová ochrana ORP,komise ORP Dvůr Králové n/L, majetková a provozní evidence, statistika VPÚ, evidence vodních děl na ORP včetně zakreslení do mapových podkladů (GIS l), 30% z VPÚ</t>
  </si>
  <si>
    <t>odpovídající podmínky</t>
  </si>
  <si>
    <t>srovnat zařazení do tříd u všech speciálních úřadú stejně Stavební, dopravní úřad - vodoprávní úřad ne!</t>
  </si>
  <si>
    <t>náměstí Jiřího z Poděbrad</t>
  </si>
  <si>
    <t>Hořice v Podkrkonoší</t>
  </si>
  <si>
    <t>247bzdz</t>
  </si>
  <si>
    <t>mesturad@horice.org</t>
  </si>
  <si>
    <t>Kopáček</t>
  </si>
  <si>
    <t>kopacek@horice.org</t>
  </si>
  <si>
    <t>Melnyková</t>
  </si>
  <si>
    <t>melnykova@horice.org</t>
  </si>
  <si>
    <t>ochrana přírody - z.č.114/1992 Sb. 30% obecní lesy - z.č.289/1995 Sb. 20%, rybářské lístky - z.č.99/2004 Sb. 5%</t>
  </si>
  <si>
    <t>příliš velká provázanost samosprávy a státní správy, nejednotný postup jednotlivých vodoprávních úřadů, alibismus krajských úřadů v rámci odvolacího řízení, nárůst zbytečné administrativy, nevyhovující prostory - málo místa</t>
  </si>
  <si>
    <t>návrat k okresním úřadům, posílit financování obcí na přenesenou působnost</t>
  </si>
  <si>
    <t>konzultace s právníkem specializovaným na vodní právo</t>
  </si>
  <si>
    <t>Československé armády</t>
  </si>
  <si>
    <t>bebb2in</t>
  </si>
  <si>
    <t>posta@mmhk.cz</t>
  </si>
  <si>
    <t>Zumr</t>
  </si>
  <si>
    <t>Petr.Zumr@mmhk.cz</t>
  </si>
  <si>
    <t>Povodňová ochrana města a ORP - 254/2001 Sb.</t>
  </si>
  <si>
    <t>Mít jeden ústřední orgán (ministerstvo); Odělit státní správu od samosprávy</t>
  </si>
  <si>
    <t>sbwbzd5</t>
  </si>
  <si>
    <t>podatelna@jaromer-josefov.cz</t>
  </si>
  <si>
    <t>Filipec</t>
  </si>
  <si>
    <t>filipec@jaromer-josefov.cz</t>
  </si>
  <si>
    <t>Hřivnová</t>
  </si>
  <si>
    <t>hrivnova@jaromer-josefov</t>
  </si>
  <si>
    <t>dostupnost podkladů, prostorové vybavení, materiální zajištění</t>
  </si>
  <si>
    <t>nevyžadovat po vodoprávním úřadu statistiky za uplynulá období, jsou veřejně přístupné na CRVE</t>
  </si>
  <si>
    <t>ztmbqug</t>
  </si>
  <si>
    <t>podatelna@mujicin.cz</t>
  </si>
  <si>
    <t>Škoda</t>
  </si>
  <si>
    <t>skoda@mujicin.cz</t>
  </si>
  <si>
    <t>velká vytíženost pracovníků, průměrné IT vybavení</t>
  </si>
  <si>
    <t>Zvýšit počet zaměstnanců, zvýšit motivaci zaměstnaců</t>
  </si>
  <si>
    <t>aj5bhbi</t>
  </si>
  <si>
    <t>podatelna@muko.cz</t>
  </si>
  <si>
    <t>Stavební úřad - životní prostředí</t>
  </si>
  <si>
    <t>Lucie</t>
  </si>
  <si>
    <t>Lédrová</t>
  </si>
  <si>
    <t>lledrova@muko.cz</t>
  </si>
  <si>
    <t>agenda dle zákona o rybářství (cca 3 %)</t>
  </si>
  <si>
    <t>Po obměně zaměstnanců musíme konstatovat, že výkon státní správy na našem úřadě je chvalitebný.</t>
  </si>
  <si>
    <t>zlepšení IT technologií (např. Digitální povodňový plán pro celé ORP)</t>
  </si>
  <si>
    <t>vyhovují nám školení a porady s krajem</t>
  </si>
  <si>
    <t>jednotnost metodických doporučení</t>
  </si>
  <si>
    <t>gmtbqhx</t>
  </si>
  <si>
    <t>podatelna@mestonachod.cz</t>
  </si>
  <si>
    <t>Poul</t>
  </si>
  <si>
    <t>o.poul@mestonachod.cz</t>
  </si>
  <si>
    <t>státní správa na úseku vodovodů a kanalizací (zák. č. 274/2001 Sb.) - 10%, státní správa rybářství (zák.č. 99/2004 Sb.) - 5%, státní správa na úseku nakládání s odpady (zák. č. 185/2001 Sb.) - 35%</t>
  </si>
  <si>
    <t>Dukelské nám.</t>
  </si>
  <si>
    <t>y73bsrg</t>
  </si>
  <si>
    <t>podatelna@munovapaka.cz</t>
  </si>
  <si>
    <t>Tauchmanová</t>
  </si>
  <si>
    <t>tauchmanova@munovapaka.cz</t>
  </si>
  <si>
    <t>stavební zákon z. č. 183/2006 Sb. správní řád z. č. 500/2004 Sb. přestupkový zákon z. č. 200/1990 Sb. zákon o právu na info o ŽP z. č. 123/1998 Sb. zákon o EIA z. č. 100/2001 Sb. zákon o ochraně veřejného zdraví z. č. 258/2000 Sb. horní zákon z.č. 44/1988</t>
  </si>
  <si>
    <t>neustálé zvyšování požadavků v nepoměru k počtu úředníků</t>
  </si>
  <si>
    <t>lepší motivace</t>
  </si>
  <si>
    <t>qgfbxi4</t>
  </si>
  <si>
    <t>podatelna@novemestonm.cz</t>
  </si>
  <si>
    <t>Odbor výstavby a regionálního rozvoje, oddělení životního prostředí</t>
  </si>
  <si>
    <t>Hanka</t>
  </si>
  <si>
    <t>hanka@novemestonm.cz</t>
  </si>
  <si>
    <t>podmínky dle právních předpisů</t>
  </si>
  <si>
    <t>žádné</t>
  </si>
  <si>
    <t>2umb8hk</t>
  </si>
  <si>
    <t>mesto@novybydzov.cz</t>
  </si>
  <si>
    <t>Rejthárek</t>
  </si>
  <si>
    <t>rejtharek@novybydzov.cz</t>
  </si>
  <si>
    <t>Vízková</t>
  </si>
  <si>
    <t>vizkova@novybydzov.cz</t>
  </si>
  <si>
    <t>absence vyhovujícího spec. programu pro vodopr. úřad, který by byl provázaný se spisovou službou</t>
  </si>
  <si>
    <t>Havlíčkova</t>
  </si>
  <si>
    <t>qc8bbmz</t>
  </si>
  <si>
    <t>e-podatelna@rychnov-city.cz</t>
  </si>
  <si>
    <t>Odbor výstavby a životního prostředí, oddělení životního prostředí</t>
  </si>
  <si>
    <t>Dušek</t>
  </si>
  <si>
    <t>petr.dusek@rychnov-city</t>
  </si>
  <si>
    <t>Dita</t>
  </si>
  <si>
    <t>Kunertová</t>
  </si>
  <si>
    <t>dita.kunertova@rychnov-city.cz</t>
  </si>
  <si>
    <t>poradenství samosprávě související s majetkem vodohospodářské infrastruktury města, zajišťování služeb pro Město souvisejících s VH, podávání hlášení</t>
  </si>
  <si>
    <t>činnost související se státní správou přerušována plněním dalších úkolů</t>
  </si>
  <si>
    <t>Slovanské náměstí</t>
  </si>
  <si>
    <t>Trutnov 1</t>
  </si>
  <si>
    <t>3acbs2c</t>
  </si>
  <si>
    <t>podatelna@trutnov.cz</t>
  </si>
  <si>
    <t>Odbor životního prostředí / oddělení ochrany prostředí a vodního hospodářství</t>
  </si>
  <si>
    <t>Monika</t>
  </si>
  <si>
    <t>Brázdová</t>
  </si>
  <si>
    <t>brazdova@trutnov.cz</t>
  </si>
  <si>
    <t>Andrová</t>
  </si>
  <si>
    <t>androva@trutnov.cz</t>
  </si>
  <si>
    <t>Díky organizační struktuře úřadu.</t>
  </si>
  <si>
    <t>Zámek</t>
  </si>
  <si>
    <t>f77btm4</t>
  </si>
  <si>
    <t>posta@muvrchlabi.cz</t>
  </si>
  <si>
    <t>Milena</t>
  </si>
  <si>
    <t>Drbohlavová</t>
  </si>
  <si>
    <t>499405704, 730166311</t>
  </si>
  <si>
    <t>drbohlavovamilena@muvrchlabi.cz</t>
  </si>
  <si>
    <t>Iveta</t>
  </si>
  <si>
    <t>Lešáková</t>
  </si>
  <si>
    <t>499405705, 730166311</t>
  </si>
  <si>
    <t>lesakovaiveta@muvrchlabi.cz</t>
  </si>
  <si>
    <t>Podmínky pro výkon agendy na našem úřadě jsou velmi dobré, ale jak se říká, vždy je co zlepšovat.</t>
  </si>
  <si>
    <t>Staré náměstí</t>
  </si>
  <si>
    <t>bhqbzrn</t>
  </si>
  <si>
    <t>epodatelna@ceska-trebova.cz</t>
  </si>
  <si>
    <t>Vrbická</t>
  </si>
  <si>
    <t>ivana.vrbicka@ceska-trebova.cz</t>
  </si>
  <si>
    <t>Vomáčka</t>
  </si>
  <si>
    <t>petr.vomacka@ceska-trebova.cz</t>
  </si>
  <si>
    <t>449/2001 Sb. 10% 289/1995 Sb. + 149/2003 Sb. 30% (agendy vykonávané mimo pracovní úvazky VPU)</t>
  </si>
  <si>
    <t>souběh státní správy a samosprávy</t>
  </si>
  <si>
    <t>oddělit státní správu a samosprávu</t>
  </si>
  <si>
    <t>Poděbradovo náměstí</t>
  </si>
  <si>
    <t>Hlinsko v Čechách</t>
  </si>
  <si>
    <t>k4hby3r</t>
  </si>
  <si>
    <t>mesto@hlinsko.cz</t>
  </si>
  <si>
    <t>Bis</t>
  </si>
  <si>
    <t>bis@hlinsko.cz</t>
  </si>
  <si>
    <t>přestupkový zákon</t>
  </si>
  <si>
    <t>praktické příklady z praxe</t>
  </si>
  <si>
    <t>častější školení z praxe</t>
  </si>
  <si>
    <t>Holubova</t>
  </si>
  <si>
    <t>hwkbrgj</t>
  </si>
  <si>
    <t>holice@mestoholice.cz</t>
  </si>
  <si>
    <t>Odbor životního prostředí a stavební úřad</t>
  </si>
  <si>
    <t>Zrůst</t>
  </si>
  <si>
    <t>Božena</t>
  </si>
  <si>
    <t>Křemenáková</t>
  </si>
  <si>
    <t>Pardubická</t>
  </si>
  <si>
    <t>3y8b2pi</t>
  </si>
  <si>
    <t>podatelna@chrudim-city.cz</t>
  </si>
  <si>
    <t>Ivo</t>
  </si>
  <si>
    <t>Rychnovský</t>
  </si>
  <si>
    <t>ivo.rychnovsky@chrudim-city.cz</t>
  </si>
  <si>
    <t>Koreček</t>
  </si>
  <si>
    <t>pavel.korecek@chrudim-city.cz</t>
  </si>
  <si>
    <t>Velmi dobré materiální zabezpečení a prostředí výkonu státní správy. Určitý problém je v omezené možnosti nákupu odborné literatury včetně právních předpisů s komentářem, a dále omezené možnosti průběžného vzdělávání.</t>
  </si>
  <si>
    <t>Více finančních prostředků na odbornou literaturu a průběžné vzdělávání.</t>
  </si>
  <si>
    <t>Zvýšení počtu metodických školení ze strany KÚ popř. MZe. Jednou ročně není příliš optimální.</t>
  </si>
  <si>
    <t>kf6btex</t>
  </si>
  <si>
    <t>kraliky@kraliky.eu</t>
  </si>
  <si>
    <t>Orlita</t>
  </si>
  <si>
    <t>j.orlita@kraliky.eu</t>
  </si>
  <si>
    <t>Urnerová</t>
  </si>
  <si>
    <t>r.urnerova@kraliky.eu</t>
  </si>
  <si>
    <t>Povodňové plány - 5%,; Řešení havárie 2%; Přestupky 2%; CRVE - 3%; VUMPEVAK - 1 %; ISPOP - 1%</t>
  </si>
  <si>
    <t>nemáme připomínek</t>
  </si>
  <si>
    <t>Zvýšit četnost pravidelných porad a školení (návrh 1x čtvrtletně)</t>
  </si>
  <si>
    <t>nám. J. M. Marků</t>
  </si>
  <si>
    <t>27tbq25</t>
  </si>
  <si>
    <t>podatelna@lanskroun.eu</t>
  </si>
  <si>
    <t>Juřinová</t>
  </si>
  <si>
    <t>petra.jurinova@lanskroun.eu</t>
  </si>
  <si>
    <t>Uhrová</t>
  </si>
  <si>
    <t>stanislava.uhrova@lanskroun.eu</t>
  </si>
  <si>
    <t>vodoprávní dozor §110 VZ, VPe § 19 VZ, povodně hlava IX VZ, havárie § 40 VZ, MPE § 5 VaK, spisová služba, ISPOP 25/2008, ČSÚ, výkaky pro různá ministerstva, kraj a další instituce, vyřizování dotace</t>
  </si>
  <si>
    <t>samospráva úkoluje státní správu, vyřizování činností nesouvisející s výkonem státní správy, vyřizování přednostně pro samosprávu</t>
  </si>
  <si>
    <t>oddělení státní správy od samosprávy</t>
  </si>
  <si>
    <t>bezplatná školení pro státní správu v případě, že přednášející je zaměstnanec ministerstva nebo člen výkladové komise ministerstva</t>
  </si>
  <si>
    <t>jasná a přehledná legislativa, dostupná právní pomoc pro státní správu</t>
  </si>
  <si>
    <t>Bří Šťastných</t>
  </si>
  <si>
    <t>x4cbvs8</t>
  </si>
  <si>
    <t>podatelna@litomysl.cz</t>
  </si>
  <si>
    <t>Randák</t>
  </si>
  <si>
    <t>jiri.randak@litomysl.cz</t>
  </si>
  <si>
    <t>Paclíková</t>
  </si>
  <si>
    <t>olga.paclikova@litomysl.cz</t>
  </si>
  <si>
    <t>výběr správních poplatků zák. č. 634/2004 Sb., statistika</t>
  </si>
  <si>
    <t>32/29</t>
  </si>
  <si>
    <t>fqtb4bs</t>
  </si>
  <si>
    <t>posta@mtrebova.cz</t>
  </si>
  <si>
    <t>Báča</t>
  </si>
  <si>
    <t>pbaca@mtrebova.cz</t>
  </si>
  <si>
    <t>Cápalová</t>
  </si>
  <si>
    <t>vcapalova@mtrebova.cz</t>
  </si>
  <si>
    <t>Velmi zdržující je neustálé vyhledávání podkladů pro vodopr.evidenci na internetu, chybí kompletní jeden zdroj. Pro práci v terénu chybí notebook s tiskárnou.</t>
  </si>
  <si>
    <t>Navýšení počtu pracovních úvazků vodoprávního úřadu nebo výrazné snížení agendy vodoprávních úřadů.</t>
  </si>
  <si>
    <t>aktuální jednotné vzory jednotlivých písemností pro celou ČR dle platných zákonů</t>
  </si>
  <si>
    <t>je vhodné sjednotit postupy jednotlivých řízení - jsou v každém městě a kraji jiné</t>
  </si>
  <si>
    <t>Pernštýnské náměstí</t>
  </si>
  <si>
    <t>ukzbx4z</t>
  </si>
  <si>
    <t>posta@mmp.cz</t>
  </si>
  <si>
    <t>Otto</t>
  </si>
  <si>
    <t>Sigmund</t>
  </si>
  <si>
    <t>otto.sigmund@mmp.cz</t>
  </si>
  <si>
    <t>alena.nováková@mmp.cz</t>
  </si>
  <si>
    <t>samospráva 15%</t>
  </si>
  <si>
    <t>dlouhodobá znalost problematiky</t>
  </si>
  <si>
    <t>w87brph</t>
  </si>
  <si>
    <t>epodatelna@policka.org</t>
  </si>
  <si>
    <t>Odbou územního plánování, rozvoje a životního prostředí</t>
  </si>
  <si>
    <t>Marta</t>
  </si>
  <si>
    <t>Mastná</t>
  </si>
  <si>
    <t>mastna@policka.org</t>
  </si>
  <si>
    <t>Klein</t>
  </si>
  <si>
    <t>klein@policka.org</t>
  </si>
  <si>
    <t>Agenda odpadového hospodářství dle zákona č. 185/2001 Sb. o odpadech. V podílu 25% (1 oprávněná osoba má na starosti agendu vodního a odpadového hospodářství).</t>
  </si>
  <si>
    <t>Zřejmí střet zájmů ve vztahu státní správa a samospráva.</t>
  </si>
  <si>
    <t>Žádná</t>
  </si>
  <si>
    <t>Vydávání metodických pokynů MZe a MŽP, Věstníky MZe a MŽP</t>
  </si>
  <si>
    <t>Včasné a věcné zveřejňování metodik na stránkách ministerstev.</t>
  </si>
  <si>
    <t>b4hbqav</t>
  </si>
  <si>
    <t>podatelna@mestoprelouc.cz</t>
  </si>
  <si>
    <t>odbor stavební</t>
  </si>
  <si>
    <t>Lubomír</t>
  </si>
  <si>
    <t>Novotný</t>
  </si>
  <si>
    <t>lubomir.novotny@mestoprelouc.cz</t>
  </si>
  <si>
    <t>Státní správa dle z. 254/2001 Sb. 55 % Jiné - 5 %</t>
  </si>
  <si>
    <t>T. G. Masaryka</t>
  </si>
  <si>
    <t>5/35</t>
  </si>
  <si>
    <t>6jrbphg</t>
  </si>
  <si>
    <t>radnice@svitavy.cz</t>
  </si>
  <si>
    <t>Košňar</t>
  </si>
  <si>
    <t>vaclav.kosnar@svitavy.cz</t>
  </si>
  <si>
    <t>Kamila</t>
  </si>
  <si>
    <t>Bílá</t>
  </si>
  <si>
    <t>kamila.bila@svitavy.cz</t>
  </si>
  <si>
    <t>Samospráva v oblasti vodního hospodářství</t>
  </si>
  <si>
    <t>nutno dořešit programové vybavení</t>
  </si>
  <si>
    <t>dořešit programové vybavení</t>
  </si>
  <si>
    <t>Sychrova</t>
  </si>
  <si>
    <t>bxcbwmg</t>
  </si>
  <si>
    <t>podatelna@muuo.cz</t>
  </si>
  <si>
    <t>JUDr.</t>
  </si>
  <si>
    <t>Kalousková</t>
  </si>
  <si>
    <t>kalouskova@muuo.cz</t>
  </si>
  <si>
    <t>Kubešová</t>
  </si>
  <si>
    <t>kubesova@seznam.cz</t>
  </si>
  <si>
    <t>statistika. eVPE § 19 vodního zákona, vodoprávní dozor § 110 vodního zákona § 104 závazná stanoviska, soulad povodňových plánů ,schválení HP, MPVaK, CrVE</t>
  </si>
  <si>
    <t>B. Smetany</t>
  </si>
  <si>
    <t>47jbpbt</t>
  </si>
  <si>
    <t>radnice@vysoke-myto.cz</t>
  </si>
  <si>
    <t>Luboš</t>
  </si>
  <si>
    <t>Karmín</t>
  </si>
  <si>
    <t>lubos.karmin@vysoke-myto.cz</t>
  </si>
  <si>
    <t>Nádvorník</t>
  </si>
  <si>
    <t>vaclav.nadvornik@vysoke-myto.cz</t>
  </si>
  <si>
    <t>ia9b3gu</t>
  </si>
  <si>
    <t>e-podatelna@zamberk.eu</t>
  </si>
  <si>
    <t>Schöps</t>
  </si>
  <si>
    <t>p.schops@zamberk.eu</t>
  </si>
  <si>
    <t>Určitý časový prostor je věnován přípravě podkladů v rámci ISO, benchmarking</t>
  </si>
  <si>
    <t>Dodržování morálních hodnot společnosti a to všemi, kdo se podílí na chodu úřadu bez rozdílu funkčního zařazení. Zjednodušení systému - méně vnitřních směrnic</t>
  </si>
  <si>
    <t>Metodická pomoc musí vycházet především z velmi dobré znalosti platných právních předpisů, ale také ze zkušeností získaných při aplikaci těchto předpisů v praxi, tj. v reálném životě, ne vždy se to však daří.</t>
  </si>
  <si>
    <t>Příční</t>
  </si>
  <si>
    <t>b3mbs36</t>
  </si>
  <si>
    <t>posta@bystricenp.cz</t>
  </si>
  <si>
    <t>Klimeš</t>
  </si>
  <si>
    <t>566590300, 602743900</t>
  </si>
  <si>
    <t>frantisek.klimes@bystricenp.cz</t>
  </si>
  <si>
    <t>majetková a provozní evidence, statistiky, podklady pro samosprávu, zpracování povodňového plánu, povodňová komise, státní dozor vodoprávního úřadu apod.</t>
  </si>
  <si>
    <t>5uvbfub</t>
  </si>
  <si>
    <t>epodatelna@muhb.cz</t>
  </si>
  <si>
    <t>Gerthnerová</t>
  </si>
  <si>
    <t>mgerthnerova@muhb.cz</t>
  </si>
  <si>
    <t>Miluše</t>
  </si>
  <si>
    <t>Ostatnická</t>
  </si>
  <si>
    <t>mostatnicka@muhb.cz</t>
  </si>
  <si>
    <t>nepociťujeme nedostatky</t>
  </si>
  <si>
    <t>Školení úředníků (případně i zástupců obcí) při vytvoření nového programu - letos je to např. VUMPEVAK</t>
  </si>
  <si>
    <t>Horní náměstí</t>
  </si>
  <si>
    <t>6gfbdxd</t>
  </si>
  <si>
    <t>urad@mesto-humpolec.cz</t>
  </si>
  <si>
    <t>Kocman</t>
  </si>
  <si>
    <t>frantisek.kocman@mesto-humpolec.cz</t>
  </si>
  <si>
    <t>Trnka</t>
  </si>
  <si>
    <t>zdenek.trnka@mesto-humpolec.cz</t>
  </si>
  <si>
    <t>PC vybavenost, dostupnost informací, dobrý kolektiv</t>
  </si>
  <si>
    <t>Trčků z Lípy</t>
  </si>
  <si>
    <t>94ubfm7</t>
  </si>
  <si>
    <t>podatelna@chotebor.cz</t>
  </si>
  <si>
    <t>Vácha</t>
  </si>
  <si>
    <t>vacha@chotebor.cz</t>
  </si>
  <si>
    <t>spisová a archivní služba (zákon č. 499/2004 Sb.), ISPOP, majetková a provozní evidence, různé statistiky</t>
  </si>
  <si>
    <t>97/1</t>
  </si>
  <si>
    <t>jw5bxb4</t>
  </si>
  <si>
    <t>podatelna@jihlava-city.cz</t>
  </si>
  <si>
    <t>Ing. et Ing.</t>
  </si>
  <si>
    <t>Dohnalová</t>
  </si>
  <si>
    <t>jana.dohnalova@jihlava-city.cz</t>
  </si>
  <si>
    <t>na úseku rybářství zákon č.99/2004 Sb.,- přestupky a vydávání rybářských lístků</t>
  </si>
  <si>
    <t>vzhledem k rozsahu a náročnosti agendy vykonávané vodoprávním úřadem, je třeba maximálního pracovního nasazení</t>
  </si>
  <si>
    <t>bylo by třeba posílit vodoprávní úřad o dalšího zaměstnance</t>
  </si>
  <si>
    <t>25dbcps</t>
  </si>
  <si>
    <t>epodatelna@mbudejovice.cz</t>
  </si>
  <si>
    <t>Tibor</t>
  </si>
  <si>
    <t>Andrejkovič</t>
  </si>
  <si>
    <t>tandrejkovic@mbudejovice.cz</t>
  </si>
  <si>
    <t>pfialova@mbudejovice.cz</t>
  </si>
  <si>
    <t>státní správa na úseku rybářství - zákon č. 99/2004 Sb., o rybářství</t>
  </si>
  <si>
    <t>lepší počítačové vybavení</t>
  </si>
  <si>
    <t>každý úředník vlastní tiskárnu</t>
  </si>
  <si>
    <t>s72bqcj</t>
  </si>
  <si>
    <t>podatelna@mesto-namest.cz</t>
  </si>
  <si>
    <t>Odbor životního prostředí a živnostenský</t>
  </si>
  <si>
    <t>Sedláček</t>
  </si>
  <si>
    <t>sedlacek@mesto-namest.cz</t>
  </si>
  <si>
    <t>Suchánek</t>
  </si>
  <si>
    <t>suchanek@mesto-namest.cz</t>
  </si>
  <si>
    <t>Lovecké lístky - zákon o myslivosti Hlášení o trvalém stanovišti včelstev a zaplevelené pozemky - zák. č. 326/2004 Sb.</t>
  </si>
  <si>
    <t>Spokojen</t>
  </si>
  <si>
    <t>Spokojen.</t>
  </si>
  <si>
    <t>Vratislavovo náměstí</t>
  </si>
  <si>
    <t>y67bvir</t>
  </si>
  <si>
    <t>posta@nmnm.cz</t>
  </si>
  <si>
    <t>Odbor stavební a životního prostředí / vodoprávní ústav</t>
  </si>
  <si>
    <t>Jamborová</t>
  </si>
  <si>
    <t>lenka.jamborova@meu.nmnm.cz</t>
  </si>
  <si>
    <t>Švestková</t>
  </si>
  <si>
    <t>marie.svestkova@meu.nmnm.cz</t>
  </si>
  <si>
    <t>povodňová komise - tajemník</t>
  </si>
  <si>
    <t>xbtbhcm</t>
  </si>
  <si>
    <t>podatelna@mestopacov.cz</t>
  </si>
  <si>
    <t>Otakar</t>
  </si>
  <si>
    <t>Pejša</t>
  </si>
  <si>
    <t>pejsa@mestopacov.cz</t>
  </si>
  <si>
    <t>David</t>
  </si>
  <si>
    <t>Kapalín</t>
  </si>
  <si>
    <t>kapalin@mestopacov.cz</t>
  </si>
  <si>
    <t>Ochrana přirody a krajiny - 40%, Myslivost - 10%, Památková péče 20%</t>
  </si>
  <si>
    <t>denní praxe</t>
  </si>
  <si>
    <t>Pražská</t>
  </si>
  <si>
    <t>ugqb3nb</t>
  </si>
  <si>
    <t>podatelna@mupe.cz</t>
  </si>
  <si>
    <t>Slavětínský</t>
  </si>
  <si>
    <t>slavetinsky@mupe.cz</t>
  </si>
  <si>
    <t>Vejmělek</t>
  </si>
  <si>
    <t>vejmelek@mupe.cz</t>
  </si>
  <si>
    <t>Odborná pomoc útvaru vykonávajícímu samosprávu, 3%</t>
  </si>
  <si>
    <t>Nejsou zásadní problémy, nutnost úspor vede někdy ke komplikacím</t>
  </si>
  <si>
    <t>bez doporučení</t>
  </si>
  <si>
    <t>náměstí Trčků z Lípy</t>
  </si>
  <si>
    <t>yptb58f</t>
  </si>
  <si>
    <t>podatelna@svetlans.cz</t>
  </si>
  <si>
    <t>Semerád</t>
  </si>
  <si>
    <t>semerad@svetlans.cz</t>
  </si>
  <si>
    <t>Borek</t>
  </si>
  <si>
    <t>borek@svetlans.cz</t>
  </si>
  <si>
    <t>např. ochrana přírody (114/1992, 115/2000), státní správa lesů, myslivosti, rybářství, ochrany zvířat, rostlinolékařská péče (289/1995,149/2003, 449/2001, 99/2004, 246/1992, 326/2004), ochrana ovzduší (201/2012), ochrana ZPF (334/1992), odpadové hospodářství (185/2001); 70%</t>
  </si>
  <si>
    <t>Chybí vozidlo do terénu! Mnoho agendy na málo pracovníků. Mnoho dotazníků a statistik.</t>
  </si>
  <si>
    <t>Zakoupit vozidlo do terénu! Přijmout dalšího pracovníka. Zasílat k vyplnění méně dotazníků a podobných zpětných vazeb, případně dotazníky konkrétněji formulovat (vyplňování podobných dotazníků neuvěřitelně zdržuje). Vodoprávnímu úřadu odebrat kompetenci řešení havárií.</t>
  </si>
  <si>
    <t>náměstí Zachariáše z Hradce</t>
  </si>
  <si>
    <t>c26bg9k</t>
  </si>
  <si>
    <t>podatelna@telc-etc.cz</t>
  </si>
  <si>
    <t>Soukup</t>
  </si>
  <si>
    <t>Vlastimil.Soukup@telc.eu</t>
  </si>
  <si>
    <t>vladimir.prochazka@telc.eu</t>
  </si>
  <si>
    <t>4%, zákon o rostlinolékařské péči, 30% z o ochraně přírody a krajiny</t>
  </si>
  <si>
    <t>Vždy je co zlepšovat, zejména materiálové a platové podmínky. V neposlední řadě i společenská atmosféra - šetřit za každou cenu, ať to stojí, co to stojí kontra poslední kauzy politiků a nejvyšších představitelů veřejné moci a státních podniků</t>
  </si>
  <si>
    <t>kvalitnější příprava zákoných a podzákonných norem; formou pilotních projektů odzkoušet nejrůznější návrhy na změnu ve státní správě - např. registry a ne ten chaos, co to provází</t>
  </si>
  <si>
    <t>2 denní metodické porady</t>
  </si>
  <si>
    <t>104/55</t>
  </si>
  <si>
    <t>Třebíč 1</t>
  </si>
  <si>
    <t>6pub8mc</t>
  </si>
  <si>
    <t>epodatelna@trebic.cz</t>
  </si>
  <si>
    <t>Kristková</t>
  </si>
  <si>
    <t>568805254, 724192492</t>
  </si>
  <si>
    <t>j.kristkova@trebic.cz</t>
  </si>
  <si>
    <t>zčásti samosprávní činnosti týkající se vodního hospodářství (zákon o obcích, občanský zákoník, povodňová problematika, rozvoj v oblasti vodního hospodářství, zajištění obsluhy majetku města v oblasti vodního hospodářství apod. ) cca 20-25%</t>
  </si>
  <si>
    <t>zvyšující se zásahy do rozhodování správního orgánu, nízká podpora v zákonech v případě, že dojde k jejich porušování , špatná vymahatelnost a opora odvolacích ogánů a sparávních soudů, zvyšující se podíl admnstrativy všemi směry na úkor vlastní terénní pa kontrolní činnosti apod.</t>
  </si>
  <si>
    <t>menší vliv samosprávy na rozhodování státní správy, finanční ohodnocení, dále viz. výše</t>
  </si>
  <si>
    <t>I nadále možnost porad a konzultací v menším počtu zúčastněných a zavádění více praxe do problematiky vody a přenos zkušeností mezi jednotlivými úřady apod. a pravidelné porady.</t>
  </si>
  <si>
    <t>Co nejrychleji se dostat k novým informacím.</t>
  </si>
  <si>
    <t>Radnická</t>
  </si>
  <si>
    <t>29/1</t>
  </si>
  <si>
    <t>gvebvhm</t>
  </si>
  <si>
    <t>podatelna@mestovm.cz</t>
  </si>
  <si>
    <t>Zachar</t>
  </si>
  <si>
    <t>zachar@mestovm.cz</t>
  </si>
  <si>
    <t>majetková a provozní evidence podle zák. č. 274/2001 Sb., vedení vodoprávní evidence podle zák. č. 254/2001 Sb., údaje o statistickém zjišťování, podkldy pro samosprávná rozhodování, činnost v povodňové komisi, , vyjadřovací činnost ke studiím odkanalizování a čištění odpadních vod v místních částech,</t>
  </si>
  <si>
    <t>kladné hodnocení nadřízeného orgánu, spokojenost klientů</t>
  </si>
  <si>
    <t>zachovat oddělené fungování obecného stavebního úřadu a speciálního stavebního úřadu</t>
  </si>
  <si>
    <t>227/1</t>
  </si>
  <si>
    <t>ybxb3sz</t>
  </si>
  <si>
    <t>meu@zdarns.cz</t>
  </si>
  <si>
    <t>Doubek</t>
  </si>
  <si>
    <t>jaroslav.doubek@zdarns.cz</t>
  </si>
  <si>
    <t>32/3</t>
  </si>
  <si>
    <t>ecmb355</t>
  </si>
  <si>
    <t>podatelna @blansko.cz</t>
  </si>
  <si>
    <t>Konečný</t>
  </si>
  <si>
    <t>pkonecny@blansko.cz</t>
  </si>
  <si>
    <t>Batelková</t>
  </si>
  <si>
    <t>batelkova@blansko.cz</t>
  </si>
  <si>
    <t>4/2</t>
  </si>
  <si>
    <t>qmkbq7h</t>
  </si>
  <si>
    <t>mu@boskovice.cz</t>
  </si>
  <si>
    <t>Odbor tvorby a ochrany životního prostředí</t>
  </si>
  <si>
    <t>Škvařil</t>
  </si>
  <si>
    <t>david.skvaril@boskovice.cz</t>
  </si>
  <si>
    <t>Parma</t>
  </si>
  <si>
    <t>parma.mu@boskovice.cz</t>
  </si>
  <si>
    <t>malá míra autonomie proti samosprávě</t>
  </si>
  <si>
    <t>zvýšit míru autonomie proti samosprávě</t>
  </si>
  <si>
    <t>Dominikánské náměstí</t>
  </si>
  <si>
    <t>196/1</t>
  </si>
  <si>
    <t>Brno 1</t>
  </si>
  <si>
    <t>a7kbrrn</t>
  </si>
  <si>
    <t>posta@brno.cz</t>
  </si>
  <si>
    <t>Odbor vodního, lesního hospodářství a zemědělství / oddělení státní správy ve vodním hospodářství</t>
  </si>
  <si>
    <t>Taťána</t>
  </si>
  <si>
    <t>novakova.tatana@brno.cz</t>
  </si>
  <si>
    <t>technická vybavenost (počítače, programy,...)</t>
  </si>
  <si>
    <t>navýšení počtu pracovních úvazků, zejména pro dozorovou a kontrolní činnost</t>
  </si>
  <si>
    <t>42/3</t>
  </si>
  <si>
    <t>fesbhyp</t>
  </si>
  <si>
    <t>posta@breclav.eu</t>
  </si>
  <si>
    <t>Odbor životního prostředí / oddělení vodního hospodářství a ovzduší</t>
  </si>
  <si>
    <t>Bílková</t>
  </si>
  <si>
    <t>marie.bilkova@breclav.eu</t>
  </si>
  <si>
    <t>Regína</t>
  </si>
  <si>
    <t>Suchá</t>
  </si>
  <si>
    <t>regina.sucha@breclav.eu</t>
  </si>
  <si>
    <t>ochrana ovzduší, zákon č. 86/2002 Sb., 10%</t>
  </si>
  <si>
    <t>pomalé a staré počítačové vybavení</t>
  </si>
  <si>
    <t>modernějí technika na usnadění práce a né mechanické zadávání</t>
  </si>
  <si>
    <t>aktuální metodická školení a porady, rychle reagující na nové právní předpisy</t>
  </si>
  <si>
    <t>Jiráskova</t>
  </si>
  <si>
    <t>td3be8p</t>
  </si>
  <si>
    <t>posta@bucovice.cz</t>
  </si>
  <si>
    <t>Odbor životního prostředí a stavebního úřadu / vodoprávní úřad</t>
  </si>
  <si>
    <t>Babyrád</t>
  </si>
  <si>
    <t>babyrad@bucovice.cz</t>
  </si>
  <si>
    <t>Veselá</t>
  </si>
  <si>
    <t>vesela@bucovice.cz</t>
  </si>
  <si>
    <t>53/1</t>
  </si>
  <si>
    <t>mwvbvks</t>
  </si>
  <si>
    <t>epodatelna@muhodonin.cz</t>
  </si>
  <si>
    <t>Jarmila</t>
  </si>
  <si>
    <t>Kotrlová</t>
  </si>
  <si>
    <t>kotrlova.jarmila@muhodonin.cz</t>
  </si>
  <si>
    <t>Prášková</t>
  </si>
  <si>
    <t>praskova.jitka@muhodonin.cz</t>
  </si>
  <si>
    <t>protipovodňová ochrana, údržba břehů vodních toků ve městě Hodonín, údržba vodních děl ve vlastnictví města Hodonín, agentura VUMPEVaK, ISPOP</t>
  </si>
  <si>
    <t>vliv samosprávy na státní správu</t>
  </si>
  <si>
    <t>Dukelské náměstí</t>
  </si>
  <si>
    <t>Hustopeče u Brna</t>
  </si>
  <si>
    <t>z34bt3y</t>
  </si>
  <si>
    <t>podatelna@hustopece.cz</t>
  </si>
  <si>
    <t>Hanzlíček</t>
  </si>
  <si>
    <t>zivotni@hustopece.cz</t>
  </si>
  <si>
    <t>Hőnigová</t>
  </si>
  <si>
    <t>honigova@hustopece.cz</t>
  </si>
  <si>
    <t>Materiální, technické zabezpečení, podpora vedení.</t>
  </si>
  <si>
    <t>D-learning</t>
  </si>
  <si>
    <t>196/6</t>
  </si>
  <si>
    <t>MěÚ Ivančice, Palackého náměstí 196/6, 664 91 Ivančice</t>
  </si>
  <si>
    <t>sh2bdw6</t>
  </si>
  <si>
    <t>posta@muiv.cz</t>
  </si>
  <si>
    <t>Eduard</t>
  </si>
  <si>
    <t>Kremláček</t>
  </si>
  <si>
    <t>kremlacek@muiv.cz</t>
  </si>
  <si>
    <t>zejména chybí volný přístup k normám</t>
  </si>
  <si>
    <t>její zjednodušení</t>
  </si>
  <si>
    <t>jednoznačné písemné rozbory</t>
  </si>
  <si>
    <t>konkrétní a jednoznačné postupy ve vzorových případech</t>
  </si>
  <si>
    <t>Jungmannova</t>
  </si>
  <si>
    <t>968/75</t>
  </si>
  <si>
    <t>5dhbqi2</t>
  </si>
  <si>
    <t>posta@radnice.kurim.cz</t>
  </si>
  <si>
    <t>Odbor stavební a vodoprávní</t>
  </si>
  <si>
    <t>macek@radnice.kurim.cz</t>
  </si>
  <si>
    <t>Gibalová</t>
  </si>
  <si>
    <t>gibalova@radnice.kurim.cz</t>
  </si>
  <si>
    <t>vedení vodoprávní evidence, statistiská hlášení, zpracování majetkové a provozní evidence vodovodů a kanalizací, řešení havarijnícha povodňových situací, vydávání souhlasů, provádění vodoprávního dozoru atd.</t>
  </si>
  <si>
    <t>vzhledem k tomu,že agendu vodoprávního úřadu vykonávám fyzicky sama je velmi těžké obsahnout tak širokou agendu, kterou vodoprávní úřad vykonává</t>
  </si>
  <si>
    <t>Metodická pomoc, školení, porady</t>
  </si>
  <si>
    <t>Pravidelné porady,metodická školení, kde budou probírána konkrétní témata, postupy pro konkrétní případy a zodpovídány konkrétní dotazy.</t>
  </si>
  <si>
    <t>30/1</t>
  </si>
  <si>
    <t>Kyjov 1</t>
  </si>
  <si>
    <t>f28bdah</t>
  </si>
  <si>
    <t>urad@mukyjov.cz</t>
  </si>
  <si>
    <t>Odbor životního prostředí a územního plánování</t>
  </si>
  <si>
    <t>Bedřich</t>
  </si>
  <si>
    <t>Kubík</t>
  </si>
  <si>
    <t>b.kubik@mukyjov.cz</t>
  </si>
  <si>
    <t>Slavíčková</t>
  </si>
  <si>
    <t>j.slavickova@mukyjov.cz</t>
  </si>
  <si>
    <t>3% povodňový orgán města</t>
  </si>
  <si>
    <t>158/1</t>
  </si>
  <si>
    <t>wp6bvkp</t>
  </si>
  <si>
    <t>podatelna@mikulov.cz</t>
  </si>
  <si>
    <t>Odbor stavební a životního prostředí</t>
  </si>
  <si>
    <t>Leona</t>
  </si>
  <si>
    <t>Alexová</t>
  </si>
  <si>
    <t>alexova@mikulov.cz</t>
  </si>
  <si>
    <t>Augustová</t>
  </si>
  <si>
    <t>augustova@mikulov.cz</t>
  </si>
  <si>
    <t>vždy je co zlepšovat</t>
  </si>
  <si>
    <t>nám. Klášterní</t>
  </si>
  <si>
    <t>sb4bcpy</t>
  </si>
  <si>
    <t>eposta@mkrumlov.cz</t>
  </si>
  <si>
    <t>Kamil</t>
  </si>
  <si>
    <t>Raboň</t>
  </si>
  <si>
    <t>rabonk@mkrumlov.cz</t>
  </si>
  <si>
    <t>Slámová</t>
  </si>
  <si>
    <t>slamovak@mkrumlov.cz</t>
  </si>
  <si>
    <t>oddělení státní správy a samosprávy</t>
  </si>
  <si>
    <t>Vídeňská</t>
  </si>
  <si>
    <t>5vjbzr8</t>
  </si>
  <si>
    <t>podatelna@pohorelice.cz</t>
  </si>
  <si>
    <t>Ildikó</t>
  </si>
  <si>
    <t>Šlapalová</t>
  </si>
  <si>
    <t>ildiko.slapalova@pohorelice.cz</t>
  </si>
  <si>
    <t>dobré pracovní prostředí, kvalitní vybavení informačními a komunikačními technologiemi,</t>
  </si>
  <si>
    <t>výrazněji od sebe oddělit státní správu od samosprávy</t>
  </si>
  <si>
    <t>+ další odborné semináře</t>
  </si>
  <si>
    <t>6abbzec</t>
  </si>
  <si>
    <t>posta@mesto.rosice.cz</t>
  </si>
  <si>
    <t>Dalibor</t>
  </si>
  <si>
    <t>Kolčava</t>
  </si>
  <si>
    <t>kolcava@mesto.rosice.cz</t>
  </si>
  <si>
    <t>Jelénková</t>
  </si>
  <si>
    <t>jelenkova@mesto.rosice.cz</t>
  </si>
  <si>
    <t>výborné technické zázemí, absolutní absence právníka v oblasti státní správy</t>
  </si>
  <si>
    <t>poskytnutí právní opory v problematických řízeních</t>
  </si>
  <si>
    <t>zrvbwe4</t>
  </si>
  <si>
    <t>podatelna@slavkov.cz</t>
  </si>
  <si>
    <t>Večerková</t>
  </si>
  <si>
    <t>andrea.vecerkova@meuslavkov.cz</t>
  </si>
  <si>
    <t>velký rozsah agendy, časové omezení, chybí pracovní vybavení do terénu</t>
  </si>
  <si>
    <t>snížení administrativy</t>
  </si>
  <si>
    <t>Při pracovních seminářích poznatky z praxe z jiných vodoprávních úřadů</t>
  </si>
  <si>
    <t>Opuštěná</t>
  </si>
  <si>
    <t>9/2</t>
  </si>
  <si>
    <t>Brno 2</t>
  </si>
  <si>
    <t>2xfbbgj</t>
  </si>
  <si>
    <t>posta@slapanice.cz</t>
  </si>
  <si>
    <t>Beránek</t>
  </si>
  <si>
    <t>beranek@slapanice.cz</t>
  </si>
  <si>
    <t>Ivona</t>
  </si>
  <si>
    <t>mouckova@slapanice.cz</t>
  </si>
  <si>
    <t>Zasahování samosprávy do rozhodování ve věcech státní správy.</t>
  </si>
  <si>
    <t>Lepší počítačové vybavení, přístup k ÚAP v digitální podobě (podklad pro vyjadřovací činnost).</t>
  </si>
  <si>
    <t>Na poradách se zaměřit na konkrétnější případy, včetně postupu řešení. Sjednotit rozhodování v rámci vodoprávních úřadů, nejlépe v celé republice.</t>
  </si>
  <si>
    <t>qzjbhat</t>
  </si>
  <si>
    <t>epodatelna@tisnov.cz</t>
  </si>
  <si>
    <t>Vítězslav</t>
  </si>
  <si>
    <t>Marvan</t>
  </si>
  <si>
    <t>vitezslav.marvan@tisnov.cz</t>
  </si>
  <si>
    <t>Čechovičová</t>
  </si>
  <si>
    <t>jirina.cechovicova@tisnov.cz</t>
  </si>
  <si>
    <t>ochrana ZPF, rybářství</t>
  </si>
  <si>
    <t>nízké platové ohodnocní</t>
  </si>
  <si>
    <t>zařazení do vyšší platové třídy</t>
  </si>
  <si>
    <t>Masarykova</t>
  </si>
  <si>
    <t>ismbss3</t>
  </si>
  <si>
    <t>mesto@veseli-nad-moravou.cz</t>
  </si>
  <si>
    <t>Odbor životního prostředí a územního plánování / oddělení životního prostředí / úsek vodního hospodářství</t>
  </si>
  <si>
    <t>Janoška</t>
  </si>
  <si>
    <t>janoska@veseli-nad-moravou.cz</t>
  </si>
  <si>
    <t>Smolová</t>
  </si>
  <si>
    <t>smolova@veseli-nad-moravou.cz</t>
  </si>
  <si>
    <t>Ověřování hlášení ISPOP, VUMPEVaK (274/2001 Sb.), protipovodňová ochrana (254/2001 Sb.) 10%</t>
  </si>
  <si>
    <t>Materiální vybavení je dostatečné.</t>
  </si>
  <si>
    <t>větší vstřícnost a pochopení za strany samosprávy</t>
  </si>
  <si>
    <t>fungující helpdesky</t>
  </si>
  <si>
    <t>metocidká pomoc by měla být včasná, jednoznačná a ve vzájemném souladu (jednotlivá ministerstva)</t>
  </si>
  <si>
    <t>Vyškov 1</t>
  </si>
  <si>
    <t>wc6bqdy</t>
  </si>
  <si>
    <t>posta@meuvyskov.cz</t>
  </si>
  <si>
    <t>Kutálek</t>
  </si>
  <si>
    <t>517301540, 602851857</t>
  </si>
  <si>
    <t>j.kutalek@meuvyskov.cz</t>
  </si>
  <si>
    <t>Obroková</t>
  </si>
  <si>
    <t>1/12</t>
  </si>
  <si>
    <t>Znojmo 2</t>
  </si>
  <si>
    <t>info@muznojmo.cz</t>
  </si>
  <si>
    <t>Stará</t>
  </si>
  <si>
    <t>jana.stara@arm.muznojmo.cz</t>
  </si>
  <si>
    <t>Zvýšit podíl školení organizovaných nadřízenými orgány proti placeným školením pořádaným agenturami.</t>
  </si>
  <si>
    <t>hxdby2c</t>
  </si>
  <si>
    <t>posta@zidlochovice.cz</t>
  </si>
  <si>
    <t>Komenda</t>
  </si>
  <si>
    <t>komenda@zidlochovice.cz</t>
  </si>
  <si>
    <t>Bibiana</t>
  </si>
  <si>
    <t>Janebová</t>
  </si>
  <si>
    <t>547428747, 725111460</t>
  </si>
  <si>
    <t>janebova@zidlochovice.cz</t>
  </si>
  <si>
    <t>krizové řízení - 240/2000, 241/2000, 239/2000, 133/1985, 412/2005, 285/2004, 222/1999</t>
  </si>
  <si>
    <t>Pernštejnské náměstí</t>
  </si>
  <si>
    <t>Hranice 1</t>
  </si>
  <si>
    <t>q8abr3t</t>
  </si>
  <si>
    <t>podatelna@mesto-hranice.cz</t>
  </si>
  <si>
    <t>Odbor stavební úřad, životního prostředí a dopravy, oddělení životního prostředí</t>
  </si>
  <si>
    <t>Ing. arch.</t>
  </si>
  <si>
    <t>Patočka</t>
  </si>
  <si>
    <t>ladislav.patocka@mesto-hranice.cz</t>
  </si>
  <si>
    <t>Juhaňáková</t>
  </si>
  <si>
    <t>jana.juhanakova@mesto-hranice.cz</t>
  </si>
  <si>
    <t>výkon samosprávní činnosti - údržba, evidence majetku města, zajišťování investiční činnosti včetně dotací, zpracovávání materiálů do rady a zastupitelstva města ...</t>
  </si>
  <si>
    <t>samosprávní činnost je upřednostňována před výkonem státní správy</t>
  </si>
  <si>
    <t>oddělit výkon samosprávy od státní správy</t>
  </si>
  <si>
    <t>výklady rozkladové komise, judikáty soudů</t>
  </si>
  <si>
    <t>Karla Čapka</t>
  </si>
  <si>
    <t>1147/10</t>
  </si>
  <si>
    <t>vhwbwm9</t>
  </si>
  <si>
    <t>posta@mujes.cz</t>
  </si>
  <si>
    <t>Regina</t>
  </si>
  <si>
    <t>Weiserová</t>
  </si>
  <si>
    <t>regina.weiserova@mujes.cz</t>
  </si>
  <si>
    <t>Šimková</t>
  </si>
  <si>
    <t>lenka.simkova@mujes.cz</t>
  </si>
  <si>
    <t>spisová služba, statistiky, evidence - 20 vodní zákon, zákon o kanalizacích - 40</t>
  </si>
  <si>
    <t>stále větší nárust administrativy a práce s dalšími PC programy na úkor správních řízení.</t>
  </si>
  <si>
    <t>3m8bvgu</t>
  </si>
  <si>
    <t>podatelna@konice.cz</t>
  </si>
  <si>
    <t>Nerad</t>
  </si>
  <si>
    <t>pavel.nerad@konice.cz</t>
  </si>
  <si>
    <t>Dostál</t>
  </si>
  <si>
    <t>martin.dostal@konice.cz</t>
  </si>
  <si>
    <t>Dobré materiální a programové vybavení, pravidelné porady a školení.</t>
  </si>
  <si>
    <t>6pxbwa9</t>
  </si>
  <si>
    <t>e-podatelna@mesto-lipnik.cz</t>
  </si>
  <si>
    <t>Xenie</t>
  </si>
  <si>
    <t>Pospíšilová</t>
  </si>
  <si>
    <t>xpospisilova@mesto-lipnik.cz</t>
  </si>
  <si>
    <t>Navrátilová</t>
  </si>
  <si>
    <t>lnavratilova@mesto-lipnik.cz</t>
  </si>
  <si>
    <t>výkon samosprávy - podle zák. 128/2000 Sb., správa majetku obce, provoz majetku obce, materiály pro zasedání rady města a zastupitelstva města</t>
  </si>
  <si>
    <t>Nedostatečný počet úředních osob na výkon vodoprávního úřadu. Kumulace funkcí se samosprávou města</t>
  </si>
  <si>
    <t>Posílení počtu pracovníků na odboru.</t>
  </si>
  <si>
    <t>4rub4s3</t>
  </si>
  <si>
    <t>e-podatelna@mestolitovel.cz</t>
  </si>
  <si>
    <t>Kurfürst</t>
  </si>
  <si>
    <t>kurfurst@mestolitovel.cz</t>
  </si>
  <si>
    <t>Dostálová</t>
  </si>
  <si>
    <t>dostalova@mestolitovel.cz</t>
  </si>
  <si>
    <t>chybí speciální programy pro vodoprávní (stavební) úřady</t>
  </si>
  <si>
    <t>zavést speciální program pro vodoprávní (stavební) úřad</t>
  </si>
  <si>
    <t>U Brány</t>
  </si>
  <si>
    <t>916/2</t>
  </si>
  <si>
    <t>6qtbthy</t>
  </si>
  <si>
    <t>epodatelna@mohelnice.cz</t>
  </si>
  <si>
    <t>ing.</t>
  </si>
  <si>
    <t>trnkav@mohelnice.cz</t>
  </si>
  <si>
    <t>ochrana přírody</t>
  </si>
  <si>
    <t>Olomouc 9</t>
  </si>
  <si>
    <t>kazbzri</t>
  </si>
  <si>
    <t>podatelna@olomouc.eu</t>
  </si>
  <si>
    <t>Zvoníčková</t>
  </si>
  <si>
    <t>hana.zvonickova@olomouc.eu</t>
  </si>
  <si>
    <t>Nedostatek času na práci v terénu a studování právních předpisů.</t>
  </si>
  <si>
    <t>Jednotný program pro zpracování agendy speciálního stavebního úřadu a vodoprávního úřadu.</t>
  </si>
  <si>
    <t>Více informací o rozsudcích soudů souvisejících s agendou vodoprávních úřadů a o rozhodnutích odvolacího orgánu.</t>
  </si>
  <si>
    <t>130/14</t>
  </si>
  <si>
    <t>Prostějov 1</t>
  </si>
  <si>
    <t>mrtbrkb</t>
  </si>
  <si>
    <t>podatelna@prostejov.eu</t>
  </si>
  <si>
    <t>Odbor životního prostředí / oddělení ochrany životního prostředí</t>
  </si>
  <si>
    <t>Cetkovská</t>
  </si>
  <si>
    <t>martina.cetkovska@prostejov.eu</t>
  </si>
  <si>
    <t>Teterová</t>
  </si>
  <si>
    <t>jindra.teterova@prostejov.eu</t>
  </si>
  <si>
    <t>mohlo by být lepší technické vybavení, příliš vyplňovaných statistik, dotazníků, evidencí a přehledů</t>
  </si>
  <si>
    <t>workshopy, exkurze</t>
  </si>
  <si>
    <t>společná řešení modelových situací</t>
  </si>
  <si>
    <t>Bratrská</t>
  </si>
  <si>
    <t>709/34</t>
  </si>
  <si>
    <t>Přerov 2</t>
  </si>
  <si>
    <t>etwb5sh</t>
  </si>
  <si>
    <t>posta@prerov.eu</t>
  </si>
  <si>
    <t>Odbor stavebního úřadu a životního prostředí/oddělení vodního hospodářství a zemědělství</t>
  </si>
  <si>
    <t>Hřibová</t>
  </si>
  <si>
    <t>ivana.hribova@prerov.eu</t>
  </si>
  <si>
    <t>78/16</t>
  </si>
  <si>
    <t>ud7bzn4</t>
  </si>
  <si>
    <t>podatelna@sternberk,cz</t>
  </si>
  <si>
    <t>Antonín</t>
  </si>
  <si>
    <t>Kostrůnek</t>
  </si>
  <si>
    <t>kostrunek@sternberk.cz</t>
  </si>
  <si>
    <t>Bučková</t>
  </si>
  <si>
    <t>buckova@sternberk.cz</t>
  </si>
  <si>
    <t>Agendy: ochrana zemědělského půdního fondu dle zák.č. 334/1992 Sb., nakládání s odpady dle zák.č. 185/2001 Sb.,ochrany přírody a krajiny dle zák.č. 114/1992 Sb., státní správy lesů 289/1995 Sb., ochrany ovduší dle zák.č. 86/2002 Sb., myslivosti dle zákona</t>
  </si>
  <si>
    <t>zajištění počítačového vybavení, možnost školení a vzdělávání, zdokonolování přístupu k nové legislativě, přístup k odborným normám</t>
  </si>
  <si>
    <t>364/1</t>
  </si>
  <si>
    <t>8bqb4gk</t>
  </si>
  <si>
    <t>posta@sumperk.cz</t>
  </si>
  <si>
    <t>Odbor životního prostředí / oddělení vodoprávní</t>
  </si>
  <si>
    <t>Krňávková</t>
  </si>
  <si>
    <t>583388324, 725331852</t>
  </si>
  <si>
    <t>dana.krnavkova@sumperk.cz</t>
  </si>
  <si>
    <t>Turková</t>
  </si>
  <si>
    <t>583388228, 606314719</t>
  </si>
  <si>
    <t>alena.turkova@sumperk.cz</t>
  </si>
  <si>
    <t>Nárůst požadavků na práci s dalšími programy (spis.služba) na úkor prostoru pro správní řízení, teréního šetření.</t>
  </si>
  <si>
    <t>Zajistit přístup k technickým normám v digitální formě.</t>
  </si>
  <si>
    <t>Výklady ke konkrétním problémům, které se opakují.</t>
  </si>
  <si>
    <t>zbdb4bg</t>
  </si>
  <si>
    <t>mu@unicov.cz</t>
  </si>
  <si>
    <t>Mátlová</t>
  </si>
  <si>
    <t>jmatlova@unicov.cz</t>
  </si>
  <si>
    <t>Sovová</t>
  </si>
  <si>
    <t>jsovova@unicov.cz</t>
  </si>
  <si>
    <t>510/6</t>
  </si>
  <si>
    <t>hk9bq2f</t>
  </si>
  <si>
    <t>posta@muzabreh.cz</t>
  </si>
  <si>
    <t>Odbor správní / oddělení životního prostředí</t>
  </si>
  <si>
    <t>Květoslava</t>
  </si>
  <si>
    <t>Hýblová</t>
  </si>
  <si>
    <t>kvetoslava.hyblova@muzabreh.cz</t>
  </si>
  <si>
    <t>Kamenec</t>
  </si>
  <si>
    <t>rostislav.kamenec@muzabreh.cz</t>
  </si>
  <si>
    <t>správa městských lesů, rybářské a lovecké lístky, mšstská zeleň, ochrana přírody, státní správa lesů a myslivosti, správa městského útulku, 1/3</t>
  </si>
  <si>
    <t>nedostatečné platové ohodnocení</t>
  </si>
  <si>
    <t>zvýšení platové třídy</t>
  </si>
  <si>
    <t>Bystřice pod Hostýnem 1</t>
  </si>
  <si>
    <t>vqqbu36</t>
  </si>
  <si>
    <t>posta@mubph.cz</t>
  </si>
  <si>
    <t>Pavla</t>
  </si>
  <si>
    <t>Zlámalová</t>
  </si>
  <si>
    <t>zlamalova@mubph.cz</t>
  </si>
  <si>
    <t>Silvie</t>
  </si>
  <si>
    <t>Řičánková</t>
  </si>
  <si>
    <t>MPA</t>
  </si>
  <si>
    <t>ricankova@mubph.cz</t>
  </si>
  <si>
    <t>úřad poskytuje dobré technické zázemí pro výkon činnosti vodoprávního úřadu</t>
  </si>
  <si>
    <t>x8qbfvu</t>
  </si>
  <si>
    <t>podatelna@holesov.cz</t>
  </si>
  <si>
    <t>Oddělení životního prostředí</t>
  </si>
  <si>
    <t>Vedrová</t>
  </si>
  <si>
    <t>hana.vedrova@holesov.cz</t>
  </si>
  <si>
    <t>agenda ochrany před povodněmi, vodoprávní dozor (zákon 254/2001 Sb.)</t>
  </si>
  <si>
    <t>115/1</t>
  </si>
  <si>
    <t>bg26fur</t>
  </si>
  <si>
    <t>meu@mesto-kromeriz.cz</t>
  </si>
  <si>
    <t>Odbor životního prostředí / oddělení ochrany vod a prostředí</t>
  </si>
  <si>
    <t>Ševčíková</t>
  </si>
  <si>
    <t>bozena.sevcikova@mesto-kromeriz.cz</t>
  </si>
  <si>
    <t>Vodák</t>
  </si>
  <si>
    <t>petr.vodak@mesto-kromeriz.cz</t>
  </si>
  <si>
    <t>Znalost prostředí, legislativy, dobrý kolektiv, dobré vedení.</t>
  </si>
  <si>
    <t>m35bcw4</t>
  </si>
  <si>
    <t>podatelna@mesto.luhacovice.cz</t>
  </si>
  <si>
    <t>Záhorovský</t>
  </si>
  <si>
    <t>zahorovsky@mesto.luhacovice.cz</t>
  </si>
  <si>
    <t>Odpovídající materiální a technické vybavení, vhodné zázemí pro výkon státní správy.</t>
  </si>
  <si>
    <t>Tématická odborná školení dle potřeby pracovníků VPÚ (dle návrhu témat aktuální problematiky) např. 1 ročně v rámci kraje za účasti přizvaných odborníků.</t>
  </si>
  <si>
    <t>Otrokovice 02</t>
  </si>
  <si>
    <t>jfrb7zs</t>
  </si>
  <si>
    <t>radnice@muotrokovice.cz</t>
  </si>
  <si>
    <t>Odbor životního prostředí / oddělení vodního hspodářství</t>
  </si>
  <si>
    <t>Zakopal</t>
  </si>
  <si>
    <t>zakopal@muotrokovice.cz</t>
  </si>
  <si>
    <t>Tomečková</t>
  </si>
  <si>
    <t>tomeckova@muotrokovice.cz</t>
  </si>
  <si>
    <t>havárie, povodně, manipulační řády, kanalizační řády, TBD, koordinovaná stanoviska, statistiky, evidence a dotazníky pro ministerstva, ...</t>
  </si>
  <si>
    <t>Lepší spolupráce s ČIŽP při řešení havárií, lepší zabezpeční podmínek pro havarijní službu na obecních úřadech</t>
  </si>
  <si>
    <t>epqbwzr</t>
  </si>
  <si>
    <t>podatelna@roznov.cz</t>
  </si>
  <si>
    <t>Hrabovská</t>
  </si>
  <si>
    <t>hrabovska.zp@roznov.cz</t>
  </si>
  <si>
    <t>50% - obsáhlá problematika povodňových opatření a jejich řešení a organizace, řešení havárií,schvalování havarijních a kanalizačních rádů, agenda zákona č. 274/2001 Sb., o vodovodech a kanalizacích a předpisů souvisejícich, koordinovaná stanoviska, práce na příkaz samosprávy města</t>
  </si>
  <si>
    <t>Podmínky hodnotíme celkem chvalitebně. Jako velice problematické hodnotíme to, že jako pracovníci vykonávající činnost státní správy jsme v zaměstnaneckém poměru ve vztahu k obcím. Státní správa by neměla být vykonávána na obcích. Není tak vyloučena možno</t>
  </si>
  <si>
    <t>1) zásadním požadavkem je oddělení státní správy od samosprávy, 2) odborné semináře, popřípadě proškolení v nových právních předpisech provádět pro státní správu zcela zdarma.</t>
  </si>
  <si>
    <t>Tématická školení pro státní správu zdarma. Ministerstvo pro místní rozvoj vodoprávní úřady neproškolilo nikdy ( mám 25 let zkušeností na vodoprávním úřadě). Považuji toto za veliky nedostatek.</t>
  </si>
  <si>
    <t>Provádět školení a metodické porady zdarma při každé změně zákona, popřípadě při přijetí důležitých prováděcích předpisů a vyhlášek. Zmenšit administrativní zátěž. Zapracování důležitých judikatůr pro činnost vodoprávních úřadů do metodických pomocí, popřípadě proškolovat pracovníky i v právním minimu.</t>
  </si>
  <si>
    <t>ef2b3c5</t>
  </si>
  <si>
    <t>epodatelna@mesto-uh.cz</t>
  </si>
  <si>
    <t>Květoslav</t>
  </si>
  <si>
    <t>Fryšták</t>
  </si>
  <si>
    <t>kvetoslav.frystak@mesto-uh.cz</t>
  </si>
  <si>
    <t>Schneiderová</t>
  </si>
  <si>
    <t>eva.schneiderova@mesto-uh.cz</t>
  </si>
  <si>
    <t>Povodňová ochrana - vodní zákon - nárazově Havárie - vodní zákon - nárazově Vodoprávní dozory - vodní zákon - cca 5 % orgán státní správy podle zákona o minerálních zdrojích č. 164/2001 Sb. - zanedbatelné</t>
  </si>
  <si>
    <t>navýšení počtu zaměstanců odboru ŽP o osobu s právním vzděláním</t>
  </si>
  <si>
    <t>Výklady ministerstev, zveřejňování odpovědí na dotazy na než již bylo ministerstvy odpovězeno</t>
  </si>
  <si>
    <t>e3kbzf6</t>
  </si>
  <si>
    <t>podatelna@ub.cz</t>
  </si>
  <si>
    <t>Odbor životního prostředí a zemědělství / oddělení státní správy v oblasti životního prostředí</t>
  </si>
  <si>
    <t>Vozár</t>
  </si>
  <si>
    <t>petr.vozar@ub.cz</t>
  </si>
  <si>
    <t>Ludmila</t>
  </si>
  <si>
    <t>Dlapová</t>
  </si>
  <si>
    <t>ludmila.dlapova@ub.cz</t>
  </si>
  <si>
    <t>Na příkaz samosprávy vydáváme za samosprávu vyjádření dle zákona č. 128/2000 Sb. - 1% a koordinovaná závazná stanoviska dotčených orgánů dle zákona č. 183/2006 Sb. 10%</t>
  </si>
  <si>
    <t>Porady KÚ alespoň 2 x ročně</t>
  </si>
  <si>
    <t>wi4brk7</t>
  </si>
  <si>
    <t>podatelna@mu-vk.cz</t>
  </si>
  <si>
    <t>Odbor životního prostředí, oddělení školství a památkové péče</t>
  </si>
  <si>
    <t>Slánský</t>
  </si>
  <si>
    <t>Slansky@mu-vk.cz</t>
  </si>
  <si>
    <t>Fuksová</t>
  </si>
  <si>
    <t>Fuksova@mu-vk.cz</t>
  </si>
  <si>
    <t>Koordinovaná stanoviska dotčených orgánů (stavební zákon) 10%</t>
  </si>
  <si>
    <t>9c4bard</t>
  </si>
  <si>
    <t>epodatelna@muvalmez.cz</t>
  </si>
  <si>
    <t>Frydrych</t>
  </si>
  <si>
    <t>frydrych@muvalmez.cz</t>
  </si>
  <si>
    <t>Čeněk</t>
  </si>
  <si>
    <t>masek@muvalmez.cz</t>
  </si>
  <si>
    <t>- chybí specializovaný program pro stavební úřady - nejsou k dispozici technické normy v digitální formě</t>
  </si>
  <si>
    <t>- zajištění administratvních prací, kterou vykonávají odborní pracovníci na úkor řešení vodoprávní problematiky</t>
  </si>
  <si>
    <t>Prozatím jsme se nezúčastnili žádné porady ani metodického školení ministerstva pro místní rozvoj</t>
  </si>
  <si>
    <t>wwybt2j</t>
  </si>
  <si>
    <t>www.podatelna@mestovizovice.cz</t>
  </si>
  <si>
    <t>Pacoň</t>
  </si>
  <si>
    <t>www.martin.pacon@vizovice.eu</t>
  </si>
  <si>
    <t>Martinů</t>
  </si>
  <si>
    <t>pavla.martinu@mestovizovice.cz</t>
  </si>
  <si>
    <t>Svárov</t>
  </si>
  <si>
    <t>Vsetín 1</t>
  </si>
  <si>
    <t>75sb29d</t>
  </si>
  <si>
    <t>posta@mestovsetin.cz</t>
  </si>
  <si>
    <t>Odbor životního prostředí / oddělení vodního a odpadového hospodářství</t>
  </si>
  <si>
    <t>Tesařová</t>
  </si>
  <si>
    <t>Anna</t>
  </si>
  <si>
    <t>Primesová</t>
  </si>
  <si>
    <t>anna.primesova@mestovsetin.cz</t>
  </si>
  <si>
    <t>Agenda ochrany před povodněmi, vodoprávní dozor, řešení havárii a havarijní služba, schvalování havarijních plánů, nakládání s vodami, schvalování OHP a ochranných pásem vodních děl, vodoprávní evidence, přestupky na úseku vodního hospodářství, stížnosti a podání - zákon č. 254/2001 Sb 50 %. Schvalování kanalizačních řádů, Majetková a provozní evidence VAK- zákon 274/2001 Sb., VAK 10 %. Koordinovaná stanoviska, jako dotčený orgán státní správy, povolování vodních děl, kolaudace vodních děl - 183/2006 Sb., stavební zákon 50 %.. Další položkou jsou rovněž statistická hlášení a výkazy pro MZE, MŽP, ČSU, MMR a obsáhlá administrativa</t>
  </si>
  <si>
    <t>Odpovídající materiální a technické vybavení, vhodné zázemí pro výkon státní správy; dobrá týmová spolupráce vodoprávního úřadu; Podmínky hodnotíme celkem chvalitebně. Jako velice problematické hodnotíme to, že jako pracovníci vykonávající činnost státní správy jsme v zaměstnaneckém poměru ve vztahu k obcím. Státní správa by neměla být vykonávána na obcích. Není tak vyloučena možnost ovlivnění činnosti státní správy.Problematické hodnotíme naše zařazení v organizační struktuře úřadu, ne zcela kompetibilní softwerové vybavení s MZE, neuspokojivý stav služebních vozidel. V loňském dotazníku bylo uvedeno, že práce vodoprávního úřadu je obsahově velmi náročná a nedostatečně finanční ohodnocena. V katalogu platových tříd je zařazena do 9. třídy, byť pracovník vodoprávního úřadu musí zvládnout nejen zák. 183/2006, 254/2004, 274/2001 a nově 89/2012 ale spoustu dalších vyhlášek a nařízení oproti obecnému stavebnímu úřadu - za rok činnosti bez efektu.</t>
  </si>
  <si>
    <t>Zcela oddělit státní správy od samosprávy, aby samospráva nemohla</t>
  </si>
  <si>
    <t>Prozatím jsme se nezúčastnili žádné porady ani metodického školení ministerstva pro místní rozvoj.</t>
  </si>
  <si>
    <t>Zlepšení metodické pomoci spatřujeme v tom, že školení pořádaná pro vodoprávní úřady pracovníky MZE a MŽP by měla být bezplatná. Ministertvo pro místní rozvoj školení pro vodoprávní úřady vůbec nevypisuje, jako by ani nevědělo, že vodoprávní úřady postupují při svém rozhodování rovněž podle stavebního zákona. Dotazník MMR je šit na míru stavebním úřadům, vodprávní úřady ale postupují kromě stavebního zákona i podle vodního zákona a zákona VAK, dotazník cituje jednotlivé paragrafy stavebního zákona, ale vodní zákon, který je pro vodoprvní úřady stěžejním, je tam odbyt jednou položkou. Dotazník vůbec nepostihuje skutečnou práci vodoprávního úřadu. Vodoprávní úřad je při svém rozhodování povinen dodržovat nejen zákony, ale spoustu vyhlášek a nařízení. Jejich časté novely vyžadují proškolování pracovníků VU. Tato školení a seminiáře by měly být bezplatné, protože při jejich finanční náročnosti se tak mohou vždy zúčastnit jen jedinci.</t>
  </si>
  <si>
    <t>5ttb7bs</t>
  </si>
  <si>
    <t>posta@zlin.eu</t>
  </si>
  <si>
    <t>Vašátková</t>
  </si>
  <si>
    <t>martinavasatkova@zlin.eu</t>
  </si>
  <si>
    <t>Pracovní prostředí, technické vybavení</t>
  </si>
  <si>
    <t>Mít k dispozici technické normy v digitální podobě</t>
  </si>
  <si>
    <t>17. listopadu</t>
  </si>
  <si>
    <t>y9qbxiy</t>
  </si>
  <si>
    <t>posta@bilovec.cz</t>
  </si>
  <si>
    <t>Darja</t>
  </si>
  <si>
    <t>Vavříková</t>
  </si>
  <si>
    <t>darja.vavrikova@bilovec.cz</t>
  </si>
  <si>
    <t>Lukáš</t>
  </si>
  <si>
    <t>Klazar</t>
  </si>
  <si>
    <t>lukas.klazar@bilovec.cz</t>
  </si>
  <si>
    <t>spokojenost samosprávy i klientů</t>
  </si>
  <si>
    <t>Bohumín 1</t>
  </si>
  <si>
    <t>u3kbfuf</t>
  </si>
  <si>
    <t>info@mubo.cz</t>
  </si>
  <si>
    <t>Odbor životního prostředí a služeb</t>
  </si>
  <si>
    <t>Jeziorský</t>
  </si>
  <si>
    <t>MBA</t>
  </si>
  <si>
    <t>jeziorsky.jan@mubo.cz</t>
  </si>
  <si>
    <t>Crhová</t>
  </si>
  <si>
    <t>crhova.iva@mubo.cz</t>
  </si>
  <si>
    <t>samosprávné činnosti, 15%</t>
  </si>
  <si>
    <t>Nádražní</t>
  </si>
  <si>
    <t>994/20</t>
  </si>
  <si>
    <t>c9vbr2k</t>
  </si>
  <si>
    <t>podatelna@ubruntal.cz</t>
  </si>
  <si>
    <t>Odbor životního prostředí, silničního hospodářství a zemědělství</t>
  </si>
  <si>
    <t>vladimir.prochazka@mubruntal.cz</t>
  </si>
  <si>
    <t>Kutáčková</t>
  </si>
  <si>
    <t>hana.kutackova@mubruntal.cz</t>
  </si>
  <si>
    <t>zák.č. 128/2000 Sb. 20 %</t>
  </si>
  <si>
    <t>na některé činnosti není personální kapacita</t>
  </si>
  <si>
    <t>zvýšení terénní činnosti</t>
  </si>
  <si>
    <t>složkové porady 1 x Q</t>
  </si>
  <si>
    <t>nám. ČSA</t>
  </si>
  <si>
    <t>dicbu92</t>
  </si>
  <si>
    <t>epodatelna@tesin.cz</t>
  </si>
  <si>
    <t>Odbor výstavby a životního prostředí - oddělení životního prostředí</t>
  </si>
  <si>
    <t>Lyčková</t>
  </si>
  <si>
    <t>lyckova@tesin.cz</t>
  </si>
  <si>
    <t>LH (11%), myslivost (5%), OPaK(17%), ZPF (7%), ovzduší (11%), koordinovaná stanoviska(14%), ostatní - rybářství, ochrana zvířat atd. (12%)</t>
  </si>
  <si>
    <t>vz9a8t8</t>
  </si>
  <si>
    <t>podatelna@mufrenstat.cz</t>
  </si>
  <si>
    <t>Spurná</t>
  </si>
  <si>
    <t>eva.spurna@mufrenstat.cz</t>
  </si>
  <si>
    <t>IT vybavení</t>
  </si>
  <si>
    <t>rychlejší výklady a metodika</t>
  </si>
  <si>
    <t>w4wbu9s</t>
  </si>
  <si>
    <t>zivotni@frydekmistek.cz</t>
  </si>
  <si>
    <t>Stračánková</t>
  </si>
  <si>
    <t>stracankova.eva@frydekmistek.cz</t>
  </si>
  <si>
    <t>Harníková</t>
  </si>
  <si>
    <t>harnikova.helena@frydekmistek.cz</t>
  </si>
  <si>
    <t>rozhodnutí o uložení nákladů řízení § 79 odst. 1 a následujících správního řádu, nepřetržitá havarijní služba, řízení odstraňování následků havárie §41 VZ, vodoprávní dozory §110 VZ, činnost v povodňových komisích, závěrečné kontrolní prohlídky s protokolem u staveb dle §120 SZ, vedení vodoprávní evidence , statistika pro ČSÚ, archivace</t>
  </si>
  <si>
    <t>7fvbegw</t>
  </si>
  <si>
    <t>posta@frydlantno.cz</t>
  </si>
  <si>
    <t>Widlarz</t>
  </si>
  <si>
    <t>mwidlarz@frydlantno.cz</t>
  </si>
  <si>
    <t>Jakub</t>
  </si>
  <si>
    <t>Štěpán</t>
  </si>
  <si>
    <t>jstepan@frydlantno.cz</t>
  </si>
  <si>
    <t>Svornosti</t>
  </si>
  <si>
    <t>86/2</t>
  </si>
  <si>
    <t>7zhb6tn</t>
  </si>
  <si>
    <t>posta@havirov-city.cz</t>
  </si>
  <si>
    <t>Návratová</t>
  </si>
  <si>
    <t>vedouci.ozp@havirov-city.cz</t>
  </si>
  <si>
    <t>Hlaváčková</t>
  </si>
  <si>
    <t>hlavackova.jana@havirov-city.cz</t>
  </si>
  <si>
    <t>kontrola nakládání s odpady zák.č.185/2001Sb.: 10% ochrana přírody a krajiny zák.č.114/1992 Sb.: 4% povodně a sesuvy zák.č.239/2000 Sb.: 5% vodoprávní dozory § 110 VZ a 2% přestupky zák.č.254/2001 Sb: 10% závěrečné kontrolní prohlídky s protokolem§ 120 SZ: vedení vodoprávní evidence, vedení statistiky pro ČSÚ, banchmarking: nepřetržitá havarijní služba</t>
  </si>
  <si>
    <t>chybí právní porada ke složitým řízením</t>
  </si>
  <si>
    <t>vyčleněnÍ právníka alespoň na část úvazku pro spolupráci konzultaci - řešení přestupků a deliktů, provádění dozorové a kontrolní činnosti</t>
  </si>
  <si>
    <t>vydání nových sbírek vzorů rozhodnutí po změně některých zákonů- vodní zákon, zákon o vodovodech a kanalizacích, občanský zákoník</t>
  </si>
  <si>
    <t>vzory např. protokolů pro vodoprávní dozor dle nového zákona o státní kontrole, nový sborník vzorů rozhodnutí</t>
  </si>
  <si>
    <t>24/23</t>
  </si>
  <si>
    <t>mfpbhkb</t>
  </si>
  <si>
    <t>podatelna@hlucin.cz</t>
  </si>
  <si>
    <t>Odbor životního prostředí a komunálních služeb</t>
  </si>
  <si>
    <t>praskova@hlucin.cz</t>
  </si>
  <si>
    <t>Wondrová</t>
  </si>
  <si>
    <t>wondrova@hlucin.cz</t>
  </si>
  <si>
    <t>Dukelská</t>
  </si>
  <si>
    <t>dj4bppi</t>
  </si>
  <si>
    <t>posta@jablunkov.cz</t>
  </si>
  <si>
    <t>Vavřač</t>
  </si>
  <si>
    <t>jiri.vavrac@jablunkov.cz</t>
  </si>
  <si>
    <t>Sikora</t>
  </si>
  <si>
    <t>marek.sikora@jablunkov.cz</t>
  </si>
  <si>
    <t>Povodňová komise - 35% Krizové řízení - 10% Pracovní pohotovost - 10% Projektové řízení - 5%</t>
  </si>
  <si>
    <t>Fryštátská</t>
  </si>
  <si>
    <t>72/1</t>
  </si>
  <si>
    <t>Karviná 1</t>
  </si>
  <si>
    <t>es5bv8q</t>
  </si>
  <si>
    <t>epodatelna@karvina.cz</t>
  </si>
  <si>
    <t>Odbor stavební a životního prostředí / Oddělení životního prostředí</t>
  </si>
  <si>
    <t>Gabriela</t>
  </si>
  <si>
    <t>Hovjacká</t>
  </si>
  <si>
    <t>gabriela.hovjacka@karvina.cz</t>
  </si>
  <si>
    <t>Holajnová</t>
  </si>
  <si>
    <t>marcela.holajnova@karvina.cz</t>
  </si>
  <si>
    <t>sjednocení postupů vodoprávních úřadů</t>
  </si>
  <si>
    <t>Štefánikova</t>
  </si>
  <si>
    <t>1163/12</t>
  </si>
  <si>
    <t>Kopřivnice 1</t>
  </si>
  <si>
    <t>42bb7zg</t>
  </si>
  <si>
    <t>posta@koprivnice.cz</t>
  </si>
  <si>
    <t>Sopuch</t>
  </si>
  <si>
    <t>jiri.sopuch@koprivnice.cz</t>
  </si>
  <si>
    <t>Vedoucí vodoprávní úřadu vykonává zároveň funkci vedoucího oddělení odpadového hospodářství na odboru, zákon č. 185/2001 Sb., a zajišťuje některé samosprávné činnosti v oblasti údržby vodních děl v majetku města Kopřivnice, připravuje zprávy do rady města a pod. Tyto činnosti činí přibližně 15% času k celkové agendě VPÚ.</t>
  </si>
  <si>
    <t>Zaměstnavatel se snaží vytvářet dobré pracovní podmínky.</t>
  </si>
  <si>
    <t>Stabilita zákonných a podzákonných předpisů a norem.</t>
  </si>
  <si>
    <t>Metodika by měla být jednoznačná, bez možnosti různých výkladů</t>
  </si>
  <si>
    <t>405/43</t>
  </si>
  <si>
    <t>Kravaře u Hlučína</t>
  </si>
  <si>
    <t>iv5bfnz</t>
  </si>
  <si>
    <t>posta@kravare.cz</t>
  </si>
  <si>
    <t>Odbor výstavby, územního plánování a životního prostředí</t>
  </si>
  <si>
    <t>Holeschová</t>
  </si>
  <si>
    <t>jitka.holeschova@kravare.cz</t>
  </si>
  <si>
    <t>Dagmar</t>
  </si>
  <si>
    <t>Vitásková</t>
  </si>
  <si>
    <t>dagmar.vitaskova@kravare.cz</t>
  </si>
  <si>
    <t>Zákon č. 449/2001 Sb. o myslivosti včetně prováděcích předpisů, zákon č. 289/1995 Sb.o lesích a o změně a doplnění některých zákonů (lesní zákon) včetně prováděcích předpisů, zákon č. 149/2003 Sb. o vádění do oběhu reprodukčního materiálu lesních dřevin lesnicky významných druhů a umělých kříženců, určeného k obnově lesa a k zalesňování, a o změně některých souvisejících zákonů (zákon o obchodu s reprodukčním materiálem lesních dřevin) včetně prováděcích předpisů. Tyto agendy jsou celkově vůči agnedě vodoprávního úřadu zastoupeny 10 %.</t>
  </si>
  <si>
    <t>Hlavní náměstí</t>
  </si>
  <si>
    <t>96/1</t>
  </si>
  <si>
    <t>epodatelna@mukrnov.cz</t>
  </si>
  <si>
    <t>Odbor životního prostředí/oddělení vodního a odpadového hospodářství</t>
  </si>
  <si>
    <t>Suchý</t>
  </si>
  <si>
    <t>psuchy@mukrnov.cz</t>
  </si>
  <si>
    <t>absence specializovaného softwaru pro stavební úřad, nedostatek vozidel</t>
  </si>
  <si>
    <t>ywmb4nc</t>
  </si>
  <si>
    <t>posta@novyji-town.cz</t>
  </si>
  <si>
    <t>Petřkovská</t>
  </si>
  <si>
    <t>jpetrkovska@novyjicin-town.cz</t>
  </si>
  <si>
    <t>vyměřuje a stanovuje správní poplatky podle zákona č.634/2004 Sb.(za rok 2014 - 106) zpracovává majetkovou a provozní evidenci vodovodů a kanalizací podle z.č. 274/2001 Sb.v platném znění, schvaluje havarijní plány, kanalizační řády,vodoprávní dozor, povodňové prohlídky, kontrolní prohlídky, havarijní služby</t>
  </si>
  <si>
    <t>nedostatečné kancelářské prostory</t>
  </si>
  <si>
    <t>zkvalitnění styku se stranami- zajištění diskrétnosti při jednání</t>
  </si>
  <si>
    <t>každá z výše uvedených forem má něco pozitivního a proto se domníváme, že je výhodná kombinace všech tří forem</t>
  </si>
  <si>
    <t>právník se specializací vodního práva (např. na telefonu tzv. HOT LINE)</t>
  </si>
  <si>
    <t>16/25</t>
  </si>
  <si>
    <t>kyebfxv</t>
  </si>
  <si>
    <t>podatelna@odry.cz</t>
  </si>
  <si>
    <t>Noemi</t>
  </si>
  <si>
    <t>Kulíková</t>
  </si>
  <si>
    <t>kulikova@odry.cz</t>
  </si>
  <si>
    <t>Coufal</t>
  </si>
  <si>
    <t>coufal@odry.cz</t>
  </si>
  <si>
    <t>ochrana přírody (z. 114/1992 Sb.), odpadové hospodářství (z. 185/2001 Sb.), ochrana ovzduší (z. 86/2002 Sb.), ochrana zemědělského půdního fondu (z. 334/1992 Sb.), státní správa lesů (z. 289/1995 Sb.), lázeňský zákon (164/2001 Sb.)</t>
  </si>
  <si>
    <t>5eabx4t</t>
  </si>
  <si>
    <t>posta@opava-city.cz</t>
  </si>
  <si>
    <t>Odbor životního prostředí / oddělení ochrany vod a zemědělského půdního fondu</t>
  </si>
  <si>
    <t>Podstufková</t>
  </si>
  <si>
    <t>eva.podstufkova@opava-city.cz</t>
  </si>
  <si>
    <t>- provozní a majetková evidence §§ 6,7 vyhl. č. 428/2001 - havárie §41 VZ, souhlasy VÚ § 17 VZ, provozní řády, manipulační řády, ochranná pásma, vyhlašování záplavových</t>
  </si>
  <si>
    <t>absence právníka na odboru</t>
  </si>
  <si>
    <t>možnost přímé právní konzultace</t>
  </si>
  <si>
    <t>-aby metodická pomoc byla v takovém rozsahu, že povede ke sjednocení postupu všech VÚ, -sjednocení metodiky vycházející z MZP a z MŽP, - jednoznačné právní názory na výklad zákonných ustanovení</t>
  </si>
  <si>
    <t>zjednodušení legislativy hlavně u stavebního zákona</t>
  </si>
  <si>
    <t>Osvobození</t>
  </si>
  <si>
    <t>r7qbskc</t>
  </si>
  <si>
    <t>posta@muor.cz</t>
  </si>
  <si>
    <t>Radislav</t>
  </si>
  <si>
    <t>Hájek</t>
  </si>
  <si>
    <t>radislav.hajek@muor.cz</t>
  </si>
  <si>
    <t>Markéta</t>
  </si>
  <si>
    <t>Mokrošová</t>
  </si>
  <si>
    <t>marketa.mokrosova@muor.cz</t>
  </si>
  <si>
    <t>zákon č. 128/2000 Sb. - 20%, č. 44/1988 Sb. - 20%</t>
  </si>
  <si>
    <t>přístup k ČSN (digitální)</t>
  </si>
  <si>
    <t>jednotná metodika, bez možností různých výkladů</t>
  </si>
  <si>
    <t>Prokešovo náměstí</t>
  </si>
  <si>
    <t>Ostrava 1</t>
  </si>
  <si>
    <t>5zubv7w</t>
  </si>
  <si>
    <t>posta@ostrava.cz</t>
  </si>
  <si>
    <t>Valerián</t>
  </si>
  <si>
    <t>pvalerian@ostrava.cz</t>
  </si>
  <si>
    <t>Vaněk</t>
  </si>
  <si>
    <t>jvanek@ostrava.cz</t>
  </si>
  <si>
    <t>uveřejňování výkladů</t>
  </si>
  <si>
    <t>230/1</t>
  </si>
  <si>
    <t>7zkbugk</t>
  </si>
  <si>
    <t>mesto@rymarov.cz</t>
  </si>
  <si>
    <t>Životního prostředí</t>
  </si>
  <si>
    <t>Čermák</t>
  </si>
  <si>
    <t>cermak@rymarov.cz</t>
  </si>
  <si>
    <t>Rozsíval</t>
  </si>
  <si>
    <t>rozsival@rymarov.cz</t>
  </si>
  <si>
    <t>zákon o odpadech č. 185/2001 Sb.,, 0,2%</t>
  </si>
  <si>
    <t>Jablunkovská</t>
  </si>
  <si>
    <t>4anbqsj</t>
  </si>
  <si>
    <t>epodatelna@trinecko.cz</t>
  </si>
  <si>
    <t>Odbor životního prostředí / oddělení vodoprávní úřad</t>
  </si>
  <si>
    <t>Cholewiková</t>
  </si>
  <si>
    <t>silvie.cholewikova@trinecko.cz</t>
  </si>
  <si>
    <t>Sližová</t>
  </si>
  <si>
    <t>petra.slizova@trinecko.cz</t>
  </si>
  <si>
    <t>samospráva - zákon o obcích</t>
  </si>
  <si>
    <t>náměstí Jana Zajíce</t>
  </si>
  <si>
    <t>3seb39i</t>
  </si>
  <si>
    <t>podatelna@vitkov.info</t>
  </si>
  <si>
    <t>Marková</t>
  </si>
  <si>
    <t>markova@vitkov.info</t>
  </si>
  <si>
    <t>Slavomír</t>
  </si>
  <si>
    <t>Jaššo</t>
  </si>
  <si>
    <t>jasso@vitkov.info</t>
  </si>
  <si>
    <t>přestupky na úseku ochrany životního prostředí, zákon č. 200/1990 Sb., o přestupcích, 5%</t>
  </si>
  <si>
    <t>Vodičkova</t>
  </si>
  <si>
    <t>681/18</t>
  </si>
  <si>
    <t>b4eb2my</t>
  </si>
  <si>
    <t>posta@praha1.cz</t>
  </si>
  <si>
    <t>Odbor výstavby</t>
  </si>
  <si>
    <t>Oldřich</t>
  </si>
  <si>
    <t>Dajbych</t>
  </si>
  <si>
    <t>oldrich.dajbych@praha 1.cz</t>
  </si>
  <si>
    <t>Kolářová</t>
  </si>
  <si>
    <t>helena.kolarova@praha1.cz</t>
  </si>
  <si>
    <t>600/20</t>
  </si>
  <si>
    <t>Praha 39</t>
  </si>
  <si>
    <t>y7yb44i</t>
  </si>
  <si>
    <t>podatelna@p2.mepnet.cz</t>
  </si>
  <si>
    <t>Dřízhalová</t>
  </si>
  <si>
    <t>drizhalovah@p2.mepnet.cz</t>
  </si>
  <si>
    <t>Mach</t>
  </si>
  <si>
    <t>machm@p2.mepnet.cz</t>
  </si>
  <si>
    <t>silniční správní úřad příslušný podle § 40 odst. 1 zákona č. 13/1997 Sb., o pozemních komunikacích, ve znění pozdějších předpisů 50:50</t>
  </si>
  <si>
    <t>Podmínky pro výkon státní správy na ÚMČ Praha 2 jsou (včetně programového vybavení) velmi dobré,což zahrnuje i využívání digitalizovaného archivu.</t>
  </si>
  <si>
    <t>Zlepšení komunikace mezi správci programů využívaných stavebním úřadem - spisová služba, VITA stavební úřad a služba pro digitalizaci archivu..</t>
  </si>
  <si>
    <t>Zřízení portálu pouze pro stavení úřady pro složitější a specifické případy.</t>
  </si>
  <si>
    <t>Seifertova</t>
  </si>
  <si>
    <t>559/51</t>
  </si>
  <si>
    <t>eqkbt8g</t>
  </si>
  <si>
    <t>podatelna@praha3.cz</t>
  </si>
  <si>
    <t>Odbor výstavby / stavební oddělení</t>
  </si>
  <si>
    <t>Tětek</t>
  </si>
  <si>
    <t>vaclavt@praha3.cz</t>
  </si>
  <si>
    <t>Kirchnerová</t>
  </si>
  <si>
    <t>dagmark@praha3.cz</t>
  </si>
  <si>
    <t>lépe by měla fungovat zpětná vazba mezi koperujícími odbory</t>
  </si>
  <si>
    <t>viz řádek 120</t>
  </si>
  <si>
    <t>Včasné zpracování a uveřejnění metodických postupů a řešení</t>
  </si>
  <si>
    <t>Antala Staška</t>
  </si>
  <si>
    <t>2059/80b</t>
  </si>
  <si>
    <t>ergbrf7</t>
  </si>
  <si>
    <t>radnice@praha4.cz</t>
  </si>
  <si>
    <t>Odbor stavebí / oddělení vodohospodářské a územního rozhodování</t>
  </si>
  <si>
    <t>Rykrová</t>
  </si>
  <si>
    <t>jana.rykrova@praha4.cz</t>
  </si>
  <si>
    <t>Kotasová</t>
  </si>
  <si>
    <t>eva.kotasova@praha4.cz</t>
  </si>
  <si>
    <t>Podmínky pro výkon státní správy na našem úřadě jsme ohodnotili známkou chvalitebně, jelikož nemáme konkrétní výhrady, které by nám jakýmkoliv způsobem znemožňovaly výkon pracovní činnosti. Jedná se o občasné výpadky techniky. Po personální stránce stále</t>
  </si>
  <si>
    <t>V počtu kvalifikovaných zaměstnanců odboru, kterých je stále málo vzhledem ke zvyšujícím se nárokům na zaměstnance. Nové agendy, nové povinnosti.</t>
  </si>
  <si>
    <t>náměstí 14. října</t>
  </si>
  <si>
    <t>1381/4</t>
  </si>
  <si>
    <t>yctbyzq</t>
  </si>
  <si>
    <t>podatelna@praha5.cz</t>
  </si>
  <si>
    <t>Odbor životního prostředí / oddělení odpadového a vodního hospodářství</t>
  </si>
  <si>
    <t>miroslav.kucera@praha5.cz</t>
  </si>
  <si>
    <t>Wolfová</t>
  </si>
  <si>
    <t>jarmila.wolfova@praha5.cz</t>
  </si>
  <si>
    <t>Výkon spec. staveb. úřadu na našem odboru se vykonává od 1.3.2011.</t>
  </si>
  <si>
    <t>Čs. armády</t>
  </si>
  <si>
    <t>601/23</t>
  </si>
  <si>
    <t>bmzbbv7c</t>
  </si>
  <si>
    <t>podatelna@praha6.cz</t>
  </si>
  <si>
    <t>Odbor výstavby / oddělení investičně náročných staveb</t>
  </si>
  <si>
    <t>Malotin</t>
  </si>
  <si>
    <t>pmalotin@praha6.cz</t>
  </si>
  <si>
    <t>Marmazinský</t>
  </si>
  <si>
    <t>dmarmazi@praha6.cz</t>
  </si>
  <si>
    <t>obecný stavební úřad, speciální stavební úřad dopravní infrastruktura zákon 183/2006 Sb.</t>
  </si>
  <si>
    <t>halové kanceláře</t>
  </si>
  <si>
    <t>navýšení systematizace míst pro agendu vodoprávního úřadu</t>
  </si>
  <si>
    <t>vydání metodické příručky nadřízeným orgánem lepší informování o nových předpisech</t>
  </si>
  <si>
    <t>nábřeží kpt. Jaroše</t>
  </si>
  <si>
    <t>1000/7</t>
  </si>
  <si>
    <t>r44b2x7</t>
  </si>
  <si>
    <t>podatelna@p7.mepnet.cz</t>
  </si>
  <si>
    <t>Odbor výstavby a územního rozhodování / oddělení vodohospdářské</t>
  </si>
  <si>
    <t>Hartmann</t>
  </si>
  <si>
    <t>hartmanna@p7.mepnet.cz</t>
  </si>
  <si>
    <t>Vybavení a metodické vedení nadřízeným orgánem - v pořádku</t>
  </si>
  <si>
    <t>Bez námětů</t>
  </si>
  <si>
    <t>Konzultace konkrétních problémů pomocí E-mailů</t>
  </si>
  <si>
    <t>Zenklova</t>
  </si>
  <si>
    <t>1/35</t>
  </si>
  <si>
    <t>g5ybpd2</t>
  </si>
  <si>
    <t>posta@praha8.cz</t>
  </si>
  <si>
    <t>Odbor výstavby / oddělení vodoprávní</t>
  </si>
  <si>
    <t>Gorčík</t>
  </si>
  <si>
    <t>Josef.Gorcik@praha8.cz</t>
  </si>
  <si>
    <t>Klára</t>
  </si>
  <si>
    <t>Kohoutková</t>
  </si>
  <si>
    <t>Klara.Kohoutkova@praha8.cz</t>
  </si>
  <si>
    <t>Sokolovská</t>
  </si>
  <si>
    <t>324/14</t>
  </si>
  <si>
    <t>nddbppc</t>
  </si>
  <si>
    <t>podatelna@p9.mepnet.cz</t>
  </si>
  <si>
    <t>Odbor výstavby a územního rozvoje / oddělení speciálního stavebního řádu a organizační</t>
  </si>
  <si>
    <t>vanekv@praha9.cz</t>
  </si>
  <si>
    <t>Kubalík</t>
  </si>
  <si>
    <t>kubaliv@praha9.cz</t>
  </si>
  <si>
    <t>Školení</t>
  </si>
  <si>
    <t>Vršovická</t>
  </si>
  <si>
    <t>1429/68</t>
  </si>
  <si>
    <t>irnb7wg</t>
  </si>
  <si>
    <t>posta@praha10.cz</t>
  </si>
  <si>
    <t>Odbor stavební / oddělení územního a speciálního řízení, kontrola staveb</t>
  </si>
  <si>
    <t>Albert</t>
  </si>
  <si>
    <t>jaroslava@praha10.cz</t>
  </si>
  <si>
    <t>Paulíny</t>
  </si>
  <si>
    <t>katerinapa@praha10.cz</t>
  </si>
  <si>
    <t>Ocelíkova</t>
  </si>
  <si>
    <t>672/1</t>
  </si>
  <si>
    <t>Praha 415</t>
  </si>
  <si>
    <t>nr5bpci</t>
  </si>
  <si>
    <t>podatelna@praha11.cz</t>
  </si>
  <si>
    <t>Odbor výstavby/oddělení stavebního a vodoprávního řízení</t>
  </si>
  <si>
    <t>Jakoubková</t>
  </si>
  <si>
    <t>jakoubkovai@praha11.cz</t>
  </si>
  <si>
    <t>Kutnarová</t>
  </si>
  <si>
    <t>kutnaroval@praha11.cz</t>
  </si>
  <si>
    <t>Stále je co zlepšovat.</t>
  </si>
  <si>
    <t>propojení SF Vita s ekonomickým systémem a dálkovým přístupem do KN</t>
  </si>
  <si>
    <t>častější kontakt s metodicky nadřízeným orgánem</t>
  </si>
  <si>
    <t>Úřad městské části Praha12</t>
  </si>
  <si>
    <t>Písková</t>
  </si>
  <si>
    <t>830/25</t>
  </si>
  <si>
    <t>Praha 412</t>
  </si>
  <si>
    <t>ktcbbxd</t>
  </si>
  <si>
    <t>podatelna@p12.mepnet.cz</t>
  </si>
  <si>
    <t>Odbor životního prostředí a dopravy- oddělení vodního a odpadového hospodářství</t>
  </si>
  <si>
    <t>Tatai</t>
  </si>
  <si>
    <t>itatai@p12.mepnet.cz</t>
  </si>
  <si>
    <t>Stradiot</t>
  </si>
  <si>
    <t>jstradiot@p12.mepnet.cz</t>
  </si>
  <si>
    <t>Ochrany přírody a krajiny č. 114/92 Sb. 14% Ochrany ZPF č. 334/92 Sb. 12 % Ochrany LPF č. 289/95 Sb. 2% Ochrany zvířat č. 246/92 Sb. 8% Ochrany ovzduší č. 86/2002 Sb. a č.201/2012 Sb.10% Rostlinolékařské správy č. 236/2004 Sb. 2% Pozemních komunikací č.13/1997 Sb. 30%, Odpadového hospodářství č. 185/2001 Sb. 12%</t>
  </si>
  <si>
    <t>Zavedení vodoprávní evidence v systému VITA</t>
  </si>
  <si>
    <t>Vyhovují mi výše uvedené formy</t>
  </si>
  <si>
    <t>Vyhovuje mi způsob zasílání metodik nadřízených orgánů, bylo by vhodné zasílat i spec. SÚ dokumenty vhodné pro jejich činnost, které jsou však adresovány pouze obecným SÚ</t>
  </si>
  <si>
    <t>Sluneční náměstí</t>
  </si>
  <si>
    <t>2580/13</t>
  </si>
  <si>
    <t>Praha 58</t>
  </si>
  <si>
    <t>zv6bsur</t>
  </si>
  <si>
    <t>epodatelna@p13.mepnet.cz</t>
  </si>
  <si>
    <t>Odbor stavební</t>
  </si>
  <si>
    <t>Círus</t>
  </si>
  <si>
    <t>CirusT@P13.mepnet.cz</t>
  </si>
  <si>
    <t>Dáša</t>
  </si>
  <si>
    <t>Horecká</t>
  </si>
  <si>
    <t>HoreckaD@P13.mepnet.cz</t>
  </si>
  <si>
    <t>Pracovnice vodoprávního úřadu vydává rovněž územní rozhodnutí ke stavbám vodních děl, případně společná územní a stavební řízení (10%)</t>
  </si>
  <si>
    <t>Praha14</t>
  </si>
  <si>
    <t>Bratří Venclíků</t>
  </si>
  <si>
    <t>1073/8</t>
  </si>
  <si>
    <t>pmabtfa</t>
  </si>
  <si>
    <t>podatelna@praha14</t>
  </si>
  <si>
    <t>Odbor výstavby / oddělení povolování průmyslových staveb, vodních děl, inženýrských sítí, pozemních komunikací a reklam</t>
  </si>
  <si>
    <t>Joudová</t>
  </si>
  <si>
    <t>vera.joudova@praha14.cz</t>
  </si>
  <si>
    <t>Rangotisová</t>
  </si>
  <si>
    <t>iva.rangotisova@praha14.cz</t>
  </si>
  <si>
    <t>povolování pozemních komunikací - zákon č. 13/1997 15%</t>
  </si>
  <si>
    <t>pomalé řešení problémů ze strany oddělení informatiky</t>
  </si>
  <si>
    <t>Boloňská</t>
  </si>
  <si>
    <t>478/1</t>
  </si>
  <si>
    <t>nkybvp5</t>
  </si>
  <si>
    <t>podatelna@p.15 mepnet.cz</t>
  </si>
  <si>
    <t>Odbor územního plánu a stavebního úřadu, odbor životního prostředí</t>
  </si>
  <si>
    <t>281003318, 281003310</t>
  </si>
  <si>
    <t>hana.jakoubkova@praha15.cz, zuzana.venclikova@praha15.cz</t>
  </si>
  <si>
    <t>Bez připomínek</t>
  </si>
  <si>
    <t>zvýšit úroveň a četnost školení vzhledem k rychlým změnám v legislativě</t>
  </si>
  <si>
    <t>Václava Balého</t>
  </si>
  <si>
    <t>23/3</t>
  </si>
  <si>
    <t>ntsbt5z</t>
  </si>
  <si>
    <t>elpodatelna@p16.mepnet.cz</t>
  </si>
  <si>
    <t>Odbor výstavby, dopravy a životního prostředí / oddělení životního prostředí</t>
  </si>
  <si>
    <t>Hübnerová</t>
  </si>
  <si>
    <t>lenka.hubnerova@p16.mepnet.cz</t>
  </si>
  <si>
    <t>Vodoprávní úřad vykonává agendu obecného stavebního úřadu v případě umístění staveb vodních děl a to ve spojeném územním a stavebním řízení (15procent). Vodoprávní úřad je zařazen pod odd.životního prostředí, který vykonává agendu dle složkových zákonů o</t>
  </si>
  <si>
    <t>technická podpora je výborná, ale chybí porady s nadřízeným odvolacím orgánem</t>
  </si>
  <si>
    <t>Zlepšení právní podpory - odd.životního prostředí nemá k dispozici specializovaného právníka</t>
  </si>
  <si>
    <t>Požadavek obnovení porad s odvolacím orgánem (krajským úřadem - Magistrát hl.m.Prahy) Pravidelná setkání vodoprávních úřadů s Ministerstvem zemědělství a Ministerstvem životního prostředí</t>
  </si>
  <si>
    <t>Ministerstvo zemědělství vytváří výklady k vodnímu zákonu a k zákonu o vodovodech a kanalizacích, uvítala bych aby uvedenou činnost provádělo i Ministerstvo životního prostředí</t>
  </si>
  <si>
    <t>Žalanského</t>
  </si>
  <si>
    <t>291/12b</t>
  </si>
  <si>
    <t>Praha 618</t>
  </si>
  <si>
    <t>4mnbvza</t>
  </si>
  <si>
    <t>podatelna@repy.mepnet.cz</t>
  </si>
  <si>
    <t>Odbor životního prostředí a dopravy</t>
  </si>
  <si>
    <t>Svítek</t>
  </si>
  <si>
    <t>svitekm@repy.mepnet.cz</t>
  </si>
  <si>
    <t>Rudolf</t>
  </si>
  <si>
    <t>Záruba</t>
  </si>
  <si>
    <t>zarubar@repy.mepnet.cz</t>
  </si>
  <si>
    <t>Bechyňská</t>
  </si>
  <si>
    <t>87ubtf2</t>
  </si>
  <si>
    <t>podatelna@letnany.cz</t>
  </si>
  <si>
    <t>Odbor výstavby a územního rozhodování</t>
  </si>
  <si>
    <t>Ryčl</t>
  </si>
  <si>
    <t>vaclav.rycl@letnany.cz</t>
  </si>
  <si>
    <t>Korec</t>
  </si>
  <si>
    <t>martin.korec@letnany.cz</t>
  </si>
  <si>
    <t>programové zázemí školení dostupnost právních předpisů a norem</t>
  </si>
  <si>
    <t>Semilská</t>
  </si>
  <si>
    <t>43/1</t>
  </si>
  <si>
    <t>ji9buvp</t>
  </si>
  <si>
    <t>podatelna@kbely.mepnet.cz</t>
  </si>
  <si>
    <t>Odbor životního prostředí, dopravy a místního hospodářství / oddělení životního prostředí</t>
  </si>
  <si>
    <t>blanka.pokorna@kbely.mepnet.cz</t>
  </si>
  <si>
    <t>Opletal</t>
  </si>
  <si>
    <t>pavel.opletal@kbely.mepnet.cz</t>
  </si>
  <si>
    <t>podpora ÚMČ při účasti na školeních a seminářích, zajištění potřebného i nadstandardního vybavení pro výkon pracovní činnosti</t>
  </si>
  <si>
    <t>Jívanská</t>
  </si>
  <si>
    <t>647/10</t>
  </si>
  <si>
    <t>seibq29</t>
  </si>
  <si>
    <t>urad@pocernice.cz</t>
  </si>
  <si>
    <t>Horyna</t>
  </si>
  <si>
    <t>miroslav_horyna@pocernice.cz</t>
  </si>
  <si>
    <t>častější školení kvůli změně legislativy</t>
  </si>
  <si>
    <t>Staroklánovická</t>
  </si>
  <si>
    <t>bz3bbxj</t>
  </si>
  <si>
    <t>podatelna@praha21.cz</t>
  </si>
  <si>
    <t>Odbor životního prostředí a dopravy / vodoprávní úřad</t>
  </si>
  <si>
    <t>Březina</t>
  </si>
  <si>
    <t>roman.brezina@praha21.cz</t>
  </si>
  <si>
    <t>Gurovičová</t>
  </si>
  <si>
    <t>jana.gurovicova@praha21.cz</t>
  </si>
  <si>
    <t>vodoprávní evidence(20), výzvy k předložení způsobu likvidace odpadních vod(15)</t>
  </si>
  <si>
    <t>casove neni mozno pracovat v terenu, prakticky vse delam tzv. od stolu</t>
  </si>
  <si>
    <t>pravni poradenstvi, alespon castecna vypomoc dalsiho pracovnika se stanovisky</t>
  </si>
  <si>
    <t>mail</t>
  </si>
  <si>
    <t>Nové náměstí</t>
  </si>
  <si>
    <t>1250/10</t>
  </si>
  <si>
    <t>Praha 114</t>
  </si>
  <si>
    <t>42ebvne</t>
  </si>
  <si>
    <t>podatelna@praha22.cz</t>
  </si>
  <si>
    <t>Vinklářová</t>
  </si>
  <si>
    <t>pavla.vinklarova@praha22.cz</t>
  </si>
  <si>
    <t>Roder</t>
  </si>
  <si>
    <t>frantisek.roder@praha22.cz</t>
  </si>
  <si>
    <t>Jednotlivé aspekty hodnotíme následovně: materiální vybavení - 2 (odbor nemá k dispozici vlastní automobil apod., personální vybavení - 3, pracovní prostředí - 1, platové podmínky - 3</t>
  </si>
  <si>
    <t>Průběžné zlepšování platových podmínek s ohledem na požadované vzdělání a zkušenosti pracovníků na výkon vodoprávního úřadu</t>
  </si>
  <si>
    <t>Více bezplatných školení požádaných MHMP pro pracovníky vodoprávních úřadů</t>
  </si>
  <si>
    <t>alej Svobody</t>
  </si>
  <si>
    <t>882/60</t>
  </si>
  <si>
    <t>2dibh62</t>
  </si>
  <si>
    <t>postaumo1@plzen.eu</t>
  </si>
  <si>
    <t>Odbor investiční a stavebně správní / oddělení stavebně správní</t>
  </si>
  <si>
    <t>Hanzelín</t>
  </si>
  <si>
    <t>hanzelin@plzen.ru</t>
  </si>
  <si>
    <t>Radka</t>
  </si>
  <si>
    <t>Votýpková</t>
  </si>
  <si>
    <t>votypkova@plzen.eu</t>
  </si>
  <si>
    <t>Koterovská</t>
  </si>
  <si>
    <t>Plzeň 26</t>
  </si>
  <si>
    <t>egwbyju</t>
  </si>
  <si>
    <t>e-podatelnaUMO2@plzen.eu</t>
  </si>
  <si>
    <t>Odbor stavebně správní a dopravy</t>
  </si>
  <si>
    <t>Kolafa</t>
  </si>
  <si>
    <t>kolafa@plzen.eu</t>
  </si>
  <si>
    <t>stavební 95%</t>
  </si>
  <si>
    <t>sady Pětatřicátníků</t>
  </si>
  <si>
    <t>72/9</t>
  </si>
  <si>
    <t>ufxbt4h</t>
  </si>
  <si>
    <t>postaumo3@plzen.eu</t>
  </si>
  <si>
    <t>Gracík</t>
  </si>
  <si>
    <t>gracik@plzen.eu</t>
  </si>
  <si>
    <t>z.č. 183/2006 Sb. - obecný stavební úřad - 4198%; speciální stavební úřad pro dopravní stavby - 0%</t>
  </si>
  <si>
    <t>technické a programové vybavení</t>
  </si>
  <si>
    <t>Mohylová</t>
  </si>
  <si>
    <t>1139/55</t>
  </si>
  <si>
    <t>Mohylová 55</t>
  </si>
  <si>
    <t>aupa97w</t>
  </si>
  <si>
    <t>Odbor stavebně správní, dopravy a investic</t>
  </si>
  <si>
    <t>Šárka</t>
  </si>
  <si>
    <t>Hrabáková</t>
  </si>
  <si>
    <t>hrabakova@plzen.eu</t>
  </si>
  <si>
    <t>Myslivcová</t>
  </si>
  <si>
    <t>myslivcova@plzen.eu</t>
  </si>
  <si>
    <t xml:space="preserve">Prvomájová </t>
  </si>
  <si>
    <t>100/21</t>
  </si>
  <si>
    <t>Křimice</t>
  </si>
  <si>
    <t>u98b2yk</t>
  </si>
  <si>
    <t>postaumo5@plzen.eu</t>
  </si>
  <si>
    <t>Odbor výstavby - stavební úřad</t>
  </si>
  <si>
    <t>beranji@plzen.eu</t>
  </si>
  <si>
    <t>doprava a životní prostředí</t>
  </si>
  <si>
    <t>vždy je co zlepšovat...</t>
  </si>
  <si>
    <t>více školení k jednotlivým právním předpisům (např. NOZ)</t>
  </si>
  <si>
    <t>Klatovská</t>
  </si>
  <si>
    <t>243/96</t>
  </si>
  <si>
    <t>Plzeň 21</t>
  </si>
  <si>
    <t>mcyb4a9</t>
  </si>
  <si>
    <t>kokoskovaji@plzen.eu</t>
  </si>
  <si>
    <t>Odbor výstavby a dopravy</t>
  </si>
  <si>
    <t>Kokošková</t>
  </si>
  <si>
    <t>silniční správní úřad zákon. č. 13/1997 Sb., obecný stavební úřad z.č. 183/2006 Sb.</t>
  </si>
  <si>
    <t>nevyhovující prostory, nedostatečné vytápění kanceláří</t>
  </si>
  <si>
    <t>nový úřad s bezbariérovým přístupem a zajištěné parkování</t>
  </si>
  <si>
    <t>V Radčicích</t>
  </si>
  <si>
    <t>9/19</t>
  </si>
  <si>
    <t>Plzeň-Radčice</t>
  </si>
  <si>
    <t>v59b4a5</t>
  </si>
  <si>
    <t>topicova@plzen.eu</t>
  </si>
  <si>
    <t>Jílková</t>
  </si>
  <si>
    <t>jilkova@plzen.eu</t>
  </si>
  <si>
    <t>tomanovao@plzen.eu</t>
  </si>
  <si>
    <t>90% stavební úřad - zák.č. 183/2006 Sb. a 5%silničně správní - zák.č. 13/1997 Sb.</t>
  </si>
  <si>
    <t>všechny informace i podklady k dispozici</t>
  </si>
  <si>
    <t>Veská</t>
  </si>
  <si>
    <t>139/11</t>
  </si>
  <si>
    <t>Plzeň-Černice</t>
  </si>
  <si>
    <t>59tastc</t>
  </si>
  <si>
    <t>postaumo8@plzen.eu</t>
  </si>
  <si>
    <t>Odbor výstavby, dopravy a životního prostředí</t>
  </si>
  <si>
    <t>Šperlová</t>
  </si>
  <si>
    <t>sperlova@plzen.eu</t>
  </si>
  <si>
    <t>stavební 60 % a doprava 30 %</t>
  </si>
  <si>
    <t>Chotíkovská</t>
  </si>
  <si>
    <t>72/14</t>
  </si>
  <si>
    <t>6xib4ax</t>
  </si>
  <si>
    <t>postaumo9@plzen.eu</t>
  </si>
  <si>
    <t>odbor výstavby a dopravy</t>
  </si>
  <si>
    <t>Bedřiška</t>
  </si>
  <si>
    <t>Lemanová</t>
  </si>
  <si>
    <t>lemanova@plzen.eu</t>
  </si>
  <si>
    <t>doprava - 10%</t>
  </si>
  <si>
    <t>K Sinoru</t>
  </si>
  <si>
    <t>62/51</t>
  </si>
  <si>
    <t>4ifa947</t>
  </si>
  <si>
    <t>postaumo10@plzen.eu</t>
  </si>
  <si>
    <t>Úsek životního prostředí</t>
  </si>
  <si>
    <t>Strejcová</t>
  </si>
  <si>
    <t>strjecovab@plzen.eu</t>
  </si>
  <si>
    <t>masekp@plzen.eu</t>
  </si>
  <si>
    <t>vše potřebné je k dispozici</t>
  </si>
  <si>
    <t>zvýšení mezd</t>
  </si>
  <si>
    <t>577/3</t>
  </si>
  <si>
    <t>Brno 25</t>
  </si>
  <si>
    <t>hm2byk9</t>
  </si>
  <si>
    <t>podatelna@bohunice.brno.cz</t>
  </si>
  <si>
    <t>Stavební odbor</t>
  </si>
  <si>
    <t>Zitterbartová</t>
  </si>
  <si>
    <t>staveb@bohunice.brno.cz</t>
  </si>
  <si>
    <t>obecný stavební úřad (183/2006 Sb.) 95%, speciální stavební úřad silniční (13/1997 Sb.) 1%, přidělování čísel evidenčních (128/2000 Sb.) 1%, vidimace (21/2006 Sb.) 1%, editace RÚIAN (111/2009 Sb.) 1%</t>
  </si>
  <si>
    <t>po organizační a materiální stránce jsou ze strany ÚMČ vytvořeny vyhovující podmínky pro výkon agendy</t>
  </si>
  <si>
    <t>Bosonožské nám.</t>
  </si>
  <si>
    <t>74/1</t>
  </si>
  <si>
    <t>Brno 42</t>
  </si>
  <si>
    <t>kk8bxef</t>
  </si>
  <si>
    <t>podatelna@bosonohy.cz</t>
  </si>
  <si>
    <t>vodoprávní úřad</t>
  </si>
  <si>
    <t>Návrat</t>
  </si>
  <si>
    <t>tomas.navrat@bosonohy.cz</t>
  </si>
  <si>
    <t>Pavelková</t>
  </si>
  <si>
    <t>lucie.pavelkova@bosonohy.cz</t>
  </si>
  <si>
    <t>náměstí 28. dubna</t>
  </si>
  <si>
    <t>145/60</t>
  </si>
  <si>
    <t>Brno 35</t>
  </si>
  <si>
    <t>6kibw39</t>
  </si>
  <si>
    <t>podatelna@bystrc.cz</t>
  </si>
  <si>
    <t>Krejčová</t>
  </si>
  <si>
    <t>krejcova@bystrc.cz</t>
  </si>
  <si>
    <t>Vinarská</t>
  </si>
  <si>
    <t>vinarska@bystrc.cz</t>
  </si>
  <si>
    <t>chybí administrativní síla</t>
  </si>
  <si>
    <t>Bolzanova</t>
  </si>
  <si>
    <t>763/1</t>
  </si>
  <si>
    <t>Brno 18</t>
  </si>
  <si>
    <t>bs3bz7t</t>
  </si>
  <si>
    <t>info@cernovice.brno.cz</t>
  </si>
  <si>
    <t>Odbor dopravy, majetku a životního prostředí</t>
  </si>
  <si>
    <t>Ján</t>
  </si>
  <si>
    <t>Jirků</t>
  </si>
  <si>
    <t>jirku.jan@cernovice.brno.cz</t>
  </si>
  <si>
    <t>Juráková</t>
  </si>
  <si>
    <t>jurakova.marcela@cernovice.brno.cz</t>
  </si>
  <si>
    <t>Chrlické nám.</t>
  </si>
  <si>
    <t>1/4</t>
  </si>
  <si>
    <t>Brno 43</t>
  </si>
  <si>
    <t>sfbbyk3</t>
  </si>
  <si>
    <t>epodatelna@chrlice.brno.cz</t>
  </si>
  <si>
    <t>Úsek vodního hospodářství</t>
  </si>
  <si>
    <t>Kaštanová</t>
  </si>
  <si>
    <t>ilona.kastanova@chrlice.brno.cz</t>
  </si>
  <si>
    <t>k disopozici veškeré vybavení, včetně elektronického</t>
  </si>
  <si>
    <t>Brno - Ivanovice</t>
  </si>
  <si>
    <t>Úřad městské části Brno -Ivanovice</t>
  </si>
  <si>
    <t>Mácova</t>
  </si>
  <si>
    <t>37/3</t>
  </si>
  <si>
    <t>e4gbwnv</t>
  </si>
  <si>
    <t>podatelna@ivanovice.brno.cz</t>
  </si>
  <si>
    <t>Daniela</t>
  </si>
  <si>
    <t>stavebniurad@ivanovice.brno.cz</t>
  </si>
  <si>
    <t>152/13</t>
  </si>
  <si>
    <t>Brno 17</t>
  </si>
  <si>
    <t>xphb8g8</t>
  </si>
  <si>
    <t>podatelna@brno-jih.cz</t>
  </si>
  <si>
    <t>Stavební úřad</t>
  </si>
  <si>
    <t>Burianová</t>
  </si>
  <si>
    <t>hana.burianová@brno-jih.cz</t>
  </si>
  <si>
    <t>Dvořáková</t>
  </si>
  <si>
    <t>ivana.dvorakova@brno-jih.cz</t>
  </si>
  <si>
    <t>Veslařská</t>
  </si>
  <si>
    <t>97/56</t>
  </si>
  <si>
    <t>Brno 37</t>
  </si>
  <si>
    <t>a7kbm</t>
  </si>
  <si>
    <t>podatelna@jundrov.brno.cz</t>
  </si>
  <si>
    <t xml:space="preserve">Ocelková </t>
  </si>
  <si>
    <t>stavebni@jundrov.brno.cz</t>
  </si>
  <si>
    <t>Ocelková</t>
  </si>
  <si>
    <t>obecný stavební úřad, spediální stavební úřad - doprava, přidělování č.evidenčních, editace RÚIAN, archivace, podklady pro RMČ,ZMČ ap, právní porady pro samosprávu MČ, částečný výkon IT, jiné úkoly od tajemníka</t>
  </si>
  <si>
    <t>neustále se měnící programy - upgrady bez metodické pomoci, helpdesky pomalé neúčinné, zbytečně komplikované ovládání programů, zbytečné povinnosti z nejednoznačných zákonů a vyhlášek</t>
  </si>
  <si>
    <t>více času IT technika pro nás jako uživatele PC, zajištění dalšího zaměstnaneckého místa pro stavební úřad, vč. vodoprávního a dopravy</t>
  </si>
  <si>
    <t>telefon, helpline, v žádném případě HELPDESK!</t>
  </si>
  <si>
    <t>více informací z judikatury, metodického vývoje, více školení v rámci MMB</t>
  </si>
  <si>
    <t>Bašného</t>
  </si>
  <si>
    <t>71/36</t>
  </si>
  <si>
    <t>Brno 23</t>
  </si>
  <si>
    <t>x3gbyji</t>
  </si>
  <si>
    <t>podatelna@kohoutovice.brno.cz</t>
  </si>
  <si>
    <t>Odbor výstavby a územního plánování</t>
  </si>
  <si>
    <t>Kejdová</t>
  </si>
  <si>
    <t>kejdova@kohoutovice.brno.cz</t>
  </si>
  <si>
    <t>Odrazilová</t>
  </si>
  <si>
    <t>odrazilova@kohoutovice.brno.cz</t>
  </si>
  <si>
    <t>jsou vytvořeny odpovídající podmínky pro výkon vodoprávního úřadu</t>
  </si>
  <si>
    <t>Vavřinecká</t>
  </si>
  <si>
    <t>733/15</t>
  </si>
  <si>
    <t>bikbnyc</t>
  </si>
  <si>
    <t>podatelna.komin@brno.cz</t>
  </si>
  <si>
    <t>stavební úřad</t>
  </si>
  <si>
    <t>Karin</t>
  </si>
  <si>
    <t>Kovářová</t>
  </si>
  <si>
    <t>724162814, 541428165</t>
  </si>
  <si>
    <t>kovarova@komin.brno.cz</t>
  </si>
  <si>
    <t>Nývlt</t>
  </si>
  <si>
    <t>724162814, 541428188</t>
  </si>
  <si>
    <t>nyvlt@komin.brno.cz</t>
  </si>
  <si>
    <t>speciální stavební úřad ve věcech místních komunikací a veřejně přístupných účelových komunikací podle ustanovení § 40 odst. 5 písm d) zákona č. 13/1997 Sb. o pozemních komunikacích - 80%</t>
  </si>
  <si>
    <t>legislativní a hardwarové vybavení</t>
  </si>
  <si>
    <t>Palackého třída</t>
  </si>
  <si>
    <t>1365/59</t>
  </si>
  <si>
    <t>Královo Pole</t>
  </si>
  <si>
    <t>xyxbwjb</t>
  </si>
  <si>
    <t>podatelna@krpole.brno.cz</t>
  </si>
  <si>
    <t>Odbor územního a stavebního řízení</t>
  </si>
  <si>
    <t>Pillerová</t>
  </si>
  <si>
    <t>pillerova@krpole.brno.cz</t>
  </si>
  <si>
    <t>Janotová</t>
  </si>
  <si>
    <t>janotova@krpole.brno.cz</t>
  </si>
  <si>
    <t>Jírova</t>
  </si>
  <si>
    <t>Brno 28</t>
  </si>
  <si>
    <t>u8jbv72</t>
  </si>
  <si>
    <t>podatelna.lisen@brno.cz</t>
  </si>
  <si>
    <t>Odbor územního rozvoje a výstavby</t>
  </si>
  <si>
    <t>Hoskovcová</t>
  </si>
  <si>
    <t>hoskovcova@brno-lisen.cz</t>
  </si>
  <si>
    <t>Staněk</t>
  </si>
  <si>
    <t>stanek@brno-lisen.cz</t>
  </si>
  <si>
    <t>Odpad. hospodářství, ochrana ovzduší, kácení dřevin mimo les, samost.působnost: deratizace, likvidace nelegálních skládek, údržba veřejné zeleně.</t>
  </si>
  <si>
    <t>přílišné propojení státní správy a samosprávy</t>
  </si>
  <si>
    <t>viz výše</t>
  </si>
  <si>
    <t>Selská</t>
  </si>
  <si>
    <t>32/66</t>
  </si>
  <si>
    <t>Brno 14</t>
  </si>
  <si>
    <t>3xjbvwx</t>
  </si>
  <si>
    <t>podatelna@malomerice.cz</t>
  </si>
  <si>
    <t>Úsek investic, dopravy a vodního hospodářství</t>
  </si>
  <si>
    <t>Zárubová</t>
  </si>
  <si>
    <t>investice@malomerice.cz</t>
  </si>
  <si>
    <t>investice (90 %), doprava (silniční správní úřad+speciální stavební úřad 8 %), krizové řízení</t>
  </si>
  <si>
    <t>It vyhovuje, styk s klienty neomezuji pouze na úřední hodiny, záleží na konkrétní domluvě</t>
  </si>
  <si>
    <t>Hudcova</t>
  </si>
  <si>
    <t>239/7</t>
  </si>
  <si>
    <t>Brno 21</t>
  </si>
  <si>
    <t>xddbyg8</t>
  </si>
  <si>
    <t>info@medlanky.brno.cz</t>
  </si>
  <si>
    <t>Úsek výstavby, životního prostředí a zemědělství</t>
  </si>
  <si>
    <t>549273111, 723723469</t>
  </si>
  <si>
    <t>synkova@medlanky.brno.cz</t>
  </si>
  <si>
    <t>Janouchová</t>
  </si>
  <si>
    <t>541273111, 725022118</t>
  </si>
  <si>
    <t>janouchova@medlanky.brno.cz</t>
  </si>
  <si>
    <t>Oblá</t>
  </si>
  <si>
    <t>518/75a</t>
  </si>
  <si>
    <t>Brno 34</t>
  </si>
  <si>
    <t>ixpbwsj</t>
  </si>
  <si>
    <t>info@nliskovec.brno.cz</t>
  </si>
  <si>
    <t>Odbor stavební a speciální</t>
  </si>
  <si>
    <t>Tokošová</t>
  </si>
  <si>
    <t>tokosova@nliskovec.brno.cz</t>
  </si>
  <si>
    <t>obecný stavební úřad I. stupně, spec. silniční stavební úřad</t>
  </si>
  <si>
    <t>Ronovská</t>
  </si>
  <si>
    <t>20/10</t>
  </si>
  <si>
    <t>b8pbw3n</t>
  </si>
  <si>
    <t>podatelna.oresin@brno.cz</t>
  </si>
  <si>
    <t>info@oresin.brno.cz</t>
  </si>
  <si>
    <t>541237257, 728615196</t>
  </si>
  <si>
    <t>obecný stavební úřad, volby, místní poplatky, lokální administrace, kácení, zábory veřejného prostranství,......</t>
  </si>
  <si>
    <t>málo prostoru a nevyhovující podmínky pro jednání</t>
  </si>
  <si>
    <t>nová budova</t>
  </si>
  <si>
    <t>78/11</t>
  </si>
  <si>
    <t>py6bvvq</t>
  </si>
  <si>
    <t>podani@reckovice.brno.cz</t>
  </si>
  <si>
    <t>Vodoprávní úřad</t>
  </si>
  <si>
    <t>Pavlíčková</t>
  </si>
  <si>
    <t>pavlickova@reckovice.brno.cz</t>
  </si>
  <si>
    <t>Kukla</t>
  </si>
  <si>
    <t>kukla@reckovice.brno.cz</t>
  </si>
  <si>
    <t>Bratislavská</t>
  </si>
  <si>
    <t>251/70</t>
  </si>
  <si>
    <t>cqubvxs</t>
  </si>
  <si>
    <t>info@sever.brno.cz</t>
  </si>
  <si>
    <t>Šindler</t>
  </si>
  <si>
    <t>sindler.vlastimil@sever.brno.cz</t>
  </si>
  <si>
    <t>Kalinová</t>
  </si>
  <si>
    <t>kalinova.lenka@sever.brno.cz</t>
  </si>
  <si>
    <t>5% vodoprávní úřad - zák.č.254/2001 Sb., 55%silniční správní úřad - zák.č.13/1997 Sb., 20% speciální stavební úřad pro stavby pozemních komunikací - zák.č.13/1997 Sb., 20% obecný stavební úřad zák.č.183/2006 Sb.</t>
  </si>
  <si>
    <t>1. materiální zázemí - dobré podmínky. 2. Promísení výkonu státní správy a samosprávy - nepříliš vyhovující stav</t>
  </si>
  <si>
    <t>zcela oddělit výkon přenesené působnosti státní správy od výkonu samosprávy</t>
  </si>
  <si>
    <t>mohou být i písemné metodické pokyny</t>
  </si>
  <si>
    <t>Více metodické pomoci, vždyť téměř vůbec žádáná není</t>
  </si>
  <si>
    <t>Budínská</t>
  </si>
  <si>
    <t>88/2</t>
  </si>
  <si>
    <t>Slatina</t>
  </si>
  <si>
    <t>bj9b3rx</t>
  </si>
  <si>
    <t>podatelna.slatina@brno.cz</t>
  </si>
  <si>
    <t>Odbor výstavby a územního rozvoje</t>
  </si>
  <si>
    <t>Machová</t>
  </si>
  <si>
    <t>machova.nada@mcslatina.cz</t>
  </si>
  <si>
    <t>Oderská</t>
  </si>
  <si>
    <t>260/4</t>
  </si>
  <si>
    <t>2rbbwxi</t>
  </si>
  <si>
    <t>info@staryliskovec.cz</t>
  </si>
  <si>
    <t>Stožická</t>
  </si>
  <si>
    <t>libuse.stozicka@staryliskovec.cz</t>
  </si>
  <si>
    <t>tajemník povodňové komise</t>
  </si>
  <si>
    <t>Měnínská</t>
  </si>
  <si>
    <t>524/4</t>
  </si>
  <si>
    <t>qykbwe7</t>
  </si>
  <si>
    <t>podatelna@stred.brno.cz</t>
  </si>
  <si>
    <t>Odbor územního řízení a stavebního řádu - Stavební úřad</t>
  </si>
  <si>
    <t>Bohumil</t>
  </si>
  <si>
    <t>Synek</t>
  </si>
  <si>
    <t>synek@stred.brno.cz</t>
  </si>
  <si>
    <t>Reichard</t>
  </si>
  <si>
    <t>reichard@stred.brno.cz</t>
  </si>
  <si>
    <t>praxe</t>
  </si>
  <si>
    <t>Tuřanské náměstí</t>
  </si>
  <si>
    <t>84/1</t>
  </si>
  <si>
    <t>Brno 22</t>
  </si>
  <si>
    <t>f9ubyek</t>
  </si>
  <si>
    <t>epodatelna@turany.cz</t>
  </si>
  <si>
    <t>Odbor stavební a technický</t>
  </si>
  <si>
    <t>Gallová</t>
  </si>
  <si>
    <t>gallova@turany.cz</t>
  </si>
  <si>
    <t>Zdeňka</t>
  </si>
  <si>
    <t>Martinková</t>
  </si>
  <si>
    <t>martinkova@seznam.cz</t>
  </si>
  <si>
    <t>OBECNÝ STAVEBNÍ ÚŘAD, SILNIČNÍ PRÁVNÍ ÚŘAD</t>
  </si>
  <si>
    <t>POTŘEBNÉ TECHNICKÉ VYBAVENÍ , POTŘEBNÉ PROSTORY PRO PRÁCI</t>
  </si>
  <si>
    <t>NEJSOU</t>
  </si>
  <si>
    <t>Úřad městské části města Brna, Brno-Vinohrady</t>
  </si>
  <si>
    <t>Velkopavlovická</t>
  </si>
  <si>
    <t>4310/25</t>
  </si>
  <si>
    <t>Brno 29</t>
  </si>
  <si>
    <t>gxxbyhw</t>
  </si>
  <si>
    <t>podatelna@vinohrady.brno.cz</t>
  </si>
  <si>
    <t>Odbor finanční a výstavby</t>
  </si>
  <si>
    <t>Kubíček</t>
  </si>
  <si>
    <t>kubicek@vinohrady.brno.cz</t>
  </si>
  <si>
    <t>Agendu obecného stavebního úřadu dle stavebního zákona v poměru 1:10</t>
  </si>
  <si>
    <t>Vybavení a pracovní prostředí hodnotím pozitivně.</t>
  </si>
  <si>
    <t>Horova</t>
  </si>
  <si>
    <t>1623/28</t>
  </si>
  <si>
    <t>Brno 16</t>
  </si>
  <si>
    <t>n97byjq</t>
  </si>
  <si>
    <t>podatelna@zabovresky.cz</t>
  </si>
  <si>
    <t>Havlík</t>
  </si>
  <si>
    <t>havlik@zabovresky.cz</t>
  </si>
  <si>
    <t>Silniční správní orgán a obecný stavební úřad</t>
  </si>
  <si>
    <t>Gajdošova</t>
  </si>
  <si>
    <t>4392/7</t>
  </si>
  <si>
    <t>Brno 15</t>
  </si>
  <si>
    <t>rnpbwhi</t>
  </si>
  <si>
    <t>podatelna.zidenice@brno.cz</t>
  </si>
  <si>
    <t>Odbor výstavby a územního plánování/referát životního prostředí/vodoprávní úřad</t>
  </si>
  <si>
    <t>Provazníková</t>
  </si>
  <si>
    <t>provaznikova@zidenice.brno.cz</t>
  </si>
  <si>
    <t>Magdaléna</t>
  </si>
  <si>
    <t>Paračková</t>
  </si>
  <si>
    <t>parackova@zidenice.brno.cz</t>
  </si>
  <si>
    <t>ochrana přírody a krajiny 114/1992, ochrana zvířat proti týrání zákon č. 246/1992, ochrany ovzduší zákon č. 201/2012, agenda odpadyzákon č. 185/2001, agenda zemědělství zákon č. 252/1997</t>
  </si>
</sst>
</file>

<file path=xl/styles.xml><?xml version="1.0" encoding="utf-8"?>
<styleSheet xmlns="http://schemas.openxmlformats.org/spreadsheetml/2006/main">
  <fonts count="67">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1"/>
      <color rgb="FF000000"/>
      <name val="Calibri"/>
      <family val="2"/>
      <charset val="238"/>
      <scheme val="minor"/>
    </font>
    <font>
      <sz val="10"/>
      <name val="MS Sans Serif"/>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10"/>
      <name val="MS Sans Serif"/>
      <charset val="238"/>
    </font>
    <font>
      <sz val="11"/>
      <color theme="1"/>
      <name val="Symbol"/>
      <family val="1"/>
      <charset val="2"/>
    </font>
    <font>
      <sz val="10"/>
      <color rgb="FF000000"/>
      <name val="Arial"/>
      <family val="2"/>
      <charset val="238"/>
    </font>
    <font>
      <b/>
      <sz val="10"/>
      <color rgb="FF000000"/>
      <name val="Arial"/>
      <family val="2"/>
      <charset val="238"/>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theme="8" tint="0.7999816888943144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rgb="FF000000"/>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diagonal/>
    </border>
  </borders>
  <cellStyleXfs count="64710">
    <xf numFmtId="0" fontId="0" fillId="0" borderId="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9" fillId="0" borderId="4" applyNumberFormat="0" applyFill="0" applyAlignment="0" applyProtection="0"/>
    <xf numFmtId="0" fontId="19" fillId="0" borderId="4" applyNumberFormat="0" applyFill="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20" fillId="20" borderId="0" applyNumberFormat="0" applyBorder="0" applyAlignment="0" applyProtection="0"/>
    <xf numFmtId="0" fontId="20" fillId="20" borderId="0" applyNumberFormat="0" applyBorder="0" applyAlignment="0" applyProtection="0"/>
    <xf numFmtId="0" fontId="21" fillId="21" borderId="5" applyNumberFormat="0" applyAlignment="0" applyProtection="0"/>
    <xf numFmtId="0" fontId="21" fillId="21" borderId="5"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6" fillId="0" borderId="0"/>
    <xf numFmtId="0" fontId="14" fillId="0" borderId="0"/>
    <xf numFmtId="0" fontId="17" fillId="23" borderId="9" applyNumberFormat="0" applyFont="0" applyAlignment="0" applyProtection="0"/>
    <xf numFmtId="0" fontId="17" fillId="23" borderId="9" applyNumberFormat="0" applyFont="0" applyAlignment="0" applyProtection="0"/>
    <xf numFmtId="0" fontId="27" fillId="0" borderId="10" applyNumberFormat="0" applyFill="0" applyAlignment="0" applyProtection="0"/>
    <xf numFmtId="0" fontId="27" fillId="0" borderId="10" applyNumberFormat="0" applyFill="0" applyAlignment="0" applyProtection="0"/>
    <xf numFmtId="0" fontId="28" fillId="24" borderId="0" applyNumberFormat="0" applyBorder="0" applyAlignment="0" applyProtection="0"/>
    <xf numFmtId="0" fontId="28" fillId="24" borderId="0" applyNumberFormat="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5" borderId="11" applyNumberFormat="0" applyAlignment="0" applyProtection="0"/>
    <xf numFmtId="0" fontId="30" fillId="25" borderId="11" applyNumberFormat="0" applyAlignment="0" applyProtection="0"/>
    <xf numFmtId="0" fontId="31" fillId="26" borderId="11" applyNumberFormat="0" applyAlignment="0" applyProtection="0"/>
    <xf numFmtId="0" fontId="31" fillId="26" borderId="11" applyNumberFormat="0" applyAlignment="0" applyProtection="0"/>
    <xf numFmtId="0" fontId="32" fillId="26" borderId="12" applyNumberFormat="0" applyAlignment="0" applyProtection="0"/>
    <xf numFmtId="0" fontId="32" fillId="26" borderId="12"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5" fillId="0" borderId="0">
      <alignment vertical="top"/>
    </xf>
    <xf numFmtId="0" fontId="17" fillId="0" borderId="0"/>
    <xf numFmtId="0" fontId="35" fillId="0" borderId="0">
      <alignment vertical="top"/>
    </xf>
    <xf numFmtId="0" fontId="39"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39" fillId="0" borderId="0" applyNumberFormat="0" applyFill="0" applyBorder="0" applyAlignment="0" applyProtection="0">
      <alignment vertical="top"/>
      <protection locked="0"/>
    </xf>
    <xf numFmtId="0" fontId="14" fillId="0" borderId="0"/>
    <xf numFmtId="0" fontId="14" fillId="0" borderId="0"/>
    <xf numFmtId="0" fontId="14" fillId="0" borderId="0"/>
    <xf numFmtId="0" fontId="17" fillId="0" borderId="0"/>
    <xf numFmtId="0" fontId="14" fillId="0" borderId="0"/>
    <xf numFmtId="0" fontId="44" fillId="0" borderId="0"/>
    <xf numFmtId="0" fontId="44" fillId="0" borderId="0"/>
    <xf numFmtId="0" fontId="14" fillId="0" borderId="0"/>
    <xf numFmtId="0" fontId="17" fillId="23" borderId="9" applyNumberFormat="0" applyFont="0" applyAlignment="0" applyProtection="0"/>
    <xf numFmtId="0" fontId="13" fillId="0" borderId="0"/>
    <xf numFmtId="0" fontId="17"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9" fillId="0" borderId="4" applyNumberFormat="0" applyFill="0" applyAlignment="0" applyProtection="0"/>
    <xf numFmtId="0" fontId="20" fillId="20" borderId="0" applyNumberFormat="0" applyBorder="0" applyAlignment="0" applyProtection="0"/>
    <xf numFmtId="0" fontId="21" fillId="21" borderId="5" applyNumberFormat="0" applyAlignment="0" applyProtection="0"/>
    <xf numFmtId="0" fontId="22" fillId="0" borderId="6"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6" fillId="22" borderId="0" applyNumberFormat="0" applyBorder="0" applyAlignment="0" applyProtection="0"/>
    <xf numFmtId="0" fontId="16"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35" fillId="0" borderId="0">
      <alignment vertical="top"/>
    </xf>
    <xf numFmtId="0" fontId="14" fillId="0" borderId="0"/>
    <xf numFmtId="0" fontId="45" fillId="23" borderId="9" applyNumberFormat="0" applyFont="0" applyAlignment="0" applyProtection="0"/>
    <xf numFmtId="0" fontId="45" fillId="23" borderId="9" applyNumberFormat="0" applyFont="0" applyAlignment="0" applyProtection="0"/>
    <xf numFmtId="0" fontId="17" fillId="23" borderId="9" applyNumberFormat="0" applyFont="0" applyAlignment="0" applyProtection="0"/>
    <xf numFmtId="0" fontId="45" fillId="23" borderId="9" applyNumberFormat="0" applyFont="0" applyAlignment="0" applyProtection="0"/>
    <xf numFmtId="0" fontId="45"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27" fillId="0" borderId="10" applyNumberFormat="0" applyFill="0" applyAlignment="0" applyProtection="0"/>
    <xf numFmtId="0" fontId="28" fillId="24" borderId="0" applyNumberFormat="0" applyBorder="0" applyAlignment="0" applyProtection="0"/>
    <xf numFmtId="0" fontId="29" fillId="0" borderId="0" applyNumberFormat="0" applyFill="0" applyBorder="0" applyAlignment="0" applyProtection="0"/>
    <xf numFmtId="0" fontId="30" fillId="25" borderId="11" applyNumberFormat="0" applyAlignment="0" applyProtection="0"/>
    <xf numFmtId="0" fontId="31" fillId="26" borderId="11" applyNumberFormat="0" applyAlignment="0" applyProtection="0"/>
    <xf numFmtId="0" fontId="32" fillId="26" borderId="12" applyNumberFormat="0" applyAlignment="0" applyProtection="0"/>
    <xf numFmtId="0" fontId="33" fillId="0" borderId="0" applyNumberFormat="0" applyFill="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34" fillId="0" borderId="0"/>
    <xf numFmtId="0" fontId="17" fillId="23" borderId="9" applyNumberFormat="0" applyFont="0" applyAlignment="0" applyProtection="0"/>
    <xf numFmtId="0" fontId="17" fillId="23" borderId="9" applyNumberFormat="0" applyFont="0" applyAlignment="0" applyProtection="0"/>
    <xf numFmtId="0" fontId="17" fillId="0" borderId="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0" borderId="0"/>
    <xf numFmtId="0" fontId="17" fillId="0" borderId="0"/>
    <xf numFmtId="0" fontId="17" fillId="0" borderId="0"/>
    <xf numFmtId="0" fontId="17" fillId="0" borderId="0"/>
    <xf numFmtId="0" fontId="17" fillId="23" borderId="9" applyNumberFormat="0" applyFont="0" applyAlignment="0" applyProtection="0"/>
    <xf numFmtId="0" fontId="17" fillId="23" borderId="9" applyNumberFormat="0" applyFont="0" applyAlignment="0" applyProtection="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0" borderId="0"/>
    <xf numFmtId="0" fontId="17" fillId="0" borderId="0"/>
    <xf numFmtId="0" fontId="17" fillId="0" borderId="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0" borderId="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49" fillId="24" borderId="0" applyNumberFormat="0" applyBorder="0" applyAlignment="0" applyProtection="0"/>
    <xf numFmtId="0" fontId="50" fillId="20" borderId="0" applyNumberFormat="0" applyBorder="0" applyAlignment="0" applyProtection="0"/>
    <xf numFmtId="0" fontId="51" fillId="22" borderId="0" applyNumberFormat="0" applyBorder="0" applyAlignment="0" applyProtection="0"/>
    <xf numFmtId="0" fontId="52" fillId="25" borderId="11" applyNumberFormat="0" applyAlignment="0" applyProtection="0"/>
    <xf numFmtId="0" fontId="53" fillId="26" borderId="12" applyNumberFormat="0" applyAlignment="0" applyProtection="0"/>
    <xf numFmtId="0" fontId="54" fillId="26" borderId="11" applyNumberFormat="0" applyAlignment="0" applyProtection="0"/>
    <xf numFmtId="0" fontId="55" fillId="0" borderId="10" applyNumberFormat="0" applyFill="0" applyAlignment="0" applyProtection="0"/>
    <xf numFmtId="0" fontId="56" fillId="21" borderId="5" applyNumberFormat="0" applyAlignment="0" applyProtection="0"/>
    <xf numFmtId="0" fontId="57" fillId="0" borderId="0" applyNumberFormat="0" applyFill="0" applyBorder="0" applyAlignment="0" applyProtection="0"/>
    <xf numFmtId="0" fontId="12" fillId="23" borderId="9" applyNumberFormat="0" applyFont="0" applyAlignment="0" applyProtection="0"/>
    <xf numFmtId="0" fontId="58" fillId="0" borderId="0" applyNumberFormat="0" applyFill="0" applyBorder="0" applyAlignment="0" applyProtection="0"/>
    <xf numFmtId="0" fontId="42" fillId="0" borderId="4" applyNumberFormat="0" applyFill="0" applyAlignment="0" applyProtection="0"/>
    <xf numFmtId="0" fontId="59" fillId="27" borderId="0" applyNumberFormat="0" applyBorder="0" applyAlignment="0" applyProtection="0"/>
    <xf numFmtId="0" fontId="12" fillId="2" borderId="0" applyNumberFormat="0" applyBorder="0" applyAlignment="0" applyProtection="0"/>
    <xf numFmtId="0" fontId="12" fillId="8" borderId="0" applyNumberFormat="0" applyBorder="0" applyAlignment="0" applyProtection="0"/>
    <xf numFmtId="0" fontId="59" fillId="14" borderId="0" applyNumberFormat="0" applyBorder="0" applyAlignment="0" applyProtection="0"/>
    <xf numFmtId="0" fontId="59" fillId="2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59" fillId="15" borderId="0" applyNumberFormat="0" applyBorder="0" applyAlignment="0" applyProtection="0"/>
    <xf numFmtId="0" fontId="59" fillId="2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59" fillId="16" borderId="0" applyNumberFormat="0" applyBorder="0" applyAlignment="0" applyProtection="0"/>
    <xf numFmtId="0" fontId="59" fillId="3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59" fillId="17" borderId="0" applyNumberFormat="0" applyBorder="0" applyAlignment="0" applyProtection="0"/>
    <xf numFmtId="0" fontId="59" fillId="3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59" fillId="18" borderId="0" applyNumberFormat="0" applyBorder="0" applyAlignment="0" applyProtection="0"/>
    <xf numFmtId="0" fontId="59" fillId="3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59" fillId="19" borderId="0" applyNumberFormat="0" applyBorder="0" applyAlignment="0" applyProtection="0"/>
    <xf numFmtId="0" fontId="12" fillId="0" borderId="0"/>
    <xf numFmtId="0" fontId="12" fillId="23"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23"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4" fillId="0" borderId="0"/>
    <xf numFmtId="0" fontId="12" fillId="0" borderId="0"/>
    <xf numFmtId="0" fontId="12" fillId="23"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0" borderId="0"/>
    <xf numFmtId="0" fontId="12" fillId="23" borderId="9"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4" fillId="0" borderId="0"/>
    <xf numFmtId="0" fontId="12" fillId="0" borderId="0"/>
    <xf numFmtId="0" fontId="17" fillId="0" borderId="0"/>
    <xf numFmtId="0" fontId="60" fillId="0" borderId="0"/>
    <xf numFmtId="0" fontId="12" fillId="0" borderId="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4" fillId="0" borderId="0"/>
    <xf numFmtId="0" fontId="12" fillId="0" borderId="0"/>
    <xf numFmtId="0" fontId="12" fillId="0" borderId="0"/>
    <xf numFmtId="0" fontId="12" fillId="0" borderId="0"/>
    <xf numFmtId="0" fontId="12" fillId="0" borderId="0"/>
    <xf numFmtId="0" fontId="14" fillId="0" borderId="0"/>
    <xf numFmtId="0" fontId="12"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34" fillId="0" borderId="0"/>
    <xf numFmtId="0" fontId="14" fillId="0" borderId="0"/>
    <xf numFmtId="0" fontId="34" fillId="0" borderId="0"/>
    <xf numFmtId="0" fontId="14" fillId="0" borderId="0"/>
    <xf numFmtId="0" fontId="14" fillId="0" borderId="0"/>
    <xf numFmtId="0" fontId="34" fillId="0" borderId="0"/>
    <xf numFmtId="0" fontId="34" fillId="0" borderId="0"/>
    <xf numFmtId="0" fontId="14" fillId="0" borderId="0"/>
    <xf numFmtId="0" fontId="34" fillId="0" borderId="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7"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7"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7"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7"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7"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7"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7"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7"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7"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7"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7"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7"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18" fillId="19" borderId="0" applyNumberFormat="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19" fillId="0" borderId="4"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20" fillId="20" borderId="0" applyNumberFormat="0" applyBorder="0" applyAlignment="0" applyProtection="0"/>
    <xf numFmtId="0" fontId="21" fillId="21" borderId="5" applyNumberFormat="0" applyAlignment="0" applyProtection="0"/>
    <xf numFmtId="0" fontId="21" fillId="21" borderId="5" applyNumberFormat="0" applyAlignment="0" applyProtection="0"/>
    <xf numFmtId="0" fontId="21" fillId="21" borderId="5" applyNumberFormat="0" applyAlignment="0" applyProtection="0"/>
    <xf numFmtId="0" fontId="21" fillId="21" borderId="5" applyNumberFormat="0" applyAlignment="0" applyProtection="0"/>
    <xf numFmtId="0" fontId="21" fillId="21" borderId="5" applyNumberFormat="0" applyAlignment="0" applyProtection="0"/>
    <xf numFmtId="0" fontId="21" fillId="21" borderId="5" applyNumberFormat="0" applyAlignment="0" applyProtection="0"/>
    <xf numFmtId="0" fontId="21" fillId="21" borderId="5" applyNumberFormat="0" applyAlignment="0" applyProtection="0"/>
    <xf numFmtId="0" fontId="56" fillId="21" borderId="5" applyNumberFormat="0" applyAlignment="0" applyProtection="0"/>
    <xf numFmtId="0" fontId="56" fillId="21" borderId="5" applyNumberFormat="0" applyAlignment="0" applyProtection="0"/>
    <xf numFmtId="0" fontId="56" fillId="21" borderId="5" applyNumberFormat="0" applyAlignment="0" applyProtection="0"/>
    <xf numFmtId="0" fontId="56" fillId="21" borderId="5" applyNumberFormat="0" applyAlignment="0" applyProtection="0"/>
    <xf numFmtId="0" fontId="56" fillId="21" borderId="5" applyNumberFormat="0" applyAlignment="0" applyProtection="0"/>
    <xf numFmtId="0" fontId="21" fillId="21" borderId="5"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46" fillId="0" borderId="6"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47" fillId="0" borderId="7"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4" fillId="0" borderId="0" applyNumberFormat="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26" fillId="22" borderId="0" applyNumberFormat="0" applyBorder="0" applyAlignment="0" applyProtection="0"/>
    <xf numFmtId="0" fontId="4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44" fillId="0" borderId="0"/>
    <xf numFmtId="0" fontId="44" fillId="0" borderId="0"/>
    <xf numFmtId="0" fontId="4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14" fillId="0" borderId="0"/>
    <xf numFmtId="0" fontId="17"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14"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44" fillId="0" borderId="0"/>
    <xf numFmtId="0" fontId="4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14" fillId="0" borderId="0"/>
    <xf numFmtId="0" fontId="34" fillId="0" borderId="0"/>
    <xf numFmtId="0" fontId="14" fillId="0" borderId="0"/>
    <xf numFmtId="0" fontId="34" fillId="0" borderId="0"/>
    <xf numFmtId="0" fontId="34" fillId="0" borderId="0"/>
    <xf numFmtId="0" fontId="34" fillId="0" borderId="0"/>
    <xf numFmtId="0" fontId="3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34" fillId="0" borderId="0"/>
    <xf numFmtId="0" fontId="34" fillId="0" borderId="0"/>
    <xf numFmtId="0" fontId="34" fillId="0" borderId="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7"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55" fillId="0" borderId="10" applyNumberFormat="0" applyFill="0" applyAlignment="0" applyProtection="0"/>
    <xf numFmtId="0" fontId="27" fillId="0" borderId="10" applyNumberFormat="0" applyFill="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28" fillId="24" borderId="0" applyNumberFormat="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9" fillId="0" borderId="0" applyNumberFormat="0" applyFill="0" applyBorder="0" applyAlignment="0" applyProtection="0"/>
    <xf numFmtId="0" fontId="30" fillId="25" borderId="11" applyNumberFormat="0" applyAlignment="0" applyProtection="0"/>
    <xf numFmtId="0" fontId="30" fillId="25" borderId="11" applyNumberFormat="0" applyAlignment="0" applyProtection="0"/>
    <xf numFmtId="0" fontId="30" fillId="25" borderId="11" applyNumberFormat="0" applyAlignment="0" applyProtection="0"/>
    <xf numFmtId="0" fontId="30" fillId="25" borderId="11" applyNumberFormat="0" applyAlignment="0" applyProtection="0"/>
    <xf numFmtId="0" fontId="30" fillId="25" borderId="11" applyNumberFormat="0" applyAlignment="0" applyProtection="0"/>
    <xf numFmtId="0" fontId="30" fillId="25" borderId="11" applyNumberFormat="0" applyAlignment="0" applyProtection="0"/>
    <xf numFmtId="0" fontId="30"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52" fillId="25" borderId="11" applyNumberFormat="0" applyAlignment="0" applyProtection="0"/>
    <xf numFmtId="0" fontId="30" fillId="25" borderId="11" applyNumberFormat="0" applyAlignment="0" applyProtection="0"/>
    <xf numFmtId="0" fontId="31" fillId="26" borderId="11" applyNumberFormat="0" applyAlignment="0" applyProtection="0"/>
    <xf numFmtId="0" fontId="31" fillId="26" borderId="11" applyNumberFormat="0" applyAlignment="0" applyProtection="0"/>
    <xf numFmtId="0" fontId="31" fillId="26" borderId="11" applyNumberFormat="0" applyAlignment="0" applyProtection="0"/>
    <xf numFmtId="0" fontId="31" fillId="26" borderId="11" applyNumberFormat="0" applyAlignment="0" applyProtection="0"/>
    <xf numFmtId="0" fontId="31" fillId="26" borderId="11" applyNumberFormat="0" applyAlignment="0" applyProtection="0"/>
    <xf numFmtId="0" fontId="31" fillId="26" borderId="11" applyNumberFormat="0" applyAlignment="0" applyProtection="0"/>
    <xf numFmtId="0" fontId="31"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54" fillId="26" borderId="11" applyNumberFormat="0" applyAlignment="0" applyProtection="0"/>
    <xf numFmtId="0" fontId="31" fillId="26" borderId="11" applyNumberFormat="0" applyAlignment="0" applyProtection="0"/>
    <xf numFmtId="0" fontId="32" fillId="26" borderId="12" applyNumberFormat="0" applyAlignment="0" applyProtection="0"/>
    <xf numFmtId="0" fontId="32" fillId="26" borderId="12" applyNumberFormat="0" applyAlignment="0" applyProtection="0"/>
    <xf numFmtId="0" fontId="32" fillId="26" borderId="12" applyNumberFormat="0" applyAlignment="0" applyProtection="0"/>
    <xf numFmtId="0" fontId="32" fillId="26" borderId="12" applyNumberFormat="0" applyAlignment="0" applyProtection="0"/>
    <xf numFmtId="0" fontId="32" fillId="26" borderId="12" applyNumberFormat="0" applyAlignment="0" applyProtection="0"/>
    <xf numFmtId="0" fontId="32" fillId="26" borderId="12" applyNumberFormat="0" applyAlignment="0" applyProtection="0"/>
    <xf numFmtId="0" fontId="32"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53" fillId="26" borderId="12" applyNumberFormat="0" applyAlignment="0" applyProtection="0"/>
    <xf numFmtId="0" fontId="32" fillId="26" borderId="12"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18" fillId="32" borderId="0" applyNumberFormat="0" applyBorder="0" applyAlignment="0" applyProtection="0"/>
    <xf numFmtId="0" fontId="12"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23" borderId="9" applyNumberFormat="0" applyFont="0" applyAlignment="0" applyProtection="0"/>
    <xf numFmtId="0" fontId="12" fillId="0" borderId="0"/>
    <xf numFmtId="0" fontId="11" fillId="0" borderId="0"/>
    <xf numFmtId="0" fontId="11" fillId="0" borderId="0"/>
    <xf numFmtId="0" fontId="11" fillId="0" borderId="0"/>
    <xf numFmtId="0" fontId="11" fillId="0" borderId="0"/>
    <xf numFmtId="0" fontId="10"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3"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4" borderId="0" applyNumberFormat="0" applyBorder="0" applyAlignment="0" applyProtection="0"/>
    <xf numFmtId="0" fontId="17" fillId="0" borderId="0"/>
    <xf numFmtId="0" fontId="17"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2" borderId="0" applyNumberFormat="0" applyBorder="0" applyAlignment="0" applyProtection="0"/>
    <xf numFmtId="0" fontId="9" fillId="0" borderId="0"/>
    <xf numFmtId="0" fontId="9" fillId="23" borderId="9" applyNumberFormat="0" applyFont="0" applyAlignment="0" applyProtection="0"/>
    <xf numFmtId="0" fontId="9" fillId="12" borderId="0" applyNumberFormat="0" applyBorder="0" applyAlignment="0" applyProtection="0"/>
    <xf numFmtId="0" fontId="9" fillId="0" borderId="0"/>
    <xf numFmtId="0" fontId="9" fillId="0" borderId="0"/>
    <xf numFmtId="0" fontId="9" fillId="10" borderId="0" applyNumberFormat="0" applyBorder="0" applyAlignment="0" applyProtection="0"/>
    <xf numFmtId="0" fontId="9" fillId="7" borderId="0" applyNumberFormat="0" applyBorder="0" applyAlignment="0" applyProtection="0"/>
    <xf numFmtId="0" fontId="9" fillId="3"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0" borderId="0"/>
    <xf numFmtId="0" fontId="9" fillId="10" borderId="0" applyNumberFormat="0" applyBorder="0" applyAlignment="0" applyProtection="0"/>
    <xf numFmtId="0" fontId="9" fillId="0" borderId="0"/>
    <xf numFmtId="0" fontId="9" fillId="4"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0" borderId="0"/>
    <xf numFmtId="0" fontId="9" fillId="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0" borderId="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 borderId="0" applyNumberFormat="0" applyBorder="0" applyAlignment="0" applyProtection="0"/>
    <xf numFmtId="0" fontId="9" fillId="23" borderId="9" applyNumberFormat="0" applyFont="0" applyAlignment="0" applyProtection="0"/>
    <xf numFmtId="0" fontId="9" fillId="11"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23" borderId="9" applyNumberFormat="0" applyFont="0" applyAlignment="0" applyProtection="0"/>
    <xf numFmtId="0" fontId="9" fillId="11" borderId="0" applyNumberFormat="0" applyBorder="0" applyAlignment="0" applyProtection="0"/>
    <xf numFmtId="0" fontId="9" fillId="23" borderId="9" applyNumberFormat="0" applyFont="0" applyAlignment="0" applyProtection="0"/>
    <xf numFmtId="0" fontId="9" fillId="23" borderId="9"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23" borderId="9" applyNumberFormat="0" applyFont="0" applyAlignment="0" applyProtection="0"/>
    <xf numFmtId="0" fontId="9" fillId="10" borderId="0" applyNumberFormat="0" applyBorder="0" applyAlignment="0" applyProtection="0"/>
    <xf numFmtId="0" fontId="9" fillId="5" borderId="0" applyNumberFormat="0" applyBorder="0" applyAlignment="0" applyProtection="0"/>
    <xf numFmtId="0" fontId="9" fillId="23" borderId="9" applyNumberFormat="0" applyFont="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16" fillId="0" borderId="0"/>
    <xf numFmtId="0" fontId="16" fillId="0" borderId="0"/>
    <xf numFmtId="0" fontId="9" fillId="0" borderId="0"/>
    <xf numFmtId="0" fontId="9" fillId="23" borderId="9" applyNumberFormat="0" applyFont="0" applyAlignment="0" applyProtection="0"/>
    <xf numFmtId="0" fontId="9" fillId="0" borderId="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0" borderId="0"/>
    <xf numFmtId="0" fontId="9" fillId="6"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0" borderId="0"/>
    <xf numFmtId="0" fontId="9" fillId="2"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0" borderId="0"/>
    <xf numFmtId="0" fontId="9" fillId="5" borderId="0" applyNumberFormat="0" applyBorder="0" applyAlignment="0" applyProtection="0"/>
    <xf numFmtId="0" fontId="9" fillId="7" borderId="0" applyNumberFormat="0" applyBorder="0" applyAlignment="0" applyProtection="0"/>
    <xf numFmtId="0" fontId="9" fillId="0" borderId="0"/>
    <xf numFmtId="0" fontId="9" fillId="23" borderId="9"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23" borderId="9" applyNumberFormat="0" applyFont="0" applyAlignment="0" applyProtection="0"/>
    <xf numFmtId="0" fontId="9" fillId="12"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7"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6"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23" borderId="9" applyNumberFormat="0" applyFont="0" applyAlignment="0" applyProtection="0"/>
    <xf numFmtId="0" fontId="9" fillId="8" borderId="0" applyNumberFormat="0" applyBorder="0" applyAlignment="0" applyProtection="0"/>
    <xf numFmtId="0" fontId="9" fillId="0" borderId="0"/>
    <xf numFmtId="0" fontId="9" fillId="0" borderId="0"/>
    <xf numFmtId="0" fontId="9" fillId="3"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3" borderId="9" applyNumberFormat="0" applyFont="0" applyAlignment="0" applyProtection="0"/>
    <xf numFmtId="0" fontId="9" fillId="2"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0" borderId="0"/>
    <xf numFmtId="0" fontId="9" fillId="9" borderId="0" applyNumberFormat="0" applyBorder="0" applyAlignment="0" applyProtection="0"/>
    <xf numFmtId="0" fontId="9" fillId="8"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17" fillId="0" borderId="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2" borderId="0" applyNumberFormat="0" applyBorder="0" applyAlignment="0" applyProtection="0"/>
    <xf numFmtId="0" fontId="9" fillId="0" borderId="0"/>
    <xf numFmtId="0" fontId="9" fillId="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23" borderId="9" applyNumberFormat="0" applyFont="0" applyAlignment="0" applyProtection="0"/>
    <xf numFmtId="0" fontId="9" fillId="4"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0" borderId="0"/>
    <xf numFmtId="0" fontId="9" fillId="9" borderId="0" applyNumberFormat="0" applyBorder="0" applyAlignment="0" applyProtection="0"/>
    <xf numFmtId="0" fontId="9" fillId="2" borderId="0" applyNumberFormat="0" applyBorder="0" applyAlignment="0" applyProtection="0"/>
    <xf numFmtId="0" fontId="9" fillId="13" borderId="0" applyNumberFormat="0" applyBorder="0" applyAlignment="0" applyProtection="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9" fillId="23" borderId="9" applyNumberFormat="0" applyFont="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5" borderId="0" applyNumberFormat="0" applyBorder="0" applyAlignment="0" applyProtection="0"/>
    <xf numFmtId="0" fontId="9" fillId="3" borderId="0" applyNumberFormat="0" applyBorder="0" applyAlignment="0" applyProtection="0"/>
    <xf numFmtId="0" fontId="9" fillId="23" borderId="9" applyNumberFormat="0" applyFont="0" applyAlignment="0" applyProtection="0"/>
    <xf numFmtId="0" fontId="9" fillId="8" borderId="0" applyNumberFormat="0" applyBorder="0" applyAlignment="0" applyProtection="0"/>
    <xf numFmtId="0" fontId="9" fillId="11"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8" borderId="0" applyNumberFormat="0" applyBorder="0" applyAlignment="0" applyProtection="0"/>
    <xf numFmtId="0" fontId="9" fillId="2"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0" borderId="0"/>
    <xf numFmtId="0" fontId="9" fillId="23" borderId="9" applyNumberFormat="0" applyFont="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7" borderId="0" applyNumberFormat="0" applyBorder="0" applyAlignment="0" applyProtection="0"/>
    <xf numFmtId="0" fontId="9" fillId="8"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3"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0" borderId="0"/>
    <xf numFmtId="0" fontId="9" fillId="8"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23" borderId="9" applyNumberFormat="0" applyFont="0" applyAlignment="0" applyProtection="0"/>
    <xf numFmtId="0" fontId="9" fillId="10" borderId="0" applyNumberFormat="0" applyBorder="0" applyAlignment="0" applyProtection="0"/>
    <xf numFmtId="0" fontId="9" fillId="3"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0" borderId="0"/>
    <xf numFmtId="0" fontId="9" fillId="23" borderId="9" applyNumberFormat="0" applyFont="0" applyAlignment="0" applyProtection="0"/>
    <xf numFmtId="0" fontId="9" fillId="10"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0" borderId="0"/>
    <xf numFmtId="0" fontId="9" fillId="23" borderId="9" applyNumberFormat="0" applyFont="0" applyAlignment="0" applyProtection="0"/>
    <xf numFmtId="0" fontId="9" fillId="10"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63" fillId="0" borderId="0"/>
    <xf numFmtId="0" fontId="9" fillId="0" borderId="0"/>
    <xf numFmtId="0" fontId="16" fillId="0" borderId="0"/>
    <xf numFmtId="0" fontId="9"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xf numFmtId="0" fontId="16" fillId="0" borderId="0"/>
    <xf numFmtId="0" fontId="9" fillId="0" borderId="0"/>
    <xf numFmtId="0" fontId="16" fillId="0" borderId="0"/>
    <xf numFmtId="0" fontId="9" fillId="0" borderId="0"/>
    <xf numFmtId="0" fontId="16"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3"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23" borderId="9" applyNumberFormat="0" applyFont="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0" borderId="0"/>
    <xf numFmtId="0" fontId="9" fillId="8" borderId="0" applyNumberFormat="0" applyBorder="0" applyAlignment="0" applyProtection="0"/>
    <xf numFmtId="0" fontId="9" fillId="10" borderId="0" applyNumberFormat="0" applyBorder="0" applyAlignment="0" applyProtection="0"/>
    <xf numFmtId="0" fontId="9" fillId="0" borderId="0"/>
    <xf numFmtId="0" fontId="9" fillId="8" borderId="0" applyNumberFormat="0" applyBorder="0" applyAlignment="0" applyProtection="0"/>
    <xf numFmtId="0" fontId="9" fillId="0" borderId="0"/>
    <xf numFmtId="0" fontId="9" fillId="10"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23" borderId="9" applyNumberFormat="0" applyFont="0" applyAlignment="0" applyProtection="0"/>
    <xf numFmtId="0" fontId="9" fillId="2" borderId="0" applyNumberFormat="0" applyBorder="0" applyAlignment="0" applyProtection="0"/>
    <xf numFmtId="0" fontId="9" fillId="2" borderId="0" applyNumberFormat="0" applyBorder="0" applyAlignment="0" applyProtection="0"/>
    <xf numFmtId="0" fontId="9" fillId="11" borderId="0" applyNumberFormat="0" applyBorder="0" applyAlignment="0" applyProtection="0"/>
    <xf numFmtId="0" fontId="9" fillId="0" borderId="0"/>
    <xf numFmtId="0" fontId="9" fillId="9"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23" borderId="9" applyNumberFormat="0" applyFont="0" applyAlignment="0" applyProtection="0"/>
    <xf numFmtId="0" fontId="9" fillId="1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23" borderId="9" applyNumberFormat="0" applyFont="0" applyAlignment="0" applyProtection="0"/>
    <xf numFmtId="0" fontId="9" fillId="13" borderId="0" applyNumberFormat="0" applyBorder="0" applyAlignment="0" applyProtection="0"/>
    <xf numFmtId="0" fontId="9" fillId="0" borderId="0"/>
    <xf numFmtId="0" fontId="9" fillId="3"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3" borderId="9" applyNumberFormat="0" applyFont="0" applyAlignment="0" applyProtection="0"/>
    <xf numFmtId="0" fontId="9" fillId="10"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23" borderId="9" applyNumberFormat="0" applyFont="0" applyAlignment="0" applyProtection="0"/>
    <xf numFmtId="0" fontId="9" fillId="0" borderId="0"/>
    <xf numFmtId="0" fontId="9" fillId="8"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0" borderId="0"/>
    <xf numFmtId="0" fontId="9" fillId="4" borderId="0" applyNumberFormat="0" applyBorder="0" applyAlignment="0" applyProtection="0"/>
    <xf numFmtId="0" fontId="9" fillId="4" borderId="0" applyNumberFormat="0" applyBorder="0" applyAlignment="0" applyProtection="0"/>
    <xf numFmtId="0" fontId="9" fillId="0" borderId="0"/>
    <xf numFmtId="0" fontId="9" fillId="10" borderId="0" applyNumberFormat="0" applyBorder="0" applyAlignment="0" applyProtection="0"/>
    <xf numFmtId="0" fontId="9" fillId="7"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4"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23" borderId="9" applyNumberFormat="0" applyFont="0" applyAlignment="0" applyProtection="0"/>
    <xf numFmtId="0" fontId="9" fillId="1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6"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0" borderId="0"/>
    <xf numFmtId="0" fontId="9" fillId="4" borderId="0" applyNumberFormat="0" applyBorder="0" applyAlignment="0" applyProtection="0"/>
    <xf numFmtId="0" fontId="9" fillId="23" borderId="9" applyNumberFormat="0" applyFont="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3"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23" borderId="9" applyNumberFormat="0" applyFont="0" applyAlignment="0" applyProtection="0"/>
    <xf numFmtId="0" fontId="9" fillId="12" borderId="0" applyNumberFormat="0" applyBorder="0" applyAlignment="0" applyProtection="0"/>
    <xf numFmtId="0" fontId="9" fillId="0" borderId="0"/>
    <xf numFmtId="0" fontId="9" fillId="2" borderId="0" applyNumberFormat="0" applyBorder="0" applyAlignment="0" applyProtection="0"/>
    <xf numFmtId="0" fontId="9" fillId="0" borderId="0"/>
    <xf numFmtId="0" fontId="9" fillId="5" borderId="0" applyNumberFormat="0" applyBorder="0" applyAlignment="0" applyProtection="0"/>
    <xf numFmtId="0" fontId="9" fillId="2"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0" borderId="0"/>
    <xf numFmtId="0" fontId="9" fillId="12"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4" borderId="0" applyNumberFormat="0" applyBorder="0" applyAlignment="0" applyProtection="0"/>
    <xf numFmtId="0" fontId="9" fillId="12" borderId="0" applyNumberFormat="0" applyBorder="0" applyAlignment="0" applyProtection="0"/>
    <xf numFmtId="0" fontId="9" fillId="3" borderId="0" applyNumberFormat="0" applyBorder="0" applyAlignment="0" applyProtection="0"/>
    <xf numFmtId="0" fontId="9" fillId="0" borderId="0"/>
    <xf numFmtId="0" fontId="9" fillId="10" borderId="0" applyNumberFormat="0" applyBorder="0" applyAlignment="0" applyProtection="0"/>
    <xf numFmtId="0" fontId="9" fillId="23" borderId="9" applyNumberFormat="0" applyFont="0" applyAlignment="0" applyProtection="0"/>
    <xf numFmtId="0" fontId="9" fillId="8"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3" borderId="0" applyNumberFormat="0" applyBorder="0" applyAlignment="0" applyProtection="0"/>
    <xf numFmtId="0" fontId="9" fillId="23" borderId="9" applyNumberFormat="0" applyFont="0" applyAlignment="0" applyProtection="0"/>
    <xf numFmtId="0" fontId="9" fillId="11"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0" borderId="0"/>
    <xf numFmtId="0" fontId="9" fillId="23" borderId="9" applyNumberFormat="0" applyFont="0" applyAlignment="0" applyProtection="0"/>
    <xf numFmtId="0" fontId="9" fillId="0" borderId="0"/>
    <xf numFmtId="0" fontId="9" fillId="13" borderId="0" applyNumberFormat="0" applyBorder="0" applyAlignment="0" applyProtection="0"/>
    <xf numFmtId="0" fontId="9" fillId="0" borderId="0"/>
    <xf numFmtId="0" fontId="9" fillId="0" borderId="0"/>
    <xf numFmtId="0" fontId="9" fillId="0" borderId="0"/>
    <xf numFmtId="0" fontId="9" fillId="5"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4"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10" borderId="0" applyNumberFormat="0" applyBorder="0" applyAlignment="0" applyProtection="0"/>
    <xf numFmtId="0" fontId="9" fillId="0" borderId="0"/>
    <xf numFmtId="0" fontId="9" fillId="10"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2"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11" borderId="0" applyNumberFormat="0" applyBorder="0" applyAlignment="0" applyProtection="0"/>
    <xf numFmtId="0" fontId="9" fillId="9" borderId="0" applyNumberFormat="0" applyBorder="0" applyAlignment="0" applyProtection="0"/>
    <xf numFmtId="0" fontId="9" fillId="6"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0" borderId="0"/>
    <xf numFmtId="0" fontId="9" fillId="8"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0" borderId="0"/>
    <xf numFmtId="0" fontId="9" fillId="6"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23" borderId="9" applyNumberFormat="0" applyFont="0" applyAlignment="0" applyProtection="0"/>
    <xf numFmtId="0" fontId="9" fillId="11"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23" borderId="9" applyNumberFormat="0" applyFont="0" applyAlignment="0" applyProtection="0"/>
    <xf numFmtId="0" fontId="9" fillId="23" borderId="9" applyNumberFormat="0" applyFont="0" applyAlignment="0" applyProtection="0"/>
    <xf numFmtId="0" fontId="9" fillId="2" borderId="0" applyNumberFormat="0" applyBorder="0" applyAlignment="0" applyProtection="0"/>
    <xf numFmtId="0" fontId="9" fillId="2"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0" borderId="0"/>
    <xf numFmtId="0" fontId="9" fillId="8"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0" borderId="0"/>
    <xf numFmtId="0" fontId="9" fillId="7" borderId="0" applyNumberFormat="0" applyBorder="0" applyAlignment="0" applyProtection="0"/>
    <xf numFmtId="0" fontId="9" fillId="23" borderId="9" applyNumberFormat="0" applyFont="0" applyAlignment="0" applyProtection="0"/>
    <xf numFmtId="0" fontId="9" fillId="9"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0" borderId="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0" borderId="0"/>
    <xf numFmtId="0" fontId="9" fillId="2"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5" borderId="0" applyNumberFormat="0" applyBorder="0" applyAlignment="0" applyProtection="0"/>
    <xf numFmtId="0" fontId="9" fillId="12" borderId="0" applyNumberFormat="0" applyBorder="0" applyAlignment="0" applyProtection="0"/>
    <xf numFmtId="0" fontId="9" fillId="23" borderId="9" applyNumberFormat="0" applyFont="0" applyAlignment="0" applyProtection="0"/>
    <xf numFmtId="0" fontId="9" fillId="13" borderId="0" applyNumberFormat="0" applyBorder="0" applyAlignment="0" applyProtection="0"/>
    <xf numFmtId="0" fontId="9" fillId="13" borderId="0" applyNumberFormat="0" applyBorder="0" applyAlignment="0" applyProtection="0"/>
    <xf numFmtId="0" fontId="9" fillId="4"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0" borderId="0"/>
    <xf numFmtId="0" fontId="9" fillId="3"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8" borderId="0" applyNumberFormat="0" applyBorder="0" applyAlignment="0" applyProtection="0"/>
    <xf numFmtId="0" fontId="9" fillId="2" borderId="0" applyNumberFormat="0" applyBorder="0" applyAlignment="0" applyProtection="0"/>
    <xf numFmtId="0" fontId="9" fillId="12" borderId="0" applyNumberFormat="0" applyBorder="0" applyAlignment="0" applyProtection="0"/>
    <xf numFmtId="0" fontId="9" fillId="0" borderId="0"/>
    <xf numFmtId="0" fontId="9" fillId="23" borderId="9" applyNumberFormat="0" applyFont="0" applyAlignment="0" applyProtection="0"/>
    <xf numFmtId="0" fontId="9" fillId="6"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17" fillId="0" borderId="0"/>
    <xf numFmtId="0" fontId="8" fillId="0" borderId="0"/>
    <xf numFmtId="0" fontId="17" fillId="0" borderId="0"/>
    <xf numFmtId="0" fontId="17" fillId="0" borderId="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3" borderId="9"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17" fillId="0" borderId="0"/>
    <xf numFmtId="0" fontId="8"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7"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7" fillId="0" borderId="0"/>
    <xf numFmtId="0" fontId="17" fillId="0" borderId="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17"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7" fillId="0" borderId="0"/>
    <xf numFmtId="0" fontId="17" fillId="0" borderId="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17" fillId="0" borderId="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0" borderId="0"/>
    <xf numFmtId="0" fontId="17" fillId="0" borderId="0"/>
    <xf numFmtId="0" fontId="8"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0" borderId="0"/>
    <xf numFmtId="0" fontId="17" fillId="0" borderId="0"/>
    <xf numFmtId="0" fontId="17" fillId="0" borderId="0"/>
    <xf numFmtId="0" fontId="17" fillId="0" borderId="0"/>
    <xf numFmtId="0" fontId="17" fillId="0" borderId="0"/>
    <xf numFmtId="0" fontId="17" fillId="0" borderId="0"/>
    <xf numFmtId="0" fontId="8" fillId="0" borderId="0"/>
    <xf numFmtId="0" fontId="17" fillId="0" borderId="0"/>
    <xf numFmtId="0" fontId="7"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0" borderId="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2" borderId="0" applyNumberFormat="0" applyBorder="0" applyAlignment="0" applyProtection="0"/>
    <xf numFmtId="0" fontId="5" fillId="0" borderId="0"/>
    <xf numFmtId="0" fontId="5" fillId="23" borderId="9" applyNumberFormat="0" applyFont="0" applyAlignment="0" applyProtection="0"/>
    <xf numFmtId="0" fontId="5" fillId="12" borderId="0" applyNumberFormat="0" applyBorder="0" applyAlignment="0" applyProtection="0"/>
    <xf numFmtId="0" fontId="5" fillId="0" borderId="0"/>
    <xf numFmtId="0" fontId="5" fillId="0" borderId="0"/>
    <xf numFmtId="0" fontId="5" fillId="10"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6"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0" borderId="0"/>
    <xf numFmtId="0" fontId="5" fillId="10" borderId="0" applyNumberFormat="0" applyBorder="0" applyAlignment="0" applyProtection="0"/>
    <xf numFmtId="0" fontId="5" fillId="0" borderId="0"/>
    <xf numFmtId="0" fontId="5" fillId="4"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0" borderId="0"/>
    <xf numFmtId="0" fontId="5" fillId="6"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0" borderId="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3" borderId="0" applyNumberFormat="0" applyBorder="0" applyAlignment="0" applyProtection="0"/>
    <xf numFmtId="0" fontId="5" fillId="23" borderId="9" applyNumberFormat="0" applyFont="0" applyAlignment="0" applyProtection="0"/>
    <xf numFmtId="0" fontId="5" fillId="11"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23" borderId="9" applyNumberFormat="0" applyFont="0" applyAlignment="0" applyProtection="0"/>
    <xf numFmtId="0" fontId="5" fillId="11" borderId="0" applyNumberFormat="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23" borderId="9" applyNumberFormat="0" applyFont="0" applyAlignment="0" applyProtection="0"/>
    <xf numFmtId="0" fontId="5" fillId="10" borderId="0" applyNumberFormat="0" applyBorder="0" applyAlignment="0" applyProtection="0"/>
    <xf numFmtId="0" fontId="5" fillId="5" borderId="0" applyNumberFormat="0" applyBorder="0" applyAlignment="0" applyProtection="0"/>
    <xf numFmtId="0" fontId="5" fillId="23" borderId="9" applyNumberFormat="0" applyFont="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0" borderId="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7" borderId="0" applyNumberFormat="0" applyBorder="0" applyAlignment="0" applyProtection="0"/>
    <xf numFmtId="0" fontId="5" fillId="0" borderId="0"/>
    <xf numFmtId="0" fontId="5" fillId="6" borderId="0" applyNumberFormat="0" applyBorder="0" applyAlignment="0" applyProtection="0"/>
    <xf numFmtId="0" fontId="5" fillId="10"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0" borderId="0"/>
    <xf numFmtId="0" fontId="5" fillId="2"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0" borderId="0"/>
    <xf numFmtId="0" fontId="5" fillId="5" borderId="0" applyNumberFormat="0" applyBorder="0" applyAlignment="0" applyProtection="0"/>
    <xf numFmtId="0" fontId="5" fillId="7" borderId="0" applyNumberFormat="0" applyBorder="0" applyAlignment="0" applyProtection="0"/>
    <xf numFmtId="0" fontId="5" fillId="0" borderId="0"/>
    <xf numFmtId="0" fontId="5" fillId="23" borderId="9"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23" borderId="9" applyNumberFormat="0" applyFont="0" applyAlignment="0" applyProtection="0"/>
    <xf numFmtId="0" fontId="5" fillId="12"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7"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7" borderId="0" applyNumberFormat="0" applyBorder="0" applyAlignment="0" applyProtection="0"/>
    <xf numFmtId="0" fontId="5" fillId="12" borderId="0" applyNumberFormat="0" applyBorder="0" applyAlignment="0" applyProtection="0"/>
    <xf numFmtId="0" fontId="5" fillId="6"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2" borderId="0" applyNumberFormat="0" applyBorder="0" applyAlignment="0" applyProtection="0"/>
    <xf numFmtId="0" fontId="5" fillId="23" borderId="9" applyNumberFormat="0" applyFont="0" applyAlignment="0" applyProtection="0"/>
    <xf numFmtId="0" fontId="5" fillId="8" borderId="0" applyNumberFormat="0" applyBorder="0" applyAlignment="0" applyProtection="0"/>
    <xf numFmtId="0" fontId="5" fillId="0" borderId="0"/>
    <xf numFmtId="0" fontId="5" fillId="0" borderId="0"/>
    <xf numFmtId="0" fontId="5" fillId="3"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3" borderId="9" applyNumberFormat="0" applyFont="0" applyAlignment="0" applyProtection="0"/>
    <xf numFmtId="0" fontId="5" fillId="2" borderId="0" applyNumberFormat="0" applyBorder="0" applyAlignment="0" applyProtection="0"/>
    <xf numFmtId="0" fontId="5" fillId="10" borderId="0" applyNumberFormat="0" applyBorder="0" applyAlignment="0" applyProtection="0"/>
    <xf numFmtId="0" fontId="5" fillId="3" borderId="0" applyNumberFormat="0" applyBorder="0" applyAlignment="0" applyProtection="0"/>
    <xf numFmtId="0" fontId="5" fillId="0" borderId="0"/>
    <xf numFmtId="0" fontId="5" fillId="9" borderId="0" applyNumberFormat="0" applyBorder="0" applyAlignment="0" applyProtection="0"/>
    <xf numFmtId="0" fontId="5" fillId="8"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2" borderId="0" applyNumberFormat="0" applyBorder="0" applyAlignment="0" applyProtection="0"/>
    <xf numFmtId="0" fontId="5" fillId="0" borderId="0"/>
    <xf numFmtId="0" fontId="5" fillId="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0" borderId="0" applyNumberFormat="0" applyBorder="0" applyAlignment="0" applyProtection="0"/>
    <xf numFmtId="0" fontId="5" fillId="23" borderId="9" applyNumberFormat="0" applyFont="0" applyAlignment="0" applyProtection="0"/>
    <xf numFmtId="0" fontId="5" fillId="4"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0" borderId="0"/>
    <xf numFmtId="0" fontId="5" fillId="9" borderId="0" applyNumberFormat="0" applyBorder="0" applyAlignment="0" applyProtection="0"/>
    <xf numFmtId="0" fontId="5" fillId="2" borderId="0" applyNumberFormat="0" applyBorder="0" applyAlignment="0" applyProtection="0"/>
    <xf numFmtId="0" fontId="5" fillId="13" borderId="0" applyNumberFormat="0" applyBorder="0" applyAlignment="0" applyProtection="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23" borderId="9" applyNumberFormat="0" applyFont="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5" borderId="0" applyNumberFormat="0" applyBorder="0" applyAlignment="0" applyProtection="0"/>
    <xf numFmtId="0" fontId="5" fillId="3" borderId="0" applyNumberFormat="0" applyBorder="0" applyAlignment="0" applyProtection="0"/>
    <xf numFmtId="0" fontId="5" fillId="23" borderId="9" applyNumberFormat="0" applyFont="0" applyAlignment="0" applyProtection="0"/>
    <xf numFmtId="0" fontId="5" fillId="8" borderId="0" applyNumberFormat="0" applyBorder="0" applyAlignment="0" applyProtection="0"/>
    <xf numFmtId="0" fontId="5" fillId="11"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8" borderId="0" applyNumberFormat="0" applyBorder="0" applyAlignment="0" applyProtection="0"/>
    <xf numFmtId="0" fontId="5" fillId="2" borderId="0" applyNumberFormat="0" applyBorder="0" applyAlignment="0" applyProtection="0"/>
    <xf numFmtId="0" fontId="5" fillId="10" borderId="0" applyNumberFormat="0" applyBorder="0" applyAlignment="0" applyProtection="0"/>
    <xf numFmtId="0" fontId="5" fillId="2" borderId="0" applyNumberFormat="0" applyBorder="0" applyAlignment="0" applyProtection="0"/>
    <xf numFmtId="0" fontId="5" fillId="0" borderId="0"/>
    <xf numFmtId="0" fontId="5" fillId="0" borderId="0"/>
    <xf numFmtId="0" fontId="5" fillId="0" borderId="0"/>
    <xf numFmtId="0" fontId="5" fillId="23" borderId="9" applyNumberFormat="0" applyFont="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7" borderId="0" applyNumberFormat="0" applyBorder="0" applyAlignment="0" applyProtection="0"/>
    <xf numFmtId="0" fontId="5" fillId="8" borderId="0" applyNumberFormat="0" applyBorder="0" applyAlignment="0" applyProtection="0"/>
    <xf numFmtId="0" fontId="5" fillId="0" borderId="0"/>
    <xf numFmtId="0" fontId="5" fillId="10" borderId="0" applyNumberFormat="0" applyBorder="0" applyAlignment="0" applyProtection="0"/>
    <xf numFmtId="0" fontId="5" fillId="0" borderId="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0" borderId="0"/>
    <xf numFmtId="0" fontId="5" fillId="8" borderId="0" applyNumberFormat="0" applyBorder="0" applyAlignment="0" applyProtection="0"/>
    <xf numFmtId="0" fontId="5" fillId="13" borderId="0" applyNumberFormat="0" applyBorder="0" applyAlignment="0" applyProtection="0"/>
    <xf numFmtId="0" fontId="5" fillId="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3" borderId="9" applyNumberFormat="0" applyFont="0" applyAlignment="0" applyProtection="0"/>
    <xf numFmtId="0" fontId="5" fillId="10"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5"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0" borderId="0"/>
    <xf numFmtId="0" fontId="5" fillId="23" borderId="9" applyNumberFormat="0" applyFont="0" applyAlignment="0" applyProtection="0"/>
    <xf numFmtId="0" fontId="5" fillId="10"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3"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0" borderId="0"/>
    <xf numFmtId="0" fontId="5" fillId="23" borderId="9" applyNumberFormat="0" applyFont="0" applyAlignment="0" applyProtection="0"/>
    <xf numFmtId="0" fontId="5" fillId="10"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6"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23" borderId="9" applyNumberFormat="0" applyFont="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0" borderId="0"/>
    <xf numFmtId="0" fontId="5" fillId="8" borderId="0" applyNumberFormat="0" applyBorder="0" applyAlignment="0" applyProtection="0"/>
    <xf numFmtId="0" fontId="5" fillId="10" borderId="0" applyNumberFormat="0" applyBorder="0" applyAlignment="0" applyProtection="0"/>
    <xf numFmtId="0" fontId="5" fillId="0" borderId="0"/>
    <xf numFmtId="0" fontId="5" fillId="8" borderId="0" applyNumberFormat="0" applyBorder="0" applyAlignment="0" applyProtection="0"/>
    <xf numFmtId="0" fontId="5" fillId="0" borderId="0"/>
    <xf numFmtId="0" fontId="5" fillId="10"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23" borderId="9" applyNumberFormat="0" applyFont="0" applyAlignment="0" applyProtection="0"/>
    <xf numFmtId="0" fontId="5" fillId="2" borderId="0" applyNumberFormat="0" applyBorder="0" applyAlignment="0" applyProtection="0"/>
    <xf numFmtId="0" fontId="5" fillId="2" borderId="0" applyNumberFormat="0" applyBorder="0" applyAlignment="0" applyProtection="0"/>
    <xf numFmtId="0" fontId="5" fillId="11" borderId="0" applyNumberFormat="0" applyBorder="0" applyAlignment="0" applyProtection="0"/>
    <xf numFmtId="0" fontId="5" fillId="0" borderId="0"/>
    <xf numFmtId="0" fontId="5" fillId="9"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23" borderId="9" applyNumberFormat="0" applyFont="0" applyAlignment="0" applyProtection="0"/>
    <xf numFmtId="0" fontId="5" fillId="1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23" borderId="9" applyNumberFormat="0" applyFont="0" applyAlignment="0" applyProtection="0"/>
    <xf numFmtId="0" fontId="5" fillId="13" borderId="0" applyNumberFormat="0" applyBorder="0" applyAlignment="0" applyProtection="0"/>
    <xf numFmtId="0" fontId="5" fillId="0" borderId="0"/>
    <xf numFmtId="0" fontId="5" fillId="3"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3" borderId="9" applyNumberFormat="0" applyFont="0" applyAlignment="0" applyProtection="0"/>
    <xf numFmtId="0" fontId="5" fillId="10"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23" borderId="9" applyNumberFormat="0" applyFont="0" applyAlignment="0" applyProtection="0"/>
    <xf numFmtId="0" fontId="5" fillId="0" borderId="0"/>
    <xf numFmtId="0" fontId="5" fillId="8"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7" borderId="0" applyNumberFormat="0" applyBorder="0" applyAlignment="0" applyProtection="0"/>
    <xf numFmtId="0" fontId="5" fillId="0" borderId="0"/>
    <xf numFmtId="0" fontId="5" fillId="4" borderId="0" applyNumberFormat="0" applyBorder="0" applyAlignment="0" applyProtection="0"/>
    <xf numFmtId="0" fontId="5" fillId="4" borderId="0" applyNumberFormat="0" applyBorder="0" applyAlignment="0" applyProtection="0"/>
    <xf numFmtId="0" fontId="5" fillId="0" borderId="0"/>
    <xf numFmtId="0" fontId="5" fillId="10"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3" borderId="9" applyNumberFormat="0" applyFont="0" applyAlignment="0" applyProtection="0"/>
    <xf numFmtId="0" fontId="5" fillId="1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6"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0" borderId="0"/>
    <xf numFmtId="0" fontId="5" fillId="4" borderId="0" applyNumberFormat="0" applyBorder="0" applyAlignment="0" applyProtection="0"/>
    <xf numFmtId="0" fontId="5" fillId="23" borderId="9" applyNumberFormat="0" applyFont="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3"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7" borderId="0" applyNumberFormat="0" applyBorder="0" applyAlignment="0" applyProtection="0"/>
    <xf numFmtId="0" fontId="5" fillId="12"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23" borderId="9" applyNumberFormat="0" applyFont="0" applyAlignment="0" applyProtection="0"/>
    <xf numFmtId="0" fontId="5" fillId="12" borderId="0" applyNumberFormat="0" applyBorder="0" applyAlignment="0" applyProtection="0"/>
    <xf numFmtId="0" fontId="5" fillId="0" borderId="0"/>
    <xf numFmtId="0" fontId="5" fillId="2" borderId="0" applyNumberFormat="0" applyBorder="0" applyAlignment="0" applyProtection="0"/>
    <xf numFmtId="0" fontId="5" fillId="0" borderId="0"/>
    <xf numFmtId="0" fontId="5" fillId="5" borderId="0" applyNumberFormat="0" applyBorder="0" applyAlignment="0" applyProtection="0"/>
    <xf numFmtId="0" fontId="5" fillId="2"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0" borderId="0"/>
    <xf numFmtId="0" fontId="5" fillId="12" borderId="0" applyNumberFormat="0" applyBorder="0" applyAlignment="0" applyProtection="0"/>
    <xf numFmtId="0" fontId="5" fillId="10"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12" borderId="0" applyNumberFormat="0" applyBorder="0" applyAlignment="0" applyProtection="0"/>
    <xf numFmtId="0" fontId="5" fillId="3" borderId="0" applyNumberFormat="0" applyBorder="0" applyAlignment="0" applyProtection="0"/>
    <xf numFmtId="0" fontId="5" fillId="0" borderId="0"/>
    <xf numFmtId="0" fontId="5" fillId="10" borderId="0" applyNumberFormat="0" applyBorder="0" applyAlignment="0" applyProtection="0"/>
    <xf numFmtId="0" fontId="5" fillId="23" borderId="9" applyNumberFormat="0" applyFont="0" applyAlignment="0" applyProtection="0"/>
    <xf numFmtId="0" fontId="5" fillId="8"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3" borderId="0" applyNumberFormat="0" applyBorder="0" applyAlignment="0" applyProtection="0"/>
    <xf numFmtId="0" fontId="5" fillId="23" borderId="9" applyNumberFormat="0" applyFont="0" applyAlignment="0" applyProtection="0"/>
    <xf numFmtId="0" fontId="5" fillId="11"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11"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0" borderId="0"/>
    <xf numFmtId="0" fontId="5" fillId="23" borderId="9" applyNumberFormat="0" applyFont="0" applyAlignment="0" applyProtection="0"/>
    <xf numFmtId="0" fontId="5" fillId="0" borderId="0"/>
    <xf numFmtId="0" fontId="5" fillId="13" borderId="0" applyNumberFormat="0" applyBorder="0" applyAlignment="0" applyProtection="0"/>
    <xf numFmtId="0" fontId="5" fillId="0" borderId="0"/>
    <xf numFmtId="0" fontId="5" fillId="0" borderId="0"/>
    <xf numFmtId="0" fontId="5" fillId="0" borderId="0"/>
    <xf numFmtId="0" fontId="5" fillId="5"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13" borderId="0" applyNumberFormat="0" applyBorder="0" applyAlignment="0" applyProtection="0"/>
    <xf numFmtId="0" fontId="5" fillId="11"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10" borderId="0" applyNumberFormat="0" applyBorder="0" applyAlignment="0" applyProtection="0"/>
    <xf numFmtId="0" fontId="5" fillId="0" borderId="0"/>
    <xf numFmtId="0" fontId="5" fillId="10"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6"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11"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0" borderId="0"/>
    <xf numFmtId="0" fontId="5" fillId="8"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0" borderId="0"/>
    <xf numFmtId="0" fontId="5" fillId="6"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10" borderId="0" applyNumberFormat="0" applyBorder="0" applyAlignment="0" applyProtection="0"/>
    <xf numFmtId="0" fontId="5" fillId="23" borderId="9" applyNumberFormat="0" applyFont="0" applyAlignment="0" applyProtection="0"/>
    <xf numFmtId="0" fontId="5" fillId="11"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 borderId="0" applyNumberFormat="0" applyBorder="0" applyAlignment="0" applyProtection="0"/>
    <xf numFmtId="0" fontId="5" fillId="2"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5" borderId="0" applyNumberFormat="0" applyBorder="0" applyAlignment="0" applyProtection="0"/>
    <xf numFmtId="0" fontId="5" fillId="0" borderId="0"/>
    <xf numFmtId="0" fontId="5" fillId="8"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5" fillId="0" borderId="0"/>
    <xf numFmtId="0" fontId="5" fillId="7" borderId="0" applyNumberFormat="0" applyBorder="0" applyAlignment="0" applyProtection="0"/>
    <xf numFmtId="0" fontId="5" fillId="23" borderId="9" applyNumberFormat="0" applyFont="0" applyAlignment="0" applyProtection="0"/>
    <xf numFmtId="0" fontId="5" fillId="9" borderId="0" applyNumberFormat="0" applyBorder="0" applyAlignment="0" applyProtection="0"/>
    <xf numFmtId="0" fontId="5" fillId="12"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0" borderId="0" applyNumberFormat="0" applyBorder="0" applyAlignment="0" applyProtection="0"/>
    <xf numFmtId="0" fontId="5" fillId="7"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0" borderId="0" applyNumberFormat="0" applyBorder="0" applyAlignment="0" applyProtection="0"/>
    <xf numFmtId="0" fontId="5" fillId="7" borderId="0" applyNumberFormat="0" applyBorder="0" applyAlignment="0" applyProtection="0"/>
    <xf numFmtId="0" fontId="5" fillId="12" borderId="0" applyNumberFormat="0" applyBorder="0" applyAlignment="0" applyProtection="0"/>
    <xf numFmtId="0" fontId="5" fillId="11" borderId="0" applyNumberFormat="0" applyBorder="0" applyAlignment="0" applyProtection="0"/>
    <xf numFmtId="0" fontId="5" fillId="0" borderId="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5" borderId="0" applyNumberFormat="0" applyBorder="0" applyAlignment="0" applyProtection="0"/>
    <xf numFmtId="0" fontId="5" fillId="12" borderId="0" applyNumberFormat="0" applyBorder="0" applyAlignment="0" applyProtection="0"/>
    <xf numFmtId="0" fontId="5" fillId="23" borderId="9" applyNumberFormat="0" applyFont="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2" borderId="0" applyNumberFormat="0" applyBorder="0" applyAlignment="0" applyProtection="0"/>
    <xf numFmtId="0" fontId="5" fillId="0" borderId="0"/>
    <xf numFmtId="0" fontId="5" fillId="3"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8" borderId="0" applyNumberFormat="0" applyBorder="0" applyAlignment="0" applyProtection="0"/>
    <xf numFmtId="0" fontId="5" fillId="2" borderId="0" applyNumberFormat="0" applyBorder="0" applyAlignment="0" applyProtection="0"/>
    <xf numFmtId="0" fontId="5" fillId="12" borderId="0" applyNumberFormat="0" applyBorder="0" applyAlignment="0" applyProtection="0"/>
    <xf numFmtId="0" fontId="5" fillId="0" borderId="0"/>
    <xf numFmtId="0" fontId="5" fillId="23" borderId="9" applyNumberFormat="0" applyFont="0" applyAlignment="0" applyProtection="0"/>
    <xf numFmtId="0" fontId="5" fillId="6" borderId="0" applyNumberFormat="0" applyBorder="0" applyAlignment="0" applyProtection="0"/>
    <xf numFmtId="0" fontId="5" fillId="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13"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0" borderId="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0" borderId="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0" borderId="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0" borderId="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0" borderId="0"/>
    <xf numFmtId="0" fontId="5" fillId="0"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23" borderId="9"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17"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4"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9" fillId="0" borderId="4" applyNumberFormat="0" applyFill="0" applyAlignment="0" applyProtection="0"/>
    <xf numFmtId="0" fontId="19" fillId="0" borderId="4"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21" fillId="21" borderId="5" applyNumberFormat="0" applyAlignment="0" applyProtection="0"/>
    <xf numFmtId="0" fontId="21" fillId="21" borderId="5"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7" fillId="0" borderId="0"/>
    <xf numFmtId="0" fontId="16" fillId="0" borderId="0"/>
    <xf numFmtId="0" fontId="17" fillId="0" borderId="0"/>
    <xf numFmtId="0" fontId="63" fillId="0" borderId="0"/>
    <xf numFmtId="0" fontId="16"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4" fillId="0" borderId="0"/>
    <xf numFmtId="0" fontId="44" fillId="0" borderId="0"/>
    <xf numFmtId="0" fontId="14" fillId="0" borderId="0"/>
    <xf numFmtId="0" fontId="44" fillId="0" borderId="0"/>
    <xf numFmtId="0" fontId="14" fillId="0" borderId="0"/>
    <xf numFmtId="0" fontId="34" fillId="0" borderId="0"/>
    <xf numFmtId="0" fontId="14" fillId="0" borderId="0"/>
    <xf numFmtId="0" fontId="27" fillId="0" borderId="10" applyNumberFormat="0" applyFill="0" applyAlignment="0" applyProtection="0"/>
    <xf numFmtId="0" fontId="27" fillId="0" borderId="10" applyNumberFormat="0" applyFill="0" applyAlignment="0" applyProtection="0"/>
    <xf numFmtId="0" fontId="28" fillId="24" borderId="0" applyNumberFormat="0" applyBorder="0" applyAlignment="0" applyProtection="0"/>
    <xf numFmtId="0" fontId="28" fillId="24" borderId="0" applyNumberFormat="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5" borderId="11" applyNumberFormat="0" applyAlignment="0" applyProtection="0"/>
    <xf numFmtId="0" fontId="30" fillId="25" borderId="11" applyNumberFormat="0" applyAlignment="0" applyProtection="0"/>
    <xf numFmtId="0" fontId="31" fillId="26" borderId="11" applyNumberFormat="0" applyAlignment="0" applyProtection="0"/>
    <xf numFmtId="0" fontId="31" fillId="26" borderId="11" applyNumberFormat="0" applyAlignment="0" applyProtection="0"/>
    <xf numFmtId="0" fontId="32" fillId="26" borderId="12" applyNumberFormat="0" applyAlignment="0" applyProtection="0"/>
    <xf numFmtId="0" fontId="32" fillId="26" borderId="12"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42" fillId="0" borderId="4" applyNumberFormat="0" applyFill="0" applyAlignment="0" applyProtection="0"/>
    <xf numFmtId="0" fontId="50" fillId="20" borderId="0" applyNumberFormat="0" applyBorder="0" applyAlignment="0" applyProtection="0"/>
    <xf numFmtId="0" fontId="56" fillId="21" borderId="5" applyNumberFormat="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51" fillId="22" borderId="0" applyNumberFormat="0" applyBorder="0" applyAlignment="0" applyProtection="0"/>
    <xf numFmtId="0" fontId="55" fillId="0" borderId="10" applyNumberFormat="0" applyFill="0" applyAlignment="0" applyProtection="0"/>
    <xf numFmtId="0" fontId="49" fillId="24" borderId="0" applyNumberFormat="0" applyBorder="0" applyAlignment="0" applyProtection="0"/>
    <xf numFmtId="0" fontId="57" fillId="0" borderId="0" applyNumberFormat="0" applyFill="0" applyBorder="0" applyAlignment="0" applyProtection="0"/>
    <xf numFmtId="0" fontId="52" fillId="25" borderId="11" applyNumberFormat="0" applyAlignment="0" applyProtection="0"/>
    <xf numFmtId="0" fontId="54" fillId="26" borderId="11" applyNumberFormat="0" applyAlignment="0" applyProtection="0"/>
    <xf numFmtId="0" fontId="53" fillId="26" borderId="12" applyNumberFormat="0" applyAlignment="0" applyProtection="0"/>
    <xf numFmtId="0" fontId="58" fillId="0" borderId="0" applyNumberFormat="0" applyFill="0" applyBorder="0" applyAlignment="0" applyProtection="0"/>
    <xf numFmtId="0" fontId="59" fillId="27"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31" borderId="0" applyNumberFormat="0" applyBorder="0" applyAlignment="0" applyProtection="0"/>
    <xf numFmtId="0" fontId="59" fillId="32" borderId="0" applyNumberFormat="0" applyBorder="0" applyAlignment="0" applyProtection="0"/>
  </cellStyleXfs>
  <cellXfs count="209">
    <xf numFmtId="0" fontId="0" fillId="0" borderId="0" xfId="0"/>
    <xf numFmtId="0" fontId="0" fillId="0" borderId="0" xfId="0" applyAlignment="1">
      <alignment vertical="top"/>
    </xf>
    <xf numFmtId="1" fontId="40"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41" fillId="0" borderId="0" xfId="0" applyFont="1" applyFill="1" applyBorder="1" applyAlignment="1">
      <alignment horizontal="center" vertical="top"/>
    </xf>
    <xf numFmtId="0" fontId="38" fillId="0" borderId="0" xfId="0" applyFont="1" applyFill="1" applyBorder="1" applyAlignment="1">
      <alignment horizontal="left" vertical="top" wrapText="1"/>
    </xf>
    <xf numFmtId="0" fontId="41" fillId="0" borderId="0" xfId="0" applyFont="1" applyFill="1" applyBorder="1" applyAlignment="1">
      <alignment vertical="top"/>
    </xf>
    <xf numFmtId="1" fontId="40"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7" fillId="0" borderId="0" xfId="0" applyFont="1" applyFill="1" applyBorder="1" applyAlignment="1">
      <alignment vertical="top"/>
    </xf>
    <xf numFmtId="0" fontId="37" fillId="0" borderId="0" xfId="0" applyFont="1" applyAlignment="1">
      <alignment horizontal="center" vertical="top"/>
    </xf>
    <xf numFmtId="0" fontId="37"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6"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40" fillId="33" borderId="1" xfId="0" applyFont="1" applyFill="1" applyBorder="1" applyAlignment="1">
      <alignment vertical="top"/>
    </xf>
    <xf numFmtId="0" fontId="40" fillId="33" borderId="1" xfId="0" applyFont="1" applyFill="1" applyBorder="1" applyAlignment="1">
      <alignment horizontal="center" vertical="top"/>
    </xf>
    <xf numFmtId="0" fontId="0" fillId="34" borderId="1" xfId="0" applyFont="1" applyFill="1" applyBorder="1" applyAlignment="1">
      <alignment vertical="top"/>
    </xf>
    <xf numFmtId="0" fontId="43"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40"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40" fillId="33" borderId="1" xfId="0" applyFont="1" applyFill="1" applyBorder="1"/>
    <xf numFmtId="0" fontId="40" fillId="33" borderId="2" xfId="0" applyFont="1" applyFill="1" applyBorder="1"/>
    <xf numFmtId="0" fontId="0" fillId="0" borderId="1" xfId="0" applyBorder="1" applyAlignment="1">
      <alignment vertical="top"/>
    </xf>
    <xf numFmtId="0" fontId="0" fillId="0" borderId="0" xfId="0" applyFont="1" applyFill="1" applyBorder="1"/>
    <xf numFmtId="0" fontId="40" fillId="0" borderId="0" xfId="0" applyFont="1" applyFill="1" applyBorder="1" applyAlignment="1">
      <alignment horizontal="left" vertical="top" wrapText="1"/>
    </xf>
    <xf numFmtId="0" fontId="40" fillId="0" borderId="0" xfId="0" applyFont="1" applyFill="1" applyBorder="1" applyAlignment="1">
      <alignment vertical="top"/>
    </xf>
    <xf numFmtId="0" fontId="0" fillId="0" borderId="0" xfId="0" applyFont="1" applyFill="1" applyBorder="1" applyAlignment="1">
      <alignment vertical="center" wrapText="1"/>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vertical="top"/>
    </xf>
    <xf numFmtId="0" fontId="40" fillId="33" borderId="1" xfId="0" applyFont="1" applyFill="1" applyBorder="1" applyAlignment="1">
      <alignment horizontal="center" vertical="top"/>
    </xf>
    <xf numFmtId="0" fontId="40" fillId="0" borderId="0" xfId="0" applyFont="1" applyFill="1" applyBorder="1" applyAlignment="1">
      <alignment horizontal="center" vertical="top"/>
    </xf>
    <xf numFmtId="0" fontId="40" fillId="33" borderId="1" xfId="0" applyFont="1" applyFill="1" applyBorder="1" applyAlignment="1">
      <alignment horizontal="left" vertical="top" wrapText="1"/>
    </xf>
    <xf numFmtId="0" fontId="0" fillId="0" borderId="0" xfId="0" applyFont="1" applyFill="1" applyBorder="1"/>
    <xf numFmtId="0" fontId="40" fillId="0" borderId="0" xfId="0" applyFont="1" applyAlignment="1">
      <alignment vertical="top"/>
    </xf>
    <xf numFmtId="0" fontId="40" fillId="34" borderId="1" xfId="0" applyFont="1" applyFill="1" applyBorder="1" applyAlignment="1">
      <alignment vertical="center" wrapText="1"/>
    </xf>
    <xf numFmtId="0" fontId="38" fillId="0" borderId="0" xfId="0" applyFont="1" applyFill="1" applyBorder="1" applyAlignment="1">
      <alignment vertical="top" wrapText="1"/>
    </xf>
    <xf numFmtId="1" fontId="61" fillId="0" borderId="0" xfId="0" applyNumberFormat="1" applyFont="1" applyFill="1" applyBorder="1" applyAlignment="1">
      <alignment horizontal="center" vertical="top"/>
    </xf>
    <xf numFmtId="0" fontId="40" fillId="0" borderId="0" xfId="0" applyFont="1" applyFill="1" applyAlignment="1">
      <alignment vertical="top"/>
    </xf>
    <xf numFmtId="0" fontId="61" fillId="0" borderId="0" xfId="0" applyFont="1" applyFill="1" applyBorder="1" applyAlignment="1">
      <alignment horizontal="center" vertical="top"/>
    </xf>
    <xf numFmtId="0" fontId="62" fillId="0" borderId="0" xfId="0" applyFont="1" applyFill="1" applyBorder="1" applyAlignment="1">
      <alignment vertical="top"/>
    </xf>
    <xf numFmtId="0" fontId="62" fillId="0" borderId="0" xfId="0" applyFont="1" applyFill="1" applyBorder="1" applyAlignment="1">
      <alignment horizontal="center" vertical="top"/>
    </xf>
    <xf numFmtId="1" fontId="40" fillId="33" borderId="1" xfId="0" applyNumberFormat="1" applyFont="1" applyFill="1" applyBorder="1" applyAlignment="1">
      <alignment vertical="top"/>
    </xf>
    <xf numFmtId="1" fontId="62" fillId="0" borderId="0" xfId="0" applyNumberFormat="1" applyFont="1" applyFill="1" applyBorder="1" applyAlignment="1">
      <alignment horizontal="center" vertical="top"/>
    </xf>
    <xf numFmtId="0" fontId="38"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33" borderId="1" xfId="0" applyFill="1" applyBorder="1" applyAlignment="1">
      <alignment horizontal="left" vertical="top" wrapText="1"/>
    </xf>
    <xf numFmtId="0" fontId="0" fillId="0" borderId="1" xfId="0" applyFill="1" applyBorder="1" applyAlignment="1">
      <alignment vertical="top"/>
    </xf>
    <xf numFmtId="0" fontId="0" fillId="33" borderId="1" xfId="0" applyFill="1" applyBorder="1" applyAlignment="1">
      <alignment vertical="top"/>
    </xf>
    <xf numFmtId="0" fontId="0" fillId="33" borderId="1"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36"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xf>
    <xf numFmtId="0" fontId="0" fillId="0" borderId="0" xfId="0" applyFont="1"/>
    <xf numFmtId="0" fontId="40" fillId="33" borderId="1" xfId="0" applyFont="1" applyFill="1" applyBorder="1" applyAlignment="1">
      <alignment horizontal="left"/>
    </xf>
    <xf numFmtId="0" fontId="40" fillId="33" borderId="1" xfId="0" applyFont="1" applyFill="1" applyBorder="1" applyAlignment="1">
      <alignment horizontal="center"/>
    </xf>
    <xf numFmtId="0" fontId="0" fillId="0" borderId="0" xfId="0" applyFont="1" applyAlignment="1">
      <alignment horizontal="center"/>
    </xf>
    <xf numFmtId="0" fontId="40" fillId="0" borderId="1" xfId="0" applyFont="1" applyBorder="1" applyAlignment="1">
      <alignment horizontal="right"/>
    </xf>
    <xf numFmtId="0" fontId="40" fillId="0" borderId="1" xfId="0" applyFont="1" applyFill="1" applyBorder="1" applyAlignment="1">
      <alignment horizontal="right"/>
    </xf>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40" fillId="0" borderId="1" xfId="0" applyFont="1" applyFill="1" applyBorder="1"/>
    <xf numFmtId="0" fontId="40" fillId="0" borderId="1" xfId="0" applyFont="1" applyBorder="1"/>
    <xf numFmtId="0" fontId="0" fillId="0" borderId="0" xfId="0" applyFont="1" applyBorder="1" applyAlignment="1">
      <alignment horizontal="right"/>
    </xf>
    <xf numFmtId="0" fontId="0" fillId="33" borderId="1" xfId="0" applyFont="1" applyFill="1" applyBorder="1"/>
    <xf numFmtId="1" fontId="40" fillId="0" borderId="1" xfId="0" applyNumberFormat="1" applyFont="1" applyBorder="1" applyAlignment="1">
      <alignment horizontal="right"/>
    </xf>
    <xf numFmtId="0" fontId="0" fillId="33" borderId="2" xfId="0" applyFont="1" applyFill="1" applyBorder="1"/>
    <xf numFmtId="1" fontId="40" fillId="0" borderId="1" xfId="0" applyNumberFormat="1" applyFont="1" applyBorder="1"/>
    <xf numFmtId="0" fontId="40" fillId="0" borderId="17" xfId="0" applyFont="1" applyFill="1" applyBorder="1"/>
    <xf numFmtId="0" fontId="40" fillId="0" borderId="0" xfId="0" applyFont="1" applyFill="1" applyAlignment="1">
      <alignment horizontal="center"/>
    </xf>
    <xf numFmtId="0" fontId="40" fillId="0" borderId="0" xfId="0" applyFont="1" applyFill="1"/>
    <xf numFmtId="0" fontId="0" fillId="0" borderId="0" xfId="0" applyFill="1"/>
    <xf numFmtId="0" fontId="0" fillId="0" borderId="0" xfId="0" applyAlignment="1">
      <alignment horizontal="center"/>
    </xf>
    <xf numFmtId="0" fontId="0" fillId="33" borderId="1" xfId="0" applyFont="1" applyFill="1" applyBorder="1" applyAlignment="1">
      <alignment horizontal="center"/>
    </xf>
    <xf numFmtId="0" fontId="0" fillId="33" borderId="1" xfId="0" applyFont="1" applyFill="1" applyBorder="1" applyAlignment="1">
      <alignment horizontal="left"/>
    </xf>
    <xf numFmtId="0" fontId="40" fillId="0" borderId="0" xfId="0" applyFont="1"/>
    <xf numFmtId="1" fontId="40" fillId="0" borderId="1" xfId="0" applyNumberFormat="1" applyFont="1" applyFill="1" applyBorder="1"/>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0" fontId="19" fillId="0" borderId="0" xfId="0" applyFont="1"/>
    <xf numFmtId="0" fontId="0" fillId="33" borderId="1" xfId="0" applyFont="1" applyFill="1" applyBorder="1" applyAlignment="1">
      <alignment horizontal="center" vertical="top"/>
    </xf>
    <xf numFmtId="0" fontId="65" fillId="0" borderId="21" xfId="0" applyFont="1" applyBorder="1" applyAlignment="1">
      <alignment horizontal="center" vertical="top" wrapText="1"/>
    </xf>
    <xf numFmtId="0" fontId="65" fillId="0" borderId="20" xfId="0" applyFont="1" applyBorder="1" applyAlignment="1">
      <alignment horizontal="center" vertical="top" wrapText="1"/>
    </xf>
    <xf numFmtId="0" fontId="65" fillId="0" borderId="22" xfId="0" applyFont="1" applyBorder="1" applyAlignment="1">
      <alignment horizontal="center" vertical="top" wrapText="1"/>
    </xf>
    <xf numFmtId="0" fontId="65" fillId="0" borderId="23" xfId="0" applyFont="1" applyBorder="1" applyAlignment="1">
      <alignment horizontal="center" vertical="top" wrapText="1"/>
    </xf>
    <xf numFmtId="0" fontId="65" fillId="0" borderId="24" xfId="0" applyFont="1" applyBorder="1" applyAlignment="1">
      <alignment horizontal="center" vertical="top" wrapText="1"/>
    </xf>
    <xf numFmtId="0" fontId="65" fillId="0" borderId="25" xfId="0" applyFont="1" applyBorder="1" applyAlignment="1">
      <alignment horizontal="center" vertical="top" wrapText="1"/>
    </xf>
    <xf numFmtId="0" fontId="1" fillId="0" borderId="18" xfId="64682" applyBorder="1" applyAlignment="1">
      <alignment vertical="top"/>
    </xf>
    <xf numFmtId="0" fontId="1" fillId="0" borderId="1" xfId="64682" applyBorder="1" applyAlignment="1">
      <alignment vertical="top"/>
    </xf>
    <xf numFmtId="0" fontId="1" fillId="0" borderId="19" xfId="64682" applyBorder="1" applyAlignment="1">
      <alignment vertical="top"/>
    </xf>
    <xf numFmtId="0" fontId="65" fillId="0" borderId="28" xfId="0" applyFont="1" applyBorder="1" applyAlignment="1">
      <alignment horizontal="center" vertical="top" wrapText="1"/>
    </xf>
    <xf numFmtId="0" fontId="65" fillId="0" borderId="27" xfId="0" applyFont="1" applyBorder="1" applyAlignment="1">
      <alignment horizontal="center" vertical="top" wrapText="1"/>
    </xf>
    <xf numFmtId="0" fontId="65" fillId="0" borderId="29" xfId="0" applyFont="1" applyBorder="1" applyAlignment="1">
      <alignment horizontal="center" vertical="top" wrapText="1"/>
    </xf>
    <xf numFmtId="0" fontId="65" fillId="0" borderId="26" xfId="0" applyFont="1" applyBorder="1" applyAlignment="1">
      <alignment horizontal="center" vertical="top" wrapText="1"/>
    </xf>
    <xf numFmtId="9" fontId="65" fillId="0" borderId="20" xfId="0" applyNumberFormat="1" applyFont="1" applyBorder="1" applyAlignment="1">
      <alignment horizontal="center" vertical="top" wrapText="1"/>
    </xf>
    <xf numFmtId="0" fontId="1" fillId="0" borderId="30" xfId="64682" applyBorder="1" applyAlignment="1">
      <alignment vertical="top"/>
    </xf>
    <xf numFmtId="0" fontId="1" fillId="0" borderId="16" xfId="64682" applyBorder="1" applyAlignment="1">
      <alignment vertical="top"/>
    </xf>
    <xf numFmtId="0" fontId="1" fillId="0" borderId="31" xfId="64682" applyBorder="1" applyAlignment="1">
      <alignment vertical="top"/>
    </xf>
    <xf numFmtId="0" fontId="0" fillId="33" borderId="1" xfId="0" applyFont="1" applyFill="1" applyBorder="1" applyAlignment="1">
      <alignment horizontal="center" vertical="top"/>
    </xf>
    <xf numFmtId="0" fontId="66" fillId="36" borderId="36" xfId="0" applyFont="1" applyFill="1" applyBorder="1" applyAlignment="1">
      <alignment horizontal="center" vertical="top" wrapText="1"/>
    </xf>
    <xf numFmtId="0" fontId="66" fillId="35" borderId="32" xfId="0" applyFont="1" applyFill="1" applyBorder="1" applyAlignment="1">
      <alignment vertical="top" wrapText="1"/>
    </xf>
    <xf numFmtId="0" fontId="66" fillId="38" borderId="40" xfId="0" applyFont="1" applyFill="1" applyBorder="1" applyAlignment="1">
      <alignment horizontal="left" vertical="top" wrapText="1"/>
    </xf>
    <xf numFmtId="0" fontId="66" fillId="38" borderId="41" xfId="0" applyFont="1" applyFill="1" applyBorder="1" applyAlignment="1">
      <alignment horizontal="left" vertical="top" wrapText="1"/>
    </xf>
    <xf numFmtId="0" fontId="66" fillId="38" borderId="42" xfId="0" applyFont="1" applyFill="1" applyBorder="1" applyAlignment="1">
      <alignment horizontal="left" vertical="top" wrapText="1"/>
    </xf>
    <xf numFmtId="0" fontId="66" fillId="38" borderId="43" xfId="0" applyFont="1" applyFill="1" applyBorder="1" applyAlignment="1">
      <alignment horizontal="left" vertical="top" wrapText="1"/>
    </xf>
    <xf numFmtId="0" fontId="66" fillId="36" borderId="40" xfId="0" applyFont="1" applyFill="1" applyBorder="1" applyAlignment="1">
      <alignment horizontal="center" vertical="top" wrapText="1"/>
    </xf>
    <xf numFmtId="0" fontId="66" fillId="38" borderId="44" xfId="0" applyFont="1" applyFill="1" applyBorder="1" applyAlignment="1">
      <alignment horizontal="left" vertical="top" wrapText="1"/>
    </xf>
    <xf numFmtId="0" fontId="66" fillId="38" borderId="45" xfId="0" applyFont="1" applyFill="1" applyBorder="1" applyAlignment="1">
      <alignment horizontal="left" vertical="top" wrapText="1"/>
    </xf>
    <xf numFmtId="0" fontId="19" fillId="37" borderId="18" xfId="64682" applyFont="1" applyFill="1" applyBorder="1" applyAlignment="1">
      <alignment vertical="top" wrapText="1"/>
    </xf>
    <xf numFmtId="0" fontId="19" fillId="37" borderId="1" xfId="64682" applyFont="1" applyFill="1" applyBorder="1" applyAlignment="1">
      <alignment vertical="top" wrapText="1"/>
    </xf>
    <xf numFmtId="0" fontId="19" fillId="37" borderId="19" xfId="64682" applyFont="1" applyFill="1" applyBorder="1" applyAlignment="1">
      <alignment vertical="top" wrapText="1"/>
    </xf>
    <xf numFmtId="0" fontId="66" fillId="38" borderId="20" xfId="0" applyFont="1" applyFill="1" applyBorder="1" applyAlignment="1">
      <alignment horizontal="center" vertical="top" wrapText="1"/>
    </xf>
    <xf numFmtId="0" fontId="66" fillId="38" borderId="21" xfId="0" applyFont="1" applyFill="1" applyBorder="1" applyAlignment="1">
      <alignment horizontal="center" vertical="top" wrapText="1"/>
    </xf>
    <xf numFmtId="0" fontId="66" fillId="38" borderId="22" xfId="0" applyFont="1" applyFill="1" applyBorder="1" applyAlignment="1">
      <alignment horizontal="center" vertical="top" wrapText="1"/>
    </xf>
    <xf numFmtId="0" fontId="66" fillId="36" borderId="23" xfId="0" applyFont="1" applyFill="1" applyBorder="1" applyAlignment="1">
      <alignment horizontal="center" vertical="top" wrapText="1"/>
    </xf>
    <xf numFmtId="0" fontId="66" fillId="38" borderId="23" xfId="0" applyFont="1" applyFill="1" applyBorder="1" applyAlignment="1">
      <alignment horizontal="center" vertical="top" wrapText="1"/>
    </xf>
    <xf numFmtId="0" fontId="66" fillId="38" borderId="24" xfId="0" applyFont="1" applyFill="1" applyBorder="1" applyAlignment="1">
      <alignment horizontal="center" vertical="top" wrapText="1"/>
    </xf>
    <xf numFmtId="0" fontId="66" fillId="38" borderId="25" xfId="0" applyFont="1" applyFill="1" applyBorder="1" applyAlignment="1">
      <alignment horizontal="center" vertical="top" wrapText="1"/>
    </xf>
    <xf numFmtId="0" fontId="19" fillId="37" borderId="18" xfId="64682" applyFont="1" applyFill="1" applyBorder="1" applyAlignment="1">
      <alignment horizontal="center" vertical="top"/>
    </xf>
    <xf numFmtId="0" fontId="19" fillId="37" borderId="1" xfId="64682" applyFont="1" applyFill="1" applyBorder="1" applyAlignment="1">
      <alignment horizontal="center" vertical="top"/>
    </xf>
    <xf numFmtId="0" fontId="19" fillId="37" borderId="19" xfId="64682" applyFont="1" applyFill="1" applyBorder="1" applyAlignment="1">
      <alignment horizontal="center" vertical="top"/>
    </xf>
    <xf numFmtId="0" fontId="65" fillId="0" borderId="20" xfId="0" applyFont="1" applyBorder="1" applyAlignment="1">
      <alignment horizontal="left" vertical="top" wrapText="1"/>
    </xf>
    <xf numFmtId="0" fontId="65" fillId="0" borderId="21" xfId="0" applyFont="1" applyBorder="1" applyAlignment="1">
      <alignment horizontal="left" vertical="top" wrapText="1"/>
    </xf>
    <xf numFmtId="49" fontId="65" fillId="0" borderId="21" xfId="0" applyNumberFormat="1" applyFont="1" applyBorder="1" applyAlignment="1">
      <alignment horizontal="left" vertical="top" wrapText="1"/>
    </xf>
    <xf numFmtId="0" fontId="65" fillId="0" borderId="22" xfId="0" applyFont="1" applyBorder="1" applyAlignment="1">
      <alignment horizontal="left" vertical="top" wrapText="1"/>
    </xf>
    <xf numFmtId="0" fontId="65" fillId="36" borderId="23" xfId="0" applyFont="1" applyFill="1" applyBorder="1" applyAlignment="1">
      <alignment horizontal="center" vertical="top" wrapText="1"/>
    </xf>
    <xf numFmtId="1" fontId="65" fillId="0" borderId="21" xfId="0" applyNumberFormat="1" applyFont="1" applyBorder="1" applyAlignment="1">
      <alignment horizontal="left" vertical="top" wrapText="1"/>
    </xf>
    <xf numFmtId="0" fontId="0" fillId="0" borderId="22" xfId="0" applyBorder="1" applyAlignment="1">
      <alignment wrapText="1"/>
    </xf>
    <xf numFmtId="0" fontId="65" fillId="0" borderId="46" xfId="0" applyFont="1" applyBorder="1" applyAlignment="1">
      <alignment horizontal="left" vertical="top" wrapText="1"/>
    </xf>
    <xf numFmtId="0" fontId="65" fillId="0" borderId="27" xfId="0" applyFont="1" applyBorder="1" applyAlignment="1">
      <alignment horizontal="left" vertical="top" wrapText="1"/>
    </xf>
    <xf numFmtId="0" fontId="65" fillId="0" borderId="28" xfId="0" applyFont="1" applyBorder="1" applyAlignment="1">
      <alignment horizontal="left" vertical="top" wrapText="1"/>
    </xf>
    <xf numFmtId="0" fontId="65" fillId="0" borderId="29" xfId="0" applyFont="1" applyBorder="1" applyAlignment="1">
      <alignment horizontal="left" vertical="top" wrapText="1"/>
    </xf>
    <xf numFmtId="0" fontId="65" fillId="36" borderId="26" xfId="0" applyFont="1" applyFill="1" applyBorder="1" applyAlignment="1">
      <alignment horizontal="center" vertical="top" wrapText="1"/>
    </xf>
    <xf numFmtId="0" fontId="66" fillId="35" borderId="33" xfId="0" applyFont="1" applyFill="1" applyBorder="1" applyAlignment="1">
      <alignment vertical="top" wrapText="1"/>
    </xf>
    <xf numFmtId="0" fontId="19" fillId="0" borderId="35"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19" fillId="0" borderId="34" xfId="0" applyFont="1" applyBorder="1" applyAlignment="1">
      <alignment vertical="top" wrapText="1"/>
    </xf>
    <xf numFmtId="0" fontId="19" fillId="0" borderId="34" xfId="0" applyFont="1" applyBorder="1" applyAlignment="1">
      <alignment vertical="top"/>
    </xf>
    <xf numFmtId="0" fontId="19" fillId="0" borderId="35" xfId="0" applyFont="1" applyBorder="1" applyAlignment="1">
      <alignment vertical="top"/>
    </xf>
    <xf numFmtId="0" fontId="19" fillId="37" borderId="37" xfId="64682" applyFont="1" applyFill="1" applyBorder="1" applyAlignment="1">
      <alignment vertical="top"/>
    </xf>
    <xf numFmtId="0" fontId="19" fillId="37" borderId="38" xfId="64682" applyFont="1" applyFill="1" applyBorder="1" applyAlignment="1">
      <alignment vertical="top"/>
    </xf>
    <xf numFmtId="0" fontId="19" fillId="37" borderId="39" xfId="64682" applyFont="1" applyFill="1" applyBorder="1" applyAlignment="1">
      <alignment vertical="top"/>
    </xf>
    <xf numFmtId="0" fontId="66" fillId="35" borderId="33" xfId="0" applyFont="1" applyFill="1" applyBorder="1" applyAlignment="1">
      <alignment vertical="top"/>
    </xf>
    <xf numFmtId="0" fontId="0" fillId="0" borderId="34" xfId="0" applyBorder="1" applyAlignment="1">
      <alignment vertical="top"/>
    </xf>
    <xf numFmtId="0" fontId="0" fillId="0" borderId="35" xfId="0" applyBorder="1" applyAlignment="1">
      <alignment vertical="top"/>
    </xf>
    <xf numFmtId="0" fontId="66" fillId="35" borderId="33" xfId="0" applyFont="1" applyFill="1" applyBorder="1" applyAlignment="1">
      <alignment horizontal="left" vertical="top"/>
    </xf>
    <xf numFmtId="0" fontId="0" fillId="0" borderId="34" xfId="0" applyBorder="1" applyAlignment="1">
      <alignment horizontal="left" vertical="top"/>
    </xf>
    <xf numFmtId="0" fontId="0" fillId="0" borderId="35" xfId="0" applyBorder="1" applyAlignment="1">
      <alignment horizontal="left" vertical="top"/>
    </xf>
    <xf numFmtId="0" fontId="66" fillId="35" borderId="13" xfId="0" applyFont="1" applyFill="1" applyBorder="1" applyAlignment="1">
      <alignment vertical="top"/>
    </xf>
    <xf numFmtId="0" fontId="19" fillId="0" borderId="13" xfId="0" applyFont="1" applyBorder="1" applyAlignment="1">
      <alignment vertical="top"/>
    </xf>
    <xf numFmtId="0" fontId="40" fillId="33" borderId="3" xfId="0" applyFont="1" applyFill="1" applyBorder="1" applyAlignment="1">
      <alignment horizontal="center"/>
    </xf>
    <xf numFmtId="0" fontId="40" fillId="33" borderId="13" xfId="0" applyFont="1" applyFill="1" applyBorder="1" applyAlignment="1">
      <alignment horizontal="center"/>
    </xf>
    <xf numFmtId="0" fontId="40" fillId="33" borderId="14" xfId="0" applyFont="1" applyFill="1" applyBorder="1" applyAlignment="1"/>
    <xf numFmtId="0" fontId="40" fillId="33" borderId="1" xfId="0" applyFont="1" applyFill="1" applyBorder="1" applyAlignment="1">
      <alignment horizontal="center"/>
    </xf>
    <xf numFmtId="0" fontId="40"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xf numFmtId="0" fontId="0" fillId="33" borderId="3" xfId="0"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cellXfs>
  <cellStyles count="64710">
    <cellStyle name="20 % – Zvýraznění1" xfId="1" builtinId="30" customBuiltin="1"/>
    <cellStyle name="20 % – Zvýraznění1 10" xfId="677"/>
    <cellStyle name="20 % – Zvýraznění1 10 10" xfId="37978"/>
    <cellStyle name="20 % – Zvýraznění1 10 11" xfId="37979"/>
    <cellStyle name="20 % – Zvýraznění1 10 2" xfId="678"/>
    <cellStyle name="20 % – Zvýraznění1 10 2 2" xfId="8449"/>
    <cellStyle name="20 % – Zvýraznění1 10 2 2 2" xfId="23665"/>
    <cellStyle name="20 % – Zvýraznění1 10 2 2 3" xfId="45565"/>
    <cellStyle name="20 % – Zvýraznění1 10 2 2 4" xfId="45566"/>
    <cellStyle name="20 % – Zvýraznění1 10 2 2 5" xfId="45567"/>
    <cellStyle name="20 % – Zvýraznění1 10 2 3" xfId="11693"/>
    <cellStyle name="20 % – Zvýraznění1 10 2 3 2" xfId="26889"/>
    <cellStyle name="20 % – Zvýraznění1 10 2 3 3" xfId="45568"/>
    <cellStyle name="20 % – Zvýraznění1 10 2 3 4" xfId="4556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3" xfId="679"/>
    <cellStyle name="20 % – Zvýraznění1 10 3 2" xfId="8450"/>
    <cellStyle name="20 % – Zvýraznění1 10 3 2 2" xfId="23666"/>
    <cellStyle name="20 % – Zvýraznění1 10 3 2 3" xfId="45570"/>
    <cellStyle name="20 % – Zvýraznění1 10 3 2 4" xfId="45571"/>
    <cellStyle name="20 % – Zvýraznění1 10 3 2 5" xfId="45572"/>
    <cellStyle name="20 % – Zvýraznění1 10 3 3" xfId="11694"/>
    <cellStyle name="20 % – Zvýraznění1 10 3 3 2" xfId="26890"/>
    <cellStyle name="20 % – Zvýraznění1 10 3 3 3" xfId="45573"/>
    <cellStyle name="20 % – Zvýraznění1 10 3 3 4" xfId="45574"/>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4" xfId="680"/>
    <cellStyle name="20 % – Zvýraznění1 10 4 2" xfId="8451"/>
    <cellStyle name="20 % – Zvýraznění1 10 4 2 2" xfId="23667"/>
    <cellStyle name="20 % – Zvýraznění1 10 4 2 3" xfId="45575"/>
    <cellStyle name="20 % – Zvýraznění1 10 4 2 4" xfId="45576"/>
    <cellStyle name="20 % – Zvýraznění1 10 4 2 5" xfId="45577"/>
    <cellStyle name="20 % – Zvýraznění1 10 4 3" xfId="11695"/>
    <cellStyle name="20 % – Zvýraznění1 10 4 3 2" xfId="26891"/>
    <cellStyle name="20 % – Zvýraznění1 10 4 3 3" xfId="45578"/>
    <cellStyle name="20 % – Zvýraznění1 10 4 3 4" xfId="45579"/>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5" xfId="8098"/>
    <cellStyle name="20 % – Zvýraznění1 10 5 2" xfId="23314"/>
    <cellStyle name="20 % – Zvýraznění1 10 5 3" xfId="45580"/>
    <cellStyle name="20 % – Zvýraznění1 10 5 4" xfId="45581"/>
    <cellStyle name="20 % – Zvýraznění1 10 5 5" xfId="45582"/>
    <cellStyle name="20 % – Zvýraznění1 10 6" xfId="11692"/>
    <cellStyle name="20 % – Zvýraznění1 10 6 2" xfId="26888"/>
    <cellStyle name="20 % – Zvýraznění1 10 6 3" xfId="45583"/>
    <cellStyle name="20 % – Zvýraznění1 10 6 4" xfId="45584"/>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2" xfId="682"/>
    <cellStyle name="20 % – Zvýraznění1 11 2 2" xfId="8452"/>
    <cellStyle name="20 % – Zvýraznění1 11 2 2 2" xfId="23668"/>
    <cellStyle name="20 % – Zvýraznění1 11 2 2 3" xfId="45585"/>
    <cellStyle name="20 % – Zvýraznění1 11 2 2 4" xfId="45586"/>
    <cellStyle name="20 % – Zvýraznění1 11 2 2 5" xfId="45587"/>
    <cellStyle name="20 % – Zvýraznění1 11 2 3" xfId="11697"/>
    <cellStyle name="20 % – Zvýraznění1 11 2 3 2" xfId="26893"/>
    <cellStyle name="20 % – Zvýraznění1 11 2 3 3" xfId="45588"/>
    <cellStyle name="20 % – Zvýraznění1 11 2 3 4" xfId="45589"/>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3" xfId="683"/>
    <cellStyle name="20 % – Zvýraznění1 11 3 2" xfId="8453"/>
    <cellStyle name="20 % – Zvýraznění1 11 3 2 2" xfId="23669"/>
    <cellStyle name="20 % – Zvýraznění1 11 3 2 3" xfId="45590"/>
    <cellStyle name="20 % – Zvýraznění1 11 3 2 4" xfId="45591"/>
    <cellStyle name="20 % – Zvýraznění1 11 3 2 5" xfId="45592"/>
    <cellStyle name="20 % – Zvýraznění1 11 3 3" xfId="11698"/>
    <cellStyle name="20 % – Zvýraznění1 11 3 3 2" xfId="26894"/>
    <cellStyle name="20 % – Zvýraznění1 11 3 3 3" xfId="45593"/>
    <cellStyle name="20 % – Zvýraznění1 11 3 3 4" xfId="455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4" xfId="684"/>
    <cellStyle name="20 % – Zvýraznění1 11 4 2" xfId="8454"/>
    <cellStyle name="20 % – Zvýraznění1 11 4 2 2" xfId="23670"/>
    <cellStyle name="20 % – Zvýraznění1 11 4 2 3" xfId="45595"/>
    <cellStyle name="20 % – Zvýraznění1 11 4 2 4" xfId="45596"/>
    <cellStyle name="20 % – Zvýraznění1 11 4 2 5" xfId="45597"/>
    <cellStyle name="20 % – Zvýraznění1 11 4 3" xfId="11699"/>
    <cellStyle name="20 % – Zvýraznění1 11 4 3 2" xfId="26895"/>
    <cellStyle name="20 % – Zvýraznění1 11 4 3 3" xfId="45598"/>
    <cellStyle name="20 % – Zvýraznění1 11 4 3 4" xfId="45599"/>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5" xfId="7971"/>
    <cellStyle name="20 % – Zvýraznění1 11 5 2" xfId="23188"/>
    <cellStyle name="20 % – Zvýraznění1 11 5 3" xfId="45600"/>
    <cellStyle name="20 % – Zvýraznění1 11 5 4" xfId="45601"/>
    <cellStyle name="20 % – Zvýraznění1 11 5 5" xfId="45602"/>
    <cellStyle name="20 % – Zvýraznění1 11 6" xfId="11696"/>
    <cellStyle name="20 % – Zvýraznění1 11 6 2" xfId="26892"/>
    <cellStyle name="20 % – Zvýraznění1 11 6 3" xfId="45603"/>
    <cellStyle name="20 % – Zvýraznění1 11 6 4" xfId="45604"/>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2" xfId="686"/>
    <cellStyle name="20 % – Zvýraznění1 12 2 2" xfId="8455"/>
    <cellStyle name="20 % – Zvýraznění1 12 2 2 2" xfId="23671"/>
    <cellStyle name="20 % – Zvýraznění1 12 2 2 3" xfId="45605"/>
    <cellStyle name="20 % – Zvýraznění1 12 2 2 4" xfId="45606"/>
    <cellStyle name="20 % – Zvýraznění1 12 2 2 5" xfId="45607"/>
    <cellStyle name="20 % – Zvýraznění1 12 2 3" xfId="11701"/>
    <cellStyle name="20 % – Zvýraznění1 12 2 3 2" xfId="26897"/>
    <cellStyle name="20 % – Zvýraznění1 12 2 3 3" xfId="45608"/>
    <cellStyle name="20 % – Zvýraznění1 12 2 3 4" xfId="45609"/>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3" xfId="687"/>
    <cellStyle name="20 % – Zvýraznění1 12 3 2" xfId="8456"/>
    <cellStyle name="20 % – Zvýraznění1 12 3 2 2" xfId="23672"/>
    <cellStyle name="20 % – Zvýraznění1 12 3 2 3" xfId="45610"/>
    <cellStyle name="20 % – Zvýraznění1 12 3 2 4" xfId="45611"/>
    <cellStyle name="20 % – Zvýraznění1 12 3 2 5" xfId="45612"/>
    <cellStyle name="20 % – Zvýraznění1 12 3 3" xfId="11702"/>
    <cellStyle name="20 % – Zvýraznění1 12 3 3 2" xfId="26898"/>
    <cellStyle name="20 % – Zvýraznění1 12 3 3 3" xfId="45613"/>
    <cellStyle name="20 % – Zvýraznění1 12 3 3 4" xfId="45614"/>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4" xfId="688"/>
    <cellStyle name="20 % – Zvýraznění1 12 4 2" xfId="8457"/>
    <cellStyle name="20 % – Zvýraznění1 12 4 2 2" xfId="23673"/>
    <cellStyle name="20 % – Zvýraznění1 12 4 2 3" xfId="45615"/>
    <cellStyle name="20 % – Zvýraznění1 12 4 2 4" xfId="45616"/>
    <cellStyle name="20 % – Zvýraznění1 12 4 2 5" xfId="45617"/>
    <cellStyle name="20 % – Zvýraznění1 12 4 3" xfId="11703"/>
    <cellStyle name="20 % – Zvýraznění1 12 4 3 2" xfId="26899"/>
    <cellStyle name="20 % – Zvýraznění1 12 4 3 3" xfId="45618"/>
    <cellStyle name="20 % – Zvýraznění1 12 4 3 4" xfId="4561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5" xfId="8022"/>
    <cellStyle name="20 % – Zvýraznění1 12 5 2" xfId="23238"/>
    <cellStyle name="20 % – Zvýraznění1 12 5 3" xfId="45620"/>
    <cellStyle name="20 % – Zvýraznění1 12 5 4" xfId="45621"/>
    <cellStyle name="20 % – Zvýraznění1 12 5 5" xfId="45622"/>
    <cellStyle name="20 % – Zvýraznění1 12 6" xfId="11700"/>
    <cellStyle name="20 % – Zvýraznění1 12 6 2" xfId="26896"/>
    <cellStyle name="20 % – Zvýraznění1 12 6 3" xfId="45623"/>
    <cellStyle name="20 % – Zvýraznění1 12 6 4" xfId="45624"/>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2 3" xfId="45625"/>
    <cellStyle name="20 % – Zvýraznění1 20 2 4" xfId="45626"/>
    <cellStyle name="20 % – Zvýraznění1 20 2 5" xfId="45627"/>
    <cellStyle name="20 % – Zvýraznění1 20 3" xfId="11705"/>
    <cellStyle name="20 % – Zvýraznění1 20 3 2" xfId="26900"/>
    <cellStyle name="20 % – Zvýraznění1 20 3 3" xfId="45628"/>
    <cellStyle name="20 % – Zvýraznění1 20 3 4" xfId="45629"/>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1" xfId="7577"/>
    <cellStyle name="20 % – Zvýraznění1 21 2" xfId="22798"/>
    <cellStyle name="20 % – Zvýraznění1 21 3" xfId="45630"/>
    <cellStyle name="20 % – Zvýraznění1 21 4" xfId="45631"/>
    <cellStyle name="20 % – Zvýraznění1 22" xfId="45632"/>
    <cellStyle name="20 % – Zvýraznění1 3" xfId="125"/>
    <cellStyle name="20 % – Zvýraznění1 3 10" xfId="840"/>
    <cellStyle name="20 % – Zvýraznění1 3 10 10" xfId="38004"/>
    <cellStyle name="20 % – Zvýraznění1 3 10 11" xfId="38005"/>
    <cellStyle name="20 % – Zvýraznění1 3 10 2" xfId="841"/>
    <cellStyle name="20 % – Zvýraznění1 3 10 2 2" xfId="8458"/>
    <cellStyle name="20 % – Zvýraznění1 3 10 2 2 2" xfId="23674"/>
    <cellStyle name="20 % – Zvýraznění1 3 10 2 2 3" xfId="45633"/>
    <cellStyle name="20 % – Zvýraznění1 3 10 2 2 4" xfId="45634"/>
    <cellStyle name="20 % – Zvýraznění1 3 10 2 2 5" xfId="45635"/>
    <cellStyle name="20 % – Zvýraznění1 3 10 2 3" xfId="11707"/>
    <cellStyle name="20 % – Zvýraznění1 3 10 2 3 2" xfId="26902"/>
    <cellStyle name="20 % – Zvýraznění1 3 10 2 3 3" xfId="45636"/>
    <cellStyle name="20 % – Zvýraznění1 3 10 2 3 4" xfId="45637"/>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3" xfId="842"/>
    <cellStyle name="20 % – Zvýraznění1 3 10 3 2" xfId="8459"/>
    <cellStyle name="20 % – Zvýraznění1 3 10 3 2 2" xfId="23675"/>
    <cellStyle name="20 % – Zvýraznění1 3 10 3 2 3" xfId="45638"/>
    <cellStyle name="20 % – Zvýraznění1 3 10 3 2 4" xfId="45639"/>
    <cellStyle name="20 % – Zvýraznění1 3 10 3 2 5" xfId="45640"/>
    <cellStyle name="20 % – Zvýraznění1 3 10 3 3" xfId="11708"/>
    <cellStyle name="20 % – Zvýraznění1 3 10 3 3 2" xfId="26903"/>
    <cellStyle name="20 % – Zvýraznění1 3 10 3 3 3" xfId="45641"/>
    <cellStyle name="20 % – Zvýraznění1 3 10 3 3 4" xfId="45642"/>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4" xfId="843"/>
    <cellStyle name="20 % – Zvýraznění1 3 10 4 2" xfId="8460"/>
    <cellStyle name="20 % – Zvýraznění1 3 10 4 2 2" xfId="23676"/>
    <cellStyle name="20 % – Zvýraznění1 3 10 4 2 3" xfId="45643"/>
    <cellStyle name="20 % – Zvýraznění1 3 10 4 2 4" xfId="45644"/>
    <cellStyle name="20 % – Zvýraznění1 3 10 4 2 5" xfId="45645"/>
    <cellStyle name="20 % – Zvýraznění1 3 10 4 3" xfId="11709"/>
    <cellStyle name="20 % – Zvýraznění1 3 10 4 3 2" xfId="26904"/>
    <cellStyle name="20 % – Zvýraznění1 3 10 4 3 3" xfId="45646"/>
    <cellStyle name="20 % – Zvýraznění1 3 10 4 3 4" xfId="45647"/>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5" xfId="8036"/>
    <cellStyle name="20 % – Zvýraznění1 3 10 5 2" xfId="23252"/>
    <cellStyle name="20 % – Zvýraznění1 3 10 5 3" xfId="45648"/>
    <cellStyle name="20 % – Zvýraznění1 3 10 5 4" xfId="45649"/>
    <cellStyle name="20 % – Zvýraznění1 3 10 5 5" xfId="45650"/>
    <cellStyle name="20 % – Zvýraznění1 3 10 6" xfId="11706"/>
    <cellStyle name="20 % – Zvýraznění1 3 10 6 2" xfId="26901"/>
    <cellStyle name="20 % – Zvýraznění1 3 10 6 3" xfId="45651"/>
    <cellStyle name="20 % – Zvýraznění1 3 10 6 4" xfId="45652"/>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2 3" xfId="45653"/>
    <cellStyle name="20 % – Zvýraznění1 3 11 2 4" xfId="45654"/>
    <cellStyle name="20 % – Zvýraznění1 3 11 2 5" xfId="45655"/>
    <cellStyle name="20 % – Zvýraznění1 3 11 3" xfId="11710"/>
    <cellStyle name="20 % – Zvýraznění1 3 11 3 2" xfId="26905"/>
    <cellStyle name="20 % – Zvýraznění1 3 11 3 3" xfId="45656"/>
    <cellStyle name="20 % – Zvýraznění1 3 11 3 4" xfId="45657"/>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2" xfId="845"/>
    <cellStyle name="20 % – Zvýraznění1 3 12 2" xfId="8462"/>
    <cellStyle name="20 % – Zvýraznění1 3 12 2 2" xfId="23678"/>
    <cellStyle name="20 % – Zvýraznění1 3 12 2 3" xfId="45658"/>
    <cellStyle name="20 % – Zvýraznění1 3 12 2 4" xfId="45659"/>
    <cellStyle name="20 % – Zvýraznění1 3 12 2 5" xfId="45660"/>
    <cellStyle name="20 % – Zvýraznění1 3 12 3" xfId="11711"/>
    <cellStyle name="20 % – Zvýraznění1 3 12 3 2" xfId="26906"/>
    <cellStyle name="20 % – Zvýraznění1 3 12 3 3" xfId="45661"/>
    <cellStyle name="20 % – Zvýraznění1 3 12 3 4" xfId="45662"/>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3" xfId="846"/>
    <cellStyle name="20 % – Zvýraznění1 3 13 2" xfId="8463"/>
    <cellStyle name="20 % – Zvýraznění1 3 13 2 2" xfId="23679"/>
    <cellStyle name="20 % – Zvýraznění1 3 13 2 3" xfId="45663"/>
    <cellStyle name="20 % – Zvýraznění1 3 13 2 4" xfId="45664"/>
    <cellStyle name="20 % – Zvýraznění1 3 13 2 5" xfId="45665"/>
    <cellStyle name="20 % – Zvýraznění1 3 13 3" xfId="11712"/>
    <cellStyle name="20 % – Zvýraznění1 3 13 3 2" xfId="26907"/>
    <cellStyle name="20 % – Zvýraznění1 3 13 3 3" xfId="45666"/>
    <cellStyle name="20 % – Zvýraznění1 3 13 3 4" xfId="4566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2 3" xfId="45668"/>
    <cellStyle name="20 % – Zvýraznění1 3 2 10 2 4" xfId="45669"/>
    <cellStyle name="20 % – Zvýraznění1 3 2 10 2 5" xfId="45670"/>
    <cellStyle name="20 % – Zvýraznění1 3 2 10 3" xfId="11713"/>
    <cellStyle name="20 % – Zvýraznění1 3 2 10 3 2" xfId="26908"/>
    <cellStyle name="20 % – Zvýraznění1 3 2 10 3 3" xfId="45671"/>
    <cellStyle name="20 % – Zvýraznění1 3 2 10 3 4" xfId="45672"/>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1" xfId="860"/>
    <cellStyle name="20 % – Zvýraznění1 3 2 11 2" xfId="8465"/>
    <cellStyle name="20 % – Zvýraznění1 3 2 11 2 2" xfId="23681"/>
    <cellStyle name="20 % – Zvýraznění1 3 2 11 2 3" xfId="45673"/>
    <cellStyle name="20 % – Zvýraznění1 3 2 11 2 4" xfId="45674"/>
    <cellStyle name="20 % – Zvýraznění1 3 2 11 2 5" xfId="45675"/>
    <cellStyle name="20 % – Zvýraznění1 3 2 11 3" xfId="11714"/>
    <cellStyle name="20 % – Zvýraznění1 3 2 11 3 2" xfId="26909"/>
    <cellStyle name="20 % – Zvýraznění1 3 2 11 3 3" xfId="45676"/>
    <cellStyle name="20 % – Zvýraznění1 3 2 11 3 4" xfId="45677"/>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2 3" xfId="45678"/>
    <cellStyle name="20 % – Zvýraznění1 3 2 2 10 2 4" xfId="45679"/>
    <cellStyle name="20 % – Zvýraznění1 3 2 2 10 2 5" xfId="45680"/>
    <cellStyle name="20 % – Zvýraznění1 3 2 2 10 3" xfId="11715"/>
    <cellStyle name="20 % – Zvýraznění1 3 2 2 10 3 2" xfId="26910"/>
    <cellStyle name="20 % – Zvýraznění1 3 2 2 10 3 3" xfId="45681"/>
    <cellStyle name="20 % – Zvýraznění1 3 2 2 10 3 4" xfId="45682"/>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1" xfId="7869"/>
    <cellStyle name="20 % – Zvýraznění1 3 2 2 11 2" xfId="23088"/>
    <cellStyle name="20 % – Zvýraznění1 3 2 2 11 3" xfId="45683"/>
    <cellStyle name="20 % – Zvýraznění1 3 2 2 11 4" xfId="45684"/>
    <cellStyle name="20 % – Zvýraznění1 3 2 2 11 5" xfId="45685"/>
    <cellStyle name="20 % – Zvýraznění1 3 2 2 12" xfId="11477"/>
    <cellStyle name="20 % – Zvýraznění1 3 2 2 12 2" xfId="26673"/>
    <cellStyle name="20 % – Zvýraznění1 3 2 2 12 3" xfId="45686"/>
    <cellStyle name="20 % – Zvýraznění1 3 2 2 12 4" xfId="45687"/>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2 3" xfId="45688"/>
    <cellStyle name="20 % – Zvýraznění1 3 2 2 7 2 4" xfId="45689"/>
    <cellStyle name="20 % – Zvýraznění1 3 2 2 7 2 5" xfId="45690"/>
    <cellStyle name="20 % – Zvýraznění1 3 2 2 7 3" xfId="11716"/>
    <cellStyle name="20 % – Zvýraznění1 3 2 2 7 3 2" xfId="26911"/>
    <cellStyle name="20 % – Zvýraznění1 3 2 2 7 3 3" xfId="45691"/>
    <cellStyle name="20 % – Zvýraznění1 3 2 2 7 3 4" xfId="45692"/>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8" xfId="888"/>
    <cellStyle name="20 % – Zvýraznění1 3 2 2 8 2" xfId="8467"/>
    <cellStyle name="20 % – Zvýraznění1 3 2 2 8 2 2" xfId="23683"/>
    <cellStyle name="20 % – Zvýraznění1 3 2 2 8 2 3" xfId="45693"/>
    <cellStyle name="20 % – Zvýraznění1 3 2 2 8 2 4" xfId="45694"/>
    <cellStyle name="20 % – Zvýraznění1 3 2 2 8 2 5" xfId="45695"/>
    <cellStyle name="20 % – Zvýraznění1 3 2 2 8 3" xfId="11717"/>
    <cellStyle name="20 % – Zvýraznění1 3 2 2 8 3 2" xfId="26912"/>
    <cellStyle name="20 % – Zvýraznění1 3 2 2 8 3 3" xfId="45696"/>
    <cellStyle name="20 % – Zvýraznění1 3 2 2 8 3 4" xfId="45697"/>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9" xfId="889"/>
    <cellStyle name="20 % – Zvýraznění1 3 2 2 9 2" xfId="8468"/>
    <cellStyle name="20 % – Zvýraznění1 3 2 2 9 2 2" xfId="23684"/>
    <cellStyle name="20 % – Zvýraznění1 3 2 2 9 2 3" xfId="45698"/>
    <cellStyle name="20 % – Zvýraznění1 3 2 2 9 2 4" xfId="45699"/>
    <cellStyle name="20 % – Zvýraznění1 3 2 2 9 2 5" xfId="45700"/>
    <cellStyle name="20 % – Zvýraznění1 3 2 2 9 3" xfId="11718"/>
    <cellStyle name="20 % – Zvýraznění1 3 2 2 9 3 2" xfId="26913"/>
    <cellStyle name="20 % – Zvýraznění1 3 2 2 9 3 3" xfId="45701"/>
    <cellStyle name="20 % – Zvýraznění1 3 2 2 9 3 4" xfId="45702"/>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3" xfId="380"/>
    <cellStyle name="20 % – Zvýraznění1 3 2 3 10" xfId="19084"/>
    <cellStyle name="20 % – Zvýraznění1 3 2 3 11" xfId="38032"/>
    <cellStyle name="20 % – Zvýraznění1 3 2 3 12" xfId="38033"/>
    <cellStyle name="20 % – Zvýraznění1 3 2 3 2" xfId="890"/>
    <cellStyle name="20 % – Zvýraznění1 3 2 3 2 2" xfId="8469"/>
    <cellStyle name="20 % – Zvýraznění1 3 2 3 2 2 2" xfId="23685"/>
    <cellStyle name="20 % – Zvýraznění1 3 2 3 2 2 3" xfId="45703"/>
    <cellStyle name="20 % – Zvýraznění1 3 2 3 2 2 4" xfId="45704"/>
    <cellStyle name="20 % – Zvýraznění1 3 2 3 2 2 5" xfId="45705"/>
    <cellStyle name="20 % – Zvýraznění1 3 2 3 2 3" xfId="11719"/>
    <cellStyle name="20 % – Zvýraznění1 3 2 3 2 3 2" xfId="26914"/>
    <cellStyle name="20 % – Zvýraznění1 3 2 3 2 3 3" xfId="45706"/>
    <cellStyle name="20 % – Zvýraznění1 3 2 3 2 3 4" xfId="45707"/>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3" xfId="891"/>
    <cellStyle name="20 % – Zvýraznění1 3 2 3 3 2" xfId="8470"/>
    <cellStyle name="20 % – Zvýraznění1 3 2 3 3 2 2" xfId="23686"/>
    <cellStyle name="20 % – Zvýraznění1 3 2 3 3 2 3" xfId="45708"/>
    <cellStyle name="20 % – Zvýraznění1 3 2 3 3 2 4" xfId="45709"/>
    <cellStyle name="20 % – Zvýraznění1 3 2 3 3 2 5" xfId="45710"/>
    <cellStyle name="20 % – Zvýraznění1 3 2 3 3 3" xfId="11720"/>
    <cellStyle name="20 % – Zvýraznění1 3 2 3 3 3 2" xfId="26915"/>
    <cellStyle name="20 % – Zvýraznění1 3 2 3 3 3 3" xfId="45711"/>
    <cellStyle name="20 % – Zvýraznění1 3 2 3 3 3 4" xfId="45712"/>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4" xfId="892"/>
    <cellStyle name="20 % – Zvýraznění1 3 2 3 4 2" xfId="8471"/>
    <cellStyle name="20 % – Zvýraznění1 3 2 3 4 2 2" xfId="23687"/>
    <cellStyle name="20 % – Zvýraznění1 3 2 3 4 2 3" xfId="45713"/>
    <cellStyle name="20 % – Zvýraznění1 3 2 3 4 2 4" xfId="45714"/>
    <cellStyle name="20 % – Zvýraznění1 3 2 3 4 2 5" xfId="45715"/>
    <cellStyle name="20 % – Zvýraznění1 3 2 3 4 3" xfId="11721"/>
    <cellStyle name="20 % – Zvýraznění1 3 2 3 4 3 2" xfId="26916"/>
    <cellStyle name="20 % – Zvýraznění1 3 2 3 4 3 3" xfId="45716"/>
    <cellStyle name="20 % – Zvýraznění1 3 2 3 4 3 4" xfId="45717"/>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5" xfId="893"/>
    <cellStyle name="20 % – Zvýraznění1 3 2 3 5 2" xfId="11171"/>
    <cellStyle name="20 % – Zvýraznění1 3 2 3 5 2 2" xfId="26371"/>
    <cellStyle name="20 % – Zvýraznění1 3 2 3 5 2 3" xfId="45718"/>
    <cellStyle name="20 % – Zvýraznění1 3 2 3 5 2 4" xfId="45719"/>
    <cellStyle name="20 % – Zvýraznění1 3 2 3 5 2 5" xfId="45720"/>
    <cellStyle name="20 % – Zvýraznění1 3 2 3 5 3" xfId="11722"/>
    <cellStyle name="20 % – Zvýraznění1 3 2 3 5 3 2" xfId="26917"/>
    <cellStyle name="20 % – Zvýraznění1 3 2 3 5 3 3" xfId="45721"/>
    <cellStyle name="20 % – Zvýraznění1 3 2 3 5 3 4" xfId="45722"/>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6" xfId="7795"/>
    <cellStyle name="20 % – Zvýraznění1 3 2 3 6 2" xfId="23014"/>
    <cellStyle name="20 % – Zvýraznění1 3 2 3 6 3" xfId="45723"/>
    <cellStyle name="20 % – Zvýraznění1 3 2 3 6 4" xfId="45724"/>
    <cellStyle name="20 % – Zvýraznění1 3 2 3 6 5" xfId="45725"/>
    <cellStyle name="20 % – Zvýraznění1 3 2 3 7" xfId="11478"/>
    <cellStyle name="20 % – Zvýraznění1 3 2 3 7 2" xfId="26674"/>
    <cellStyle name="20 % – Zvýraznění1 3 2 3 7 3" xfId="45726"/>
    <cellStyle name="20 % – Zvýraznění1 3 2 3 7 4" xfId="45727"/>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2" xfId="894"/>
    <cellStyle name="20 % – Zvýraznění1 3 2 4 2 2" xfId="8472"/>
    <cellStyle name="20 % – Zvýraznění1 3 2 4 2 2 2" xfId="23688"/>
    <cellStyle name="20 % – Zvýraznění1 3 2 4 2 2 3" xfId="45728"/>
    <cellStyle name="20 % – Zvýraznění1 3 2 4 2 2 4" xfId="45729"/>
    <cellStyle name="20 % – Zvýraznění1 3 2 4 2 2 5" xfId="45730"/>
    <cellStyle name="20 % – Zvýraznění1 3 2 4 2 3" xfId="11723"/>
    <cellStyle name="20 % – Zvýraznění1 3 2 4 2 3 2" xfId="26918"/>
    <cellStyle name="20 % – Zvýraznění1 3 2 4 2 3 3" xfId="45731"/>
    <cellStyle name="20 % – Zvýraznění1 3 2 4 2 3 4" xfId="45732"/>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3" xfId="895"/>
    <cellStyle name="20 % – Zvýraznění1 3 2 4 3 2" xfId="8473"/>
    <cellStyle name="20 % – Zvýraznění1 3 2 4 3 2 2" xfId="23689"/>
    <cellStyle name="20 % – Zvýraznění1 3 2 4 3 2 3" xfId="45733"/>
    <cellStyle name="20 % – Zvýraznění1 3 2 4 3 2 4" xfId="45734"/>
    <cellStyle name="20 % – Zvýraznění1 3 2 4 3 2 5" xfId="45735"/>
    <cellStyle name="20 % – Zvýraznění1 3 2 4 3 3" xfId="11724"/>
    <cellStyle name="20 % – Zvýraznění1 3 2 4 3 3 2" xfId="26919"/>
    <cellStyle name="20 % – Zvýraznění1 3 2 4 3 3 3" xfId="45736"/>
    <cellStyle name="20 % – Zvýraznění1 3 2 4 3 3 4" xfId="45737"/>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4" xfId="896"/>
    <cellStyle name="20 % – Zvýraznění1 3 2 4 4 2" xfId="8474"/>
    <cellStyle name="20 % – Zvýraznění1 3 2 4 4 2 2" xfId="23690"/>
    <cellStyle name="20 % – Zvýraznění1 3 2 4 4 2 3" xfId="45738"/>
    <cellStyle name="20 % – Zvýraznění1 3 2 4 4 2 4" xfId="45739"/>
    <cellStyle name="20 % – Zvýraznění1 3 2 4 4 2 5" xfId="45740"/>
    <cellStyle name="20 % – Zvýraznění1 3 2 4 4 3" xfId="11725"/>
    <cellStyle name="20 % – Zvýraznění1 3 2 4 4 3 2" xfId="26920"/>
    <cellStyle name="20 % – Zvýraznění1 3 2 4 4 3 3" xfId="45741"/>
    <cellStyle name="20 % – Zvýraznění1 3 2 4 4 3 4" xfId="45742"/>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5" xfId="897"/>
    <cellStyle name="20 % – Zvýraznění1 3 2 4 5 2" xfId="11297"/>
    <cellStyle name="20 % – Zvýraznění1 3 2 4 5 2 2" xfId="26497"/>
    <cellStyle name="20 % – Zvýraznění1 3 2 4 5 2 3" xfId="45743"/>
    <cellStyle name="20 % – Zvýraznění1 3 2 4 5 2 4" xfId="45744"/>
    <cellStyle name="20 % – Zvýraznění1 3 2 4 5 2 5" xfId="45745"/>
    <cellStyle name="20 % – Zvýraznění1 3 2 4 5 3" xfId="11726"/>
    <cellStyle name="20 % – Zvýraznění1 3 2 4 5 3 2" xfId="26921"/>
    <cellStyle name="20 % – Zvýraznění1 3 2 4 5 3 3" xfId="45746"/>
    <cellStyle name="20 % – Zvýraznění1 3 2 4 5 3 4" xfId="45747"/>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6" xfId="7684"/>
    <cellStyle name="20 % – Zvýraznění1 3 2 4 6 2" xfId="22903"/>
    <cellStyle name="20 % – Zvýraznění1 3 2 4 6 3" xfId="45748"/>
    <cellStyle name="20 % – Zvýraznění1 3 2 4 6 4" xfId="45749"/>
    <cellStyle name="20 % – Zvýraznění1 3 2 4 6 5" xfId="45750"/>
    <cellStyle name="20 % – Zvýraznění1 3 2 4 7" xfId="11479"/>
    <cellStyle name="20 % – Zvýraznění1 3 2 4 7 2" xfId="26675"/>
    <cellStyle name="20 % – Zvýraznění1 3 2 4 7 3" xfId="45751"/>
    <cellStyle name="20 % – Zvýraznění1 3 2 4 7 4" xfId="45752"/>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2" xfId="899"/>
    <cellStyle name="20 % – Zvýraznění1 3 2 5 2 2" xfId="8475"/>
    <cellStyle name="20 % – Zvýraznění1 3 2 5 2 2 2" xfId="23691"/>
    <cellStyle name="20 % – Zvýraznění1 3 2 5 2 2 3" xfId="45753"/>
    <cellStyle name="20 % – Zvýraznění1 3 2 5 2 2 4" xfId="45754"/>
    <cellStyle name="20 % – Zvýraznění1 3 2 5 2 2 5" xfId="45755"/>
    <cellStyle name="20 % – Zvýraznění1 3 2 5 2 3" xfId="11728"/>
    <cellStyle name="20 % – Zvýraznění1 3 2 5 2 3 2" xfId="26923"/>
    <cellStyle name="20 % – Zvýraznění1 3 2 5 2 3 3" xfId="45756"/>
    <cellStyle name="20 % – Zvýraznění1 3 2 5 2 3 4" xfId="45757"/>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3" xfId="900"/>
    <cellStyle name="20 % – Zvýraznění1 3 2 5 3 2" xfId="8476"/>
    <cellStyle name="20 % – Zvýraznění1 3 2 5 3 2 2" xfId="23692"/>
    <cellStyle name="20 % – Zvýraznění1 3 2 5 3 2 3" xfId="45758"/>
    <cellStyle name="20 % – Zvýraznění1 3 2 5 3 2 4" xfId="45759"/>
    <cellStyle name="20 % – Zvýraznění1 3 2 5 3 2 5" xfId="45760"/>
    <cellStyle name="20 % – Zvýraznění1 3 2 5 3 3" xfId="11729"/>
    <cellStyle name="20 % – Zvýraznění1 3 2 5 3 3 2" xfId="26924"/>
    <cellStyle name="20 % – Zvýraznění1 3 2 5 3 3 3" xfId="45761"/>
    <cellStyle name="20 % – Zvýraznění1 3 2 5 3 3 4" xfId="45762"/>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4" xfId="901"/>
    <cellStyle name="20 % – Zvýraznění1 3 2 5 4 2" xfId="8477"/>
    <cellStyle name="20 % – Zvýraznění1 3 2 5 4 2 2" xfId="23693"/>
    <cellStyle name="20 % – Zvýraznění1 3 2 5 4 2 3" xfId="45763"/>
    <cellStyle name="20 % – Zvýraznění1 3 2 5 4 2 4" xfId="45764"/>
    <cellStyle name="20 % – Zvýraznění1 3 2 5 4 2 5" xfId="45765"/>
    <cellStyle name="20 % – Zvýraznění1 3 2 5 4 3" xfId="11730"/>
    <cellStyle name="20 % – Zvýraznění1 3 2 5 4 3 2" xfId="26925"/>
    <cellStyle name="20 % – Zvýraznění1 3 2 5 4 3 3" xfId="45766"/>
    <cellStyle name="20 % – Zvýraznění1 3 2 5 4 3 4" xfId="45767"/>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5" xfId="7888"/>
    <cellStyle name="20 % – Zvýraznění1 3 2 5 5 2" xfId="23105"/>
    <cellStyle name="20 % – Zvýraznění1 3 2 5 5 3" xfId="45768"/>
    <cellStyle name="20 % – Zvýraznění1 3 2 5 5 4" xfId="45769"/>
    <cellStyle name="20 % – Zvýraznění1 3 2 5 5 5" xfId="45770"/>
    <cellStyle name="20 % – Zvýraznění1 3 2 5 6" xfId="11727"/>
    <cellStyle name="20 % – Zvýraznění1 3 2 5 6 2" xfId="26922"/>
    <cellStyle name="20 % – Zvýraznění1 3 2 5 6 3" xfId="45771"/>
    <cellStyle name="20 % – Zvýraznění1 3 2 5 6 4" xfId="4577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2" xfId="903"/>
    <cellStyle name="20 % – Zvýraznění1 3 2 6 2 2" xfId="8478"/>
    <cellStyle name="20 % – Zvýraznění1 3 2 6 2 2 2" xfId="23694"/>
    <cellStyle name="20 % – Zvýraznění1 3 2 6 2 2 3" xfId="45773"/>
    <cellStyle name="20 % – Zvýraznění1 3 2 6 2 2 4" xfId="45774"/>
    <cellStyle name="20 % – Zvýraznění1 3 2 6 2 2 5" xfId="45775"/>
    <cellStyle name="20 % – Zvýraznění1 3 2 6 2 3" xfId="11732"/>
    <cellStyle name="20 % – Zvýraznění1 3 2 6 2 3 2" xfId="26927"/>
    <cellStyle name="20 % – Zvýraznění1 3 2 6 2 3 3" xfId="45776"/>
    <cellStyle name="20 % – Zvýraznění1 3 2 6 2 3 4" xfId="4577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3" xfId="904"/>
    <cellStyle name="20 % – Zvýraznění1 3 2 6 3 2" xfId="8479"/>
    <cellStyle name="20 % – Zvýraznění1 3 2 6 3 2 2" xfId="23695"/>
    <cellStyle name="20 % – Zvýraznění1 3 2 6 3 2 3" xfId="45778"/>
    <cellStyle name="20 % – Zvýraznění1 3 2 6 3 2 4" xfId="45779"/>
    <cellStyle name="20 % – Zvýraznění1 3 2 6 3 2 5" xfId="45780"/>
    <cellStyle name="20 % – Zvýraznění1 3 2 6 3 3" xfId="11733"/>
    <cellStyle name="20 % – Zvýraznění1 3 2 6 3 3 2" xfId="26928"/>
    <cellStyle name="20 % – Zvýraznění1 3 2 6 3 3 3" xfId="45781"/>
    <cellStyle name="20 % – Zvýraznění1 3 2 6 3 3 4" xfId="45782"/>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4" xfId="905"/>
    <cellStyle name="20 % – Zvýraznění1 3 2 6 4 2" xfId="8480"/>
    <cellStyle name="20 % – Zvýraznění1 3 2 6 4 2 2" xfId="23696"/>
    <cellStyle name="20 % – Zvýraznění1 3 2 6 4 2 3" xfId="45783"/>
    <cellStyle name="20 % – Zvýraznění1 3 2 6 4 2 4" xfId="45784"/>
    <cellStyle name="20 % – Zvýraznění1 3 2 6 4 2 5" xfId="45785"/>
    <cellStyle name="20 % – Zvýraznění1 3 2 6 4 3" xfId="11734"/>
    <cellStyle name="20 % – Zvýraznění1 3 2 6 4 3 2" xfId="26929"/>
    <cellStyle name="20 % – Zvýraznění1 3 2 6 4 3 3" xfId="45786"/>
    <cellStyle name="20 % – Zvýraznění1 3 2 6 4 3 4" xfId="45787"/>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5" xfId="8262"/>
    <cellStyle name="20 % – Zvýraznění1 3 2 6 5 2" xfId="23478"/>
    <cellStyle name="20 % – Zvýraznění1 3 2 6 5 3" xfId="45788"/>
    <cellStyle name="20 % – Zvýraznění1 3 2 6 5 4" xfId="45789"/>
    <cellStyle name="20 % – Zvýraznění1 3 2 6 5 5" xfId="45790"/>
    <cellStyle name="20 % – Zvýraznění1 3 2 6 6" xfId="11731"/>
    <cellStyle name="20 % – Zvýraznění1 3 2 6 6 2" xfId="26926"/>
    <cellStyle name="20 % – Zvýraznění1 3 2 6 6 3" xfId="45791"/>
    <cellStyle name="20 % – Zvýraznění1 3 2 6 6 4" xfId="45792"/>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2" xfId="907"/>
    <cellStyle name="20 % – Zvýraznění1 3 2 7 2 2" xfId="8481"/>
    <cellStyle name="20 % – Zvýraznění1 3 2 7 2 2 2" xfId="23697"/>
    <cellStyle name="20 % – Zvýraznění1 3 2 7 2 2 3" xfId="45793"/>
    <cellStyle name="20 % – Zvýraznění1 3 2 7 2 2 4" xfId="45794"/>
    <cellStyle name="20 % – Zvýraznění1 3 2 7 2 2 5" xfId="45795"/>
    <cellStyle name="20 % – Zvýraznění1 3 2 7 2 3" xfId="11736"/>
    <cellStyle name="20 % – Zvýraznění1 3 2 7 2 3 2" xfId="26931"/>
    <cellStyle name="20 % – Zvýraznění1 3 2 7 2 3 3" xfId="45796"/>
    <cellStyle name="20 % – Zvýraznění1 3 2 7 2 3 4" xfId="45797"/>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3" xfId="908"/>
    <cellStyle name="20 % – Zvýraznění1 3 2 7 3 2" xfId="8482"/>
    <cellStyle name="20 % – Zvýraznění1 3 2 7 3 2 2" xfId="23698"/>
    <cellStyle name="20 % – Zvýraznění1 3 2 7 3 2 3" xfId="45798"/>
    <cellStyle name="20 % – Zvýraznění1 3 2 7 3 2 4" xfId="45799"/>
    <cellStyle name="20 % – Zvýraznění1 3 2 7 3 2 5" xfId="45800"/>
    <cellStyle name="20 % – Zvýraznění1 3 2 7 3 3" xfId="11737"/>
    <cellStyle name="20 % – Zvýraznění1 3 2 7 3 3 2" xfId="26932"/>
    <cellStyle name="20 % – Zvýraznění1 3 2 7 3 3 3" xfId="45801"/>
    <cellStyle name="20 % – Zvýraznění1 3 2 7 3 3 4" xfId="4580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4" xfId="909"/>
    <cellStyle name="20 % – Zvýraznění1 3 2 7 4 2" xfId="8483"/>
    <cellStyle name="20 % – Zvýraznění1 3 2 7 4 2 2" xfId="23699"/>
    <cellStyle name="20 % – Zvýraznění1 3 2 7 4 2 3" xfId="45803"/>
    <cellStyle name="20 % – Zvýraznění1 3 2 7 4 2 4" xfId="45804"/>
    <cellStyle name="20 % – Zvýraznění1 3 2 7 4 2 5" xfId="45805"/>
    <cellStyle name="20 % – Zvýraznění1 3 2 7 4 3" xfId="11738"/>
    <cellStyle name="20 % – Zvýraznění1 3 2 7 4 3 2" xfId="26933"/>
    <cellStyle name="20 % – Zvýraznění1 3 2 7 4 3 3" xfId="45806"/>
    <cellStyle name="20 % – Zvýraznění1 3 2 7 4 3 4" xfId="45807"/>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5" xfId="8350"/>
    <cellStyle name="20 % – Zvýraznění1 3 2 7 5 2" xfId="23566"/>
    <cellStyle name="20 % – Zvýraznění1 3 2 7 5 3" xfId="45808"/>
    <cellStyle name="20 % – Zvýraznění1 3 2 7 5 4" xfId="45809"/>
    <cellStyle name="20 % – Zvýraznění1 3 2 7 5 5" xfId="45810"/>
    <cellStyle name="20 % – Zvýraznění1 3 2 7 6" xfId="11735"/>
    <cellStyle name="20 % – Zvýraznění1 3 2 7 6 2" xfId="26930"/>
    <cellStyle name="20 % – Zvýraznění1 3 2 7 6 3" xfId="45811"/>
    <cellStyle name="20 % – Zvýraznění1 3 2 7 6 4" xfId="45812"/>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2" xfId="911"/>
    <cellStyle name="20 % – Zvýraznění1 3 2 8 2 2" xfId="8484"/>
    <cellStyle name="20 % – Zvýraznění1 3 2 8 2 2 2" xfId="23700"/>
    <cellStyle name="20 % – Zvýraznění1 3 2 8 2 2 3" xfId="45813"/>
    <cellStyle name="20 % – Zvýraznění1 3 2 8 2 2 4" xfId="45814"/>
    <cellStyle name="20 % – Zvýraznění1 3 2 8 2 2 5" xfId="45815"/>
    <cellStyle name="20 % – Zvýraznění1 3 2 8 2 3" xfId="11740"/>
    <cellStyle name="20 % – Zvýraznění1 3 2 8 2 3 2" xfId="26935"/>
    <cellStyle name="20 % – Zvýraznění1 3 2 8 2 3 3" xfId="45816"/>
    <cellStyle name="20 % – Zvýraznění1 3 2 8 2 3 4" xfId="45817"/>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3" xfId="912"/>
    <cellStyle name="20 % – Zvýraznění1 3 2 8 3 2" xfId="8485"/>
    <cellStyle name="20 % – Zvýraznění1 3 2 8 3 2 2" xfId="23701"/>
    <cellStyle name="20 % – Zvýraznění1 3 2 8 3 2 3" xfId="45818"/>
    <cellStyle name="20 % – Zvýraznění1 3 2 8 3 2 4" xfId="45819"/>
    <cellStyle name="20 % – Zvýraznění1 3 2 8 3 2 5" xfId="45820"/>
    <cellStyle name="20 % – Zvýraznění1 3 2 8 3 3" xfId="11741"/>
    <cellStyle name="20 % – Zvýraznění1 3 2 8 3 3 2" xfId="26936"/>
    <cellStyle name="20 % – Zvýraznění1 3 2 8 3 3 3" xfId="45821"/>
    <cellStyle name="20 % – Zvýraznění1 3 2 8 3 3 4" xfId="45822"/>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4" xfId="913"/>
    <cellStyle name="20 % – Zvýraznění1 3 2 8 4 2" xfId="8486"/>
    <cellStyle name="20 % – Zvýraznění1 3 2 8 4 2 2" xfId="23702"/>
    <cellStyle name="20 % – Zvýraznění1 3 2 8 4 2 3" xfId="45823"/>
    <cellStyle name="20 % – Zvýraznění1 3 2 8 4 2 4" xfId="45824"/>
    <cellStyle name="20 % – Zvýraznění1 3 2 8 4 2 5" xfId="45825"/>
    <cellStyle name="20 % – Zvýraznění1 3 2 8 4 3" xfId="11742"/>
    <cellStyle name="20 % – Zvýraznění1 3 2 8 4 3 2" xfId="26937"/>
    <cellStyle name="20 % – Zvýraznění1 3 2 8 4 3 3" xfId="45826"/>
    <cellStyle name="20 % – Zvýraznění1 3 2 8 4 3 4" xfId="4582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5" xfId="8433"/>
    <cellStyle name="20 % – Zvýraznění1 3 2 8 5 2" xfId="23649"/>
    <cellStyle name="20 % – Zvýraznění1 3 2 8 5 3" xfId="45828"/>
    <cellStyle name="20 % – Zvýraznění1 3 2 8 5 4" xfId="45829"/>
    <cellStyle name="20 % – Zvýraznění1 3 2 8 5 5" xfId="45830"/>
    <cellStyle name="20 % – Zvýraznění1 3 2 8 6" xfId="11739"/>
    <cellStyle name="20 % – Zvýraznění1 3 2 8 6 2" xfId="26934"/>
    <cellStyle name="20 % – Zvýraznění1 3 2 8 6 3" xfId="45831"/>
    <cellStyle name="20 % – Zvýraznění1 3 2 8 6 4" xfId="45832"/>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2 3" xfId="45833"/>
    <cellStyle name="20 % – Zvýraznění1 3 2 9 2 4" xfId="45834"/>
    <cellStyle name="20 % – Zvýraznění1 3 2 9 2 5" xfId="45835"/>
    <cellStyle name="20 % – Zvýraznění1 3 2 9 3" xfId="11743"/>
    <cellStyle name="20 % – Zvýraznění1 3 2 9 3 2" xfId="26938"/>
    <cellStyle name="20 % – Zvýraznění1 3 2 9 3 3" xfId="45836"/>
    <cellStyle name="20 % – Zvýraznění1 3 2 9 3 4" xfId="45837"/>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2 3" xfId="45838"/>
    <cellStyle name="20 % – Zvýraznění1 3 21 2 4" xfId="45839"/>
    <cellStyle name="20 % – Zvýraznění1 3 21 2 5" xfId="45840"/>
    <cellStyle name="20 % – Zvýraznění1 3 21 3" xfId="11744"/>
    <cellStyle name="20 % – Zvýraznění1 3 21 3 2" xfId="26939"/>
    <cellStyle name="20 % – Zvýraznění1 3 21 3 3" xfId="45841"/>
    <cellStyle name="20 % – Zvýraznění1 3 21 3 4" xfId="45842"/>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2" xfId="7598"/>
    <cellStyle name="20 % – Zvýraznění1 3 22 2" xfId="22817"/>
    <cellStyle name="20 % – Zvýraznění1 3 22 3" xfId="45843"/>
    <cellStyle name="20 % – Zvýraznění1 3 22 4" xfId="45844"/>
    <cellStyle name="20 % – Zvýraznění1 3 23" xfId="45845"/>
    <cellStyle name="20 % – Zvýraznění1 3 3" xfId="382"/>
    <cellStyle name="20 % – Zvýraznění1 3 3 10" xfId="918"/>
    <cellStyle name="20 % – Zvýraznění1 3 3 10 2" xfId="8488"/>
    <cellStyle name="20 % – Zvýraznění1 3 3 10 2 2" xfId="23704"/>
    <cellStyle name="20 % – Zvýraznění1 3 3 10 2 3" xfId="45846"/>
    <cellStyle name="20 % – Zvýraznění1 3 3 10 2 4" xfId="45847"/>
    <cellStyle name="20 % – Zvýraznění1 3 3 10 2 5" xfId="45848"/>
    <cellStyle name="20 % – Zvýraznění1 3 3 10 3" xfId="11745"/>
    <cellStyle name="20 % – Zvýraznění1 3 3 10 3 2" xfId="26940"/>
    <cellStyle name="20 % – Zvýraznění1 3 3 10 3 3" xfId="45849"/>
    <cellStyle name="20 % – Zvýraznění1 3 3 10 3 4" xfId="4585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1" xfId="919"/>
    <cellStyle name="20 % – Zvýraznění1 3 3 11 2" xfId="11265"/>
    <cellStyle name="20 % – Zvýraznění1 3 3 11 2 2" xfId="26465"/>
    <cellStyle name="20 % – Zvýraznění1 3 3 11 2 3" xfId="45851"/>
    <cellStyle name="20 % – Zvýraznění1 3 3 11 2 4" xfId="45852"/>
    <cellStyle name="20 % – Zvýraznění1 3 3 11 2 5" xfId="45853"/>
    <cellStyle name="20 % – Zvýraznění1 3 3 11 3" xfId="11746"/>
    <cellStyle name="20 % – Zvýraznění1 3 3 11 3 2" xfId="26941"/>
    <cellStyle name="20 % – Zvýraznění1 3 3 11 3 3" xfId="45854"/>
    <cellStyle name="20 % – Zvýraznění1 3 3 11 3 4" xfId="45855"/>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2" xfId="7853"/>
    <cellStyle name="20 % – Zvýraznění1 3 3 12 2" xfId="23072"/>
    <cellStyle name="20 % – Zvýraznění1 3 3 12 3" xfId="45856"/>
    <cellStyle name="20 % – Zvýraznění1 3 3 12 4" xfId="45857"/>
    <cellStyle name="20 % – Zvýraznění1 3 3 12 5" xfId="45858"/>
    <cellStyle name="20 % – Zvýraznění1 3 3 13" xfId="11480"/>
    <cellStyle name="20 % – Zvýraznění1 3 3 13 2" xfId="26676"/>
    <cellStyle name="20 % – Zvýraznění1 3 3 13 3" xfId="45859"/>
    <cellStyle name="20 % – Zvýraznění1 3 3 13 4" xfId="45860"/>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2" xfId="920"/>
    <cellStyle name="20 % – Zvýraznění1 3 3 2 10" xfId="38094"/>
    <cellStyle name="20 % – Zvýraznění1 3 3 2 11" xfId="38095"/>
    <cellStyle name="20 % – Zvýraznění1 3 3 2 2" xfId="921"/>
    <cellStyle name="20 % – Zvýraznění1 3 3 2 2 2" xfId="8489"/>
    <cellStyle name="20 % – Zvýraznění1 3 3 2 2 2 2" xfId="23705"/>
    <cellStyle name="20 % – Zvýraznění1 3 3 2 2 2 3" xfId="45861"/>
    <cellStyle name="20 % – Zvýraznění1 3 3 2 2 2 4" xfId="45862"/>
    <cellStyle name="20 % – Zvýraznění1 3 3 2 2 2 5" xfId="45863"/>
    <cellStyle name="20 % – Zvýraznění1 3 3 2 2 3" xfId="11748"/>
    <cellStyle name="20 % – Zvýraznění1 3 3 2 2 3 2" xfId="26943"/>
    <cellStyle name="20 % – Zvýraznění1 3 3 2 2 3 3" xfId="45864"/>
    <cellStyle name="20 % – Zvýraznění1 3 3 2 2 3 4" xfId="45865"/>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3" xfId="922"/>
    <cellStyle name="20 % – Zvýraznění1 3 3 2 3 2" xfId="8490"/>
    <cellStyle name="20 % – Zvýraznění1 3 3 2 3 2 2" xfId="23706"/>
    <cellStyle name="20 % – Zvýraznění1 3 3 2 3 2 3" xfId="45866"/>
    <cellStyle name="20 % – Zvýraznění1 3 3 2 3 2 4" xfId="45867"/>
    <cellStyle name="20 % – Zvýraznění1 3 3 2 3 2 5" xfId="45868"/>
    <cellStyle name="20 % – Zvýraznění1 3 3 2 3 3" xfId="11749"/>
    <cellStyle name="20 % – Zvýraznění1 3 3 2 3 3 2" xfId="26944"/>
    <cellStyle name="20 % – Zvýraznění1 3 3 2 3 3 3" xfId="45869"/>
    <cellStyle name="20 % – Zvýraznění1 3 3 2 3 3 4" xfId="45870"/>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4" xfId="923"/>
    <cellStyle name="20 % – Zvýraznění1 3 3 2 4 2" xfId="8491"/>
    <cellStyle name="20 % – Zvýraznění1 3 3 2 4 2 2" xfId="23707"/>
    <cellStyle name="20 % – Zvýraznění1 3 3 2 4 2 3" xfId="45871"/>
    <cellStyle name="20 % – Zvýraznění1 3 3 2 4 2 4" xfId="45872"/>
    <cellStyle name="20 % – Zvýraznění1 3 3 2 4 2 5" xfId="45873"/>
    <cellStyle name="20 % – Zvýraznění1 3 3 2 4 3" xfId="11750"/>
    <cellStyle name="20 % – Zvýraznění1 3 3 2 4 3 2" xfId="26945"/>
    <cellStyle name="20 % – Zvýraznění1 3 3 2 4 3 3" xfId="45874"/>
    <cellStyle name="20 % – Zvýraznění1 3 3 2 4 3 4" xfId="4587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5" xfId="7914"/>
    <cellStyle name="20 % – Zvýraznění1 3 3 2 5 2" xfId="23131"/>
    <cellStyle name="20 % – Zvýraznění1 3 3 2 5 3" xfId="45876"/>
    <cellStyle name="20 % – Zvýraznění1 3 3 2 5 4" xfId="45877"/>
    <cellStyle name="20 % – Zvýraznění1 3 3 2 5 5" xfId="45878"/>
    <cellStyle name="20 % – Zvýraznění1 3 3 2 6" xfId="11747"/>
    <cellStyle name="20 % – Zvýraznění1 3 3 2 6 2" xfId="26942"/>
    <cellStyle name="20 % – Zvýraznění1 3 3 2 6 3" xfId="45879"/>
    <cellStyle name="20 % – Zvýraznění1 3 3 2 6 4" xfId="45880"/>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2" xfId="925"/>
    <cellStyle name="20 % – Zvýraznění1 3 3 3 2 2" xfId="8492"/>
    <cellStyle name="20 % – Zvýraznění1 3 3 3 2 2 2" xfId="23708"/>
    <cellStyle name="20 % – Zvýraznění1 3 3 3 2 2 3" xfId="45881"/>
    <cellStyle name="20 % – Zvýraznění1 3 3 3 2 2 4" xfId="45882"/>
    <cellStyle name="20 % – Zvýraznění1 3 3 3 2 2 5" xfId="45883"/>
    <cellStyle name="20 % – Zvýraznění1 3 3 3 2 3" xfId="11752"/>
    <cellStyle name="20 % – Zvýraznění1 3 3 3 2 3 2" xfId="26947"/>
    <cellStyle name="20 % – Zvýraznění1 3 3 3 2 3 3" xfId="45884"/>
    <cellStyle name="20 % – Zvýraznění1 3 3 3 2 3 4" xfId="45885"/>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3" xfId="926"/>
    <cellStyle name="20 % – Zvýraznění1 3 3 3 3 2" xfId="8493"/>
    <cellStyle name="20 % – Zvýraznění1 3 3 3 3 2 2" xfId="23709"/>
    <cellStyle name="20 % – Zvýraznění1 3 3 3 3 2 3" xfId="45886"/>
    <cellStyle name="20 % – Zvýraznění1 3 3 3 3 2 4" xfId="45887"/>
    <cellStyle name="20 % – Zvýraznění1 3 3 3 3 2 5" xfId="45888"/>
    <cellStyle name="20 % – Zvýraznění1 3 3 3 3 3" xfId="11753"/>
    <cellStyle name="20 % – Zvýraznění1 3 3 3 3 3 2" xfId="26948"/>
    <cellStyle name="20 % – Zvýraznění1 3 3 3 3 3 3" xfId="45889"/>
    <cellStyle name="20 % – Zvýraznění1 3 3 3 3 3 4" xfId="45890"/>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4" xfId="927"/>
    <cellStyle name="20 % – Zvýraznění1 3 3 3 4 2" xfId="8494"/>
    <cellStyle name="20 % – Zvýraznění1 3 3 3 4 2 2" xfId="23710"/>
    <cellStyle name="20 % – Zvýraznění1 3 3 3 4 2 3" xfId="45891"/>
    <cellStyle name="20 % – Zvýraznění1 3 3 3 4 2 4" xfId="45892"/>
    <cellStyle name="20 % – Zvýraznění1 3 3 3 4 2 5" xfId="45893"/>
    <cellStyle name="20 % – Zvýraznění1 3 3 3 4 3" xfId="11754"/>
    <cellStyle name="20 % – Zvýraznění1 3 3 3 4 3 2" xfId="26949"/>
    <cellStyle name="20 % – Zvýraznění1 3 3 3 4 3 3" xfId="45894"/>
    <cellStyle name="20 % – Zvýraznění1 3 3 3 4 3 4" xfId="45895"/>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5" xfId="8067"/>
    <cellStyle name="20 % – Zvýraznění1 3 3 3 5 2" xfId="23283"/>
    <cellStyle name="20 % – Zvýraznění1 3 3 3 5 3" xfId="45896"/>
    <cellStyle name="20 % – Zvýraznění1 3 3 3 5 4" xfId="45897"/>
    <cellStyle name="20 % – Zvýraznění1 3 3 3 5 5" xfId="45898"/>
    <cellStyle name="20 % – Zvýraznění1 3 3 3 6" xfId="11751"/>
    <cellStyle name="20 % – Zvýraznění1 3 3 3 6 2" xfId="26946"/>
    <cellStyle name="20 % – Zvýraznění1 3 3 3 6 3" xfId="45899"/>
    <cellStyle name="20 % – Zvýraznění1 3 3 3 6 4" xfId="45900"/>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2" xfId="929"/>
    <cellStyle name="20 % – Zvýraznění1 3 3 4 2 2" xfId="8495"/>
    <cellStyle name="20 % – Zvýraznění1 3 3 4 2 2 2" xfId="23711"/>
    <cellStyle name="20 % – Zvýraznění1 3 3 4 2 2 3" xfId="45901"/>
    <cellStyle name="20 % – Zvýraznění1 3 3 4 2 2 4" xfId="45902"/>
    <cellStyle name="20 % – Zvýraznění1 3 3 4 2 2 5" xfId="45903"/>
    <cellStyle name="20 % – Zvýraznění1 3 3 4 2 3" xfId="11756"/>
    <cellStyle name="20 % – Zvýraznění1 3 3 4 2 3 2" xfId="26951"/>
    <cellStyle name="20 % – Zvýraznění1 3 3 4 2 3 3" xfId="45904"/>
    <cellStyle name="20 % – Zvýraznění1 3 3 4 2 3 4" xfId="45905"/>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3" xfId="930"/>
    <cellStyle name="20 % – Zvýraznění1 3 3 4 3 2" xfId="8496"/>
    <cellStyle name="20 % – Zvýraznění1 3 3 4 3 2 2" xfId="23712"/>
    <cellStyle name="20 % – Zvýraznění1 3 3 4 3 2 3" xfId="45906"/>
    <cellStyle name="20 % – Zvýraznění1 3 3 4 3 2 4" xfId="45907"/>
    <cellStyle name="20 % – Zvýraznění1 3 3 4 3 2 5" xfId="45908"/>
    <cellStyle name="20 % – Zvýraznění1 3 3 4 3 3" xfId="11757"/>
    <cellStyle name="20 % – Zvýraznění1 3 3 4 3 3 2" xfId="26952"/>
    <cellStyle name="20 % – Zvýraznění1 3 3 4 3 3 3" xfId="45909"/>
    <cellStyle name="20 % – Zvýraznění1 3 3 4 3 3 4" xfId="45910"/>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4" xfId="931"/>
    <cellStyle name="20 % – Zvýraznění1 3 3 4 4 2" xfId="8497"/>
    <cellStyle name="20 % – Zvýraznění1 3 3 4 4 2 2" xfId="23713"/>
    <cellStyle name="20 % – Zvýraznění1 3 3 4 4 2 3" xfId="45911"/>
    <cellStyle name="20 % – Zvýraznění1 3 3 4 4 2 4" xfId="45912"/>
    <cellStyle name="20 % – Zvýraznění1 3 3 4 4 2 5" xfId="45913"/>
    <cellStyle name="20 % – Zvýraznění1 3 3 4 4 3" xfId="11758"/>
    <cellStyle name="20 % – Zvýraznění1 3 3 4 4 3 2" xfId="26953"/>
    <cellStyle name="20 % – Zvýraznění1 3 3 4 4 3 3" xfId="45914"/>
    <cellStyle name="20 % – Zvýraznění1 3 3 4 4 3 4" xfId="45915"/>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5" xfId="8147"/>
    <cellStyle name="20 % – Zvýraznění1 3 3 4 5 2" xfId="23363"/>
    <cellStyle name="20 % – Zvýraznění1 3 3 4 5 3" xfId="45916"/>
    <cellStyle name="20 % – Zvýraznění1 3 3 4 5 4" xfId="45917"/>
    <cellStyle name="20 % – Zvýraznění1 3 3 4 5 5" xfId="45918"/>
    <cellStyle name="20 % – Zvýraznění1 3 3 4 6" xfId="11755"/>
    <cellStyle name="20 % – Zvýraznění1 3 3 4 6 2" xfId="26950"/>
    <cellStyle name="20 % – Zvýraznění1 3 3 4 6 3" xfId="45919"/>
    <cellStyle name="20 % – Zvýraznění1 3 3 4 6 4" xfId="4592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2" xfId="933"/>
    <cellStyle name="20 % – Zvýraznění1 3 3 5 2 2" xfId="8498"/>
    <cellStyle name="20 % – Zvýraznění1 3 3 5 2 2 2" xfId="23714"/>
    <cellStyle name="20 % – Zvýraznění1 3 3 5 2 2 3" xfId="45921"/>
    <cellStyle name="20 % – Zvýraznění1 3 3 5 2 2 4" xfId="45922"/>
    <cellStyle name="20 % – Zvýraznění1 3 3 5 2 2 5" xfId="45923"/>
    <cellStyle name="20 % – Zvýraznění1 3 3 5 2 3" xfId="11760"/>
    <cellStyle name="20 % – Zvýraznění1 3 3 5 2 3 2" xfId="26955"/>
    <cellStyle name="20 % – Zvýraznění1 3 3 5 2 3 3" xfId="45924"/>
    <cellStyle name="20 % – Zvýraznění1 3 3 5 2 3 4" xfId="4592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3" xfId="934"/>
    <cellStyle name="20 % – Zvýraznění1 3 3 5 3 2" xfId="8499"/>
    <cellStyle name="20 % – Zvýraznění1 3 3 5 3 2 2" xfId="23715"/>
    <cellStyle name="20 % – Zvýraznění1 3 3 5 3 2 3" xfId="45926"/>
    <cellStyle name="20 % – Zvýraznění1 3 3 5 3 2 4" xfId="45927"/>
    <cellStyle name="20 % – Zvýraznění1 3 3 5 3 2 5" xfId="45928"/>
    <cellStyle name="20 % – Zvýraznění1 3 3 5 3 3" xfId="11761"/>
    <cellStyle name="20 % – Zvýraznění1 3 3 5 3 3 2" xfId="26956"/>
    <cellStyle name="20 % – Zvýraznění1 3 3 5 3 3 3" xfId="45929"/>
    <cellStyle name="20 % – Zvýraznění1 3 3 5 3 3 4" xfId="45930"/>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4" xfId="935"/>
    <cellStyle name="20 % – Zvýraznění1 3 3 5 4 2" xfId="8500"/>
    <cellStyle name="20 % – Zvýraznění1 3 3 5 4 2 2" xfId="23716"/>
    <cellStyle name="20 % – Zvýraznění1 3 3 5 4 2 3" xfId="45931"/>
    <cellStyle name="20 % – Zvýraznění1 3 3 5 4 2 4" xfId="45932"/>
    <cellStyle name="20 % – Zvýraznění1 3 3 5 4 2 5" xfId="45933"/>
    <cellStyle name="20 % – Zvýraznění1 3 3 5 4 3" xfId="11762"/>
    <cellStyle name="20 % – Zvýraznění1 3 3 5 4 3 2" xfId="26957"/>
    <cellStyle name="20 % – Zvýraznění1 3 3 5 4 3 3" xfId="45934"/>
    <cellStyle name="20 % – Zvýraznění1 3 3 5 4 3 4" xfId="45935"/>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5" xfId="8229"/>
    <cellStyle name="20 % – Zvýraznění1 3 3 5 5 2" xfId="23445"/>
    <cellStyle name="20 % – Zvýraznění1 3 3 5 5 3" xfId="45936"/>
    <cellStyle name="20 % – Zvýraznění1 3 3 5 5 4" xfId="45937"/>
    <cellStyle name="20 % – Zvýraznění1 3 3 5 5 5" xfId="45938"/>
    <cellStyle name="20 % – Zvýraznění1 3 3 5 6" xfId="11759"/>
    <cellStyle name="20 % – Zvýraznění1 3 3 5 6 2" xfId="26954"/>
    <cellStyle name="20 % – Zvýraznění1 3 3 5 6 3" xfId="45939"/>
    <cellStyle name="20 % – Zvýraznění1 3 3 5 6 4" xfId="45940"/>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2" xfId="937"/>
    <cellStyle name="20 % – Zvýraznění1 3 3 6 2 2" xfId="8501"/>
    <cellStyle name="20 % – Zvýraznění1 3 3 6 2 2 2" xfId="23717"/>
    <cellStyle name="20 % – Zvýraznění1 3 3 6 2 2 3" xfId="45941"/>
    <cellStyle name="20 % – Zvýraznění1 3 3 6 2 2 4" xfId="45942"/>
    <cellStyle name="20 % – Zvýraznění1 3 3 6 2 2 5" xfId="45943"/>
    <cellStyle name="20 % – Zvýraznění1 3 3 6 2 3" xfId="11764"/>
    <cellStyle name="20 % – Zvýraznění1 3 3 6 2 3 2" xfId="26959"/>
    <cellStyle name="20 % – Zvýraznění1 3 3 6 2 3 3" xfId="45944"/>
    <cellStyle name="20 % – Zvýraznění1 3 3 6 2 3 4" xfId="45945"/>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3" xfId="938"/>
    <cellStyle name="20 % – Zvýraznění1 3 3 6 3 2" xfId="8502"/>
    <cellStyle name="20 % – Zvýraznění1 3 3 6 3 2 2" xfId="23718"/>
    <cellStyle name="20 % – Zvýraznění1 3 3 6 3 2 3" xfId="45946"/>
    <cellStyle name="20 % – Zvýraznění1 3 3 6 3 2 4" xfId="45947"/>
    <cellStyle name="20 % – Zvýraznění1 3 3 6 3 2 5" xfId="45948"/>
    <cellStyle name="20 % – Zvýraznění1 3 3 6 3 3" xfId="11765"/>
    <cellStyle name="20 % – Zvýraznění1 3 3 6 3 3 2" xfId="26960"/>
    <cellStyle name="20 % – Zvýraznění1 3 3 6 3 3 3" xfId="45949"/>
    <cellStyle name="20 % – Zvýraznění1 3 3 6 3 3 4" xfId="4595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4" xfId="939"/>
    <cellStyle name="20 % – Zvýraznění1 3 3 6 4 2" xfId="8503"/>
    <cellStyle name="20 % – Zvýraznění1 3 3 6 4 2 2" xfId="23719"/>
    <cellStyle name="20 % – Zvýraznění1 3 3 6 4 2 3" xfId="45951"/>
    <cellStyle name="20 % – Zvýraznění1 3 3 6 4 2 4" xfId="45952"/>
    <cellStyle name="20 % – Zvýraznění1 3 3 6 4 2 5" xfId="45953"/>
    <cellStyle name="20 % – Zvýraznění1 3 3 6 4 3" xfId="11766"/>
    <cellStyle name="20 % – Zvýraznění1 3 3 6 4 3 2" xfId="26961"/>
    <cellStyle name="20 % – Zvýraznění1 3 3 6 4 3 3" xfId="45954"/>
    <cellStyle name="20 % – Zvýraznění1 3 3 6 4 3 4" xfId="45955"/>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5" xfId="8322"/>
    <cellStyle name="20 % – Zvýraznění1 3 3 6 5 2" xfId="23538"/>
    <cellStyle name="20 % – Zvýraznění1 3 3 6 5 3" xfId="45956"/>
    <cellStyle name="20 % – Zvýraznění1 3 3 6 5 4" xfId="45957"/>
    <cellStyle name="20 % – Zvýraznění1 3 3 6 5 5" xfId="45958"/>
    <cellStyle name="20 % – Zvýraznění1 3 3 6 6" xfId="11763"/>
    <cellStyle name="20 % – Zvýraznění1 3 3 6 6 2" xfId="26958"/>
    <cellStyle name="20 % – Zvýraznění1 3 3 6 6 3" xfId="45959"/>
    <cellStyle name="20 % – Zvýraznění1 3 3 6 6 4" xfId="45960"/>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2" xfId="941"/>
    <cellStyle name="20 % – Zvýraznění1 3 3 7 2 2" xfId="8504"/>
    <cellStyle name="20 % – Zvýraznění1 3 3 7 2 2 2" xfId="23720"/>
    <cellStyle name="20 % – Zvýraznění1 3 3 7 2 2 3" xfId="45961"/>
    <cellStyle name="20 % – Zvýraznění1 3 3 7 2 2 4" xfId="45962"/>
    <cellStyle name="20 % – Zvýraznění1 3 3 7 2 2 5" xfId="45963"/>
    <cellStyle name="20 % – Zvýraznění1 3 3 7 2 3" xfId="11768"/>
    <cellStyle name="20 % – Zvýraznění1 3 3 7 2 3 2" xfId="26963"/>
    <cellStyle name="20 % – Zvýraznění1 3 3 7 2 3 3" xfId="45964"/>
    <cellStyle name="20 % – Zvýraznění1 3 3 7 2 3 4" xfId="45965"/>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3" xfId="942"/>
    <cellStyle name="20 % – Zvýraznění1 3 3 7 3 2" xfId="8505"/>
    <cellStyle name="20 % – Zvýraznění1 3 3 7 3 2 2" xfId="23721"/>
    <cellStyle name="20 % – Zvýraznění1 3 3 7 3 2 3" xfId="45966"/>
    <cellStyle name="20 % – Zvýraznění1 3 3 7 3 2 4" xfId="45967"/>
    <cellStyle name="20 % – Zvýraznění1 3 3 7 3 2 5" xfId="45968"/>
    <cellStyle name="20 % – Zvýraznění1 3 3 7 3 3" xfId="11769"/>
    <cellStyle name="20 % – Zvýraznění1 3 3 7 3 3 2" xfId="26964"/>
    <cellStyle name="20 % – Zvýraznění1 3 3 7 3 3 3" xfId="45969"/>
    <cellStyle name="20 % – Zvýraznění1 3 3 7 3 3 4" xfId="45970"/>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4" xfId="943"/>
    <cellStyle name="20 % – Zvýraznění1 3 3 7 4 2" xfId="8506"/>
    <cellStyle name="20 % – Zvýraznění1 3 3 7 4 2 2" xfId="23722"/>
    <cellStyle name="20 % – Zvýraznění1 3 3 7 4 2 3" xfId="45971"/>
    <cellStyle name="20 % – Zvýraznění1 3 3 7 4 2 4" xfId="45972"/>
    <cellStyle name="20 % – Zvýraznění1 3 3 7 4 2 5" xfId="45973"/>
    <cellStyle name="20 % – Zvýraznění1 3 3 7 4 3" xfId="11770"/>
    <cellStyle name="20 % – Zvýraznění1 3 3 7 4 3 2" xfId="26965"/>
    <cellStyle name="20 % – Zvýraznění1 3 3 7 4 3 3" xfId="45974"/>
    <cellStyle name="20 % – Zvýraznění1 3 3 7 4 3 4" xfId="4597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5" xfId="8405"/>
    <cellStyle name="20 % – Zvýraznění1 3 3 7 5 2" xfId="23621"/>
    <cellStyle name="20 % – Zvýraznění1 3 3 7 5 3" xfId="45976"/>
    <cellStyle name="20 % – Zvýraznění1 3 3 7 5 4" xfId="45977"/>
    <cellStyle name="20 % – Zvýraznění1 3 3 7 5 5" xfId="45978"/>
    <cellStyle name="20 % – Zvýraznění1 3 3 7 6" xfId="11767"/>
    <cellStyle name="20 % – Zvýraznění1 3 3 7 6 2" xfId="26962"/>
    <cellStyle name="20 % – Zvýraznění1 3 3 7 6 3" xfId="45979"/>
    <cellStyle name="20 % – Zvýraznění1 3 3 7 6 4" xfId="45980"/>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2 3" xfId="45981"/>
    <cellStyle name="20 % – Zvýraznění1 3 3 8 2 4" xfId="45982"/>
    <cellStyle name="20 % – Zvýraznění1 3 3 8 2 5" xfId="45983"/>
    <cellStyle name="20 % – Zvýraznění1 3 3 8 3" xfId="11771"/>
    <cellStyle name="20 % – Zvýraznění1 3 3 8 3 2" xfId="26966"/>
    <cellStyle name="20 % – Zvýraznění1 3 3 8 3 3" xfId="45984"/>
    <cellStyle name="20 % – Zvýraznění1 3 3 8 3 4" xfId="45985"/>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9" xfId="945"/>
    <cellStyle name="20 % – Zvýraznění1 3 3 9 2" xfId="8508"/>
    <cellStyle name="20 % – Zvýraznění1 3 3 9 2 2" xfId="23724"/>
    <cellStyle name="20 % – Zvýraznění1 3 3 9 2 3" xfId="45986"/>
    <cellStyle name="20 % – Zvýraznění1 3 3 9 2 4" xfId="45987"/>
    <cellStyle name="20 % – Zvýraznění1 3 3 9 2 5" xfId="45988"/>
    <cellStyle name="20 % – Zvýraznění1 3 3 9 3" xfId="11772"/>
    <cellStyle name="20 % – Zvýraznění1 3 3 9 3 2" xfId="26967"/>
    <cellStyle name="20 % – Zvýraznění1 3 3 9 3 3" xfId="45989"/>
    <cellStyle name="20 % – Zvýraznění1 3 3 9 3 4" xfId="45990"/>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4" xfId="383"/>
    <cellStyle name="20 % – Zvýraznění1 3 4 10" xfId="19087"/>
    <cellStyle name="20 % – Zvýraznění1 3 4 11" xfId="38146"/>
    <cellStyle name="20 % – Zvýraznění1 3 4 12" xfId="38147"/>
    <cellStyle name="20 % – Zvýraznění1 3 4 2" xfId="946"/>
    <cellStyle name="20 % – Zvýraznění1 3 4 2 2" xfId="8509"/>
    <cellStyle name="20 % – Zvýraznění1 3 4 2 2 2" xfId="23725"/>
    <cellStyle name="20 % – Zvýraznění1 3 4 2 2 3" xfId="45991"/>
    <cellStyle name="20 % – Zvýraznění1 3 4 2 2 4" xfId="45992"/>
    <cellStyle name="20 % – Zvýraznění1 3 4 2 2 5" xfId="45993"/>
    <cellStyle name="20 % – Zvýraznění1 3 4 2 3" xfId="11773"/>
    <cellStyle name="20 % – Zvýraznění1 3 4 2 3 2" xfId="26968"/>
    <cellStyle name="20 % – Zvýraznění1 3 4 2 3 3" xfId="45994"/>
    <cellStyle name="20 % – Zvýraznění1 3 4 2 3 4" xfId="45995"/>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3" xfId="947"/>
    <cellStyle name="20 % – Zvýraznění1 3 4 3 2" xfId="8510"/>
    <cellStyle name="20 % – Zvýraznění1 3 4 3 2 2" xfId="23726"/>
    <cellStyle name="20 % – Zvýraznění1 3 4 3 2 3" xfId="45996"/>
    <cellStyle name="20 % – Zvýraznění1 3 4 3 2 4" xfId="45997"/>
    <cellStyle name="20 % – Zvýraznění1 3 4 3 2 5" xfId="45998"/>
    <cellStyle name="20 % – Zvýraznění1 3 4 3 3" xfId="11774"/>
    <cellStyle name="20 % – Zvýraznění1 3 4 3 3 2" xfId="26969"/>
    <cellStyle name="20 % – Zvýraznění1 3 4 3 3 3" xfId="45999"/>
    <cellStyle name="20 % – Zvýraznění1 3 4 3 3 4" xfId="46000"/>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4" xfId="948"/>
    <cellStyle name="20 % – Zvýraznění1 3 4 4 2" xfId="8511"/>
    <cellStyle name="20 % – Zvýraznění1 3 4 4 2 2" xfId="23727"/>
    <cellStyle name="20 % – Zvýraznění1 3 4 4 2 3" xfId="46001"/>
    <cellStyle name="20 % – Zvýraznění1 3 4 4 2 4" xfId="46002"/>
    <cellStyle name="20 % – Zvýraznění1 3 4 4 2 5" xfId="46003"/>
    <cellStyle name="20 % – Zvýraznění1 3 4 4 3" xfId="11775"/>
    <cellStyle name="20 % – Zvýraznění1 3 4 4 3 2" xfId="26970"/>
    <cellStyle name="20 % – Zvýraznění1 3 4 4 3 3" xfId="46004"/>
    <cellStyle name="20 % – Zvýraznění1 3 4 4 3 4" xfId="46005"/>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5" xfId="949"/>
    <cellStyle name="20 % – Zvýraznění1 3 4 5 2" xfId="11163"/>
    <cellStyle name="20 % – Zvýraznění1 3 4 5 2 2" xfId="26363"/>
    <cellStyle name="20 % – Zvýraznění1 3 4 5 2 3" xfId="46006"/>
    <cellStyle name="20 % – Zvýraznění1 3 4 5 2 4" xfId="46007"/>
    <cellStyle name="20 % – Zvýraznění1 3 4 5 2 5" xfId="46008"/>
    <cellStyle name="20 % – Zvýraznění1 3 4 5 3" xfId="11776"/>
    <cellStyle name="20 % – Zvýraznění1 3 4 5 3 2" xfId="26971"/>
    <cellStyle name="20 % – Zvýraznění1 3 4 5 3 3" xfId="46009"/>
    <cellStyle name="20 % – Zvýraznění1 3 4 5 3 4" xfId="46010"/>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6" xfId="7809"/>
    <cellStyle name="20 % – Zvýraznění1 3 4 6 2" xfId="23028"/>
    <cellStyle name="20 % – Zvýraznění1 3 4 6 3" xfId="46011"/>
    <cellStyle name="20 % – Zvýraznění1 3 4 6 4" xfId="46012"/>
    <cellStyle name="20 % – Zvýraznění1 3 4 6 5" xfId="46013"/>
    <cellStyle name="20 % – Zvýraznění1 3 4 7" xfId="11481"/>
    <cellStyle name="20 % – Zvýraznění1 3 4 7 2" xfId="26677"/>
    <cellStyle name="20 % – Zvýraznění1 3 4 7 3" xfId="46014"/>
    <cellStyle name="20 % – Zvýraznění1 3 4 7 4" xfId="46015"/>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2" xfId="950"/>
    <cellStyle name="20 % – Zvýraznění1 3 5 2 2" xfId="8512"/>
    <cellStyle name="20 % – Zvýraznění1 3 5 2 2 2" xfId="23728"/>
    <cellStyle name="20 % – Zvýraznění1 3 5 2 2 3" xfId="46016"/>
    <cellStyle name="20 % – Zvýraznění1 3 5 2 2 4" xfId="46017"/>
    <cellStyle name="20 % – Zvýraznění1 3 5 2 2 5" xfId="46018"/>
    <cellStyle name="20 % – Zvýraznění1 3 5 2 3" xfId="11777"/>
    <cellStyle name="20 % – Zvýraznění1 3 5 2 3 2" xfId="26972"/>
    <cellStyle name="20 % – Zvýraznění1 3 5 2 3 3" xfId="46019"/>
    <cellStyle name="20 % – Zvýraznění1 3 5 2 3 4" xfId="46020"/>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3" xfId="951"/>
    <cellStyle name="20 % – Zvýraznění1 3 5 3 2" xfId="8513"/>
    <cellStyle name="20 % – Zvýraznění1 3 5 3 2 2" xfId="23729"/>
    <cellStyle name="20 % – Zvýraznění1 3 5 3 2 3" xfId="46021"/>
    <cellStyle name="20 % – Zvýraznění1 3 5 3 2 4" xfId="46022"/>
    <cellStyle name="20 % – Zvýraznění1 3 5 3 2 5" xfId="46023"/>
    <cellStyle name="20 % – Zvýraznění1 3 5 3 3" xfId="11778"/>
    <cellStyle name="20 % – Zvýraznění1 3 5 3 3 2" xfId="26973"/>
    <cellStyle name="20 % – Zvýraznění1 3 5 3 3 3" xfId="46024"/>
    <cellStyle name="20 % – Zvýraznění1 3 5 3 3 4" xfId="46025"/>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4" xfId="952"/>
    <cellStyle name="20 % – Zvýraznění1 3 5 4 2" xfId="8514"/>
    <cellStyle name="20 % – Zvýraznění1 3 5 4 2 2" xfId="23730"/>
    <cellStyle name="20 % – Zvýraznění1 3 5 4 2 3" xfId="46026"/>
    <cellStyle name="20 % – Zvýraznění1 3 5 4 2 4" xfId="46027"/>
    <cellStyle name="20 % – Zvýraznění1 3 5 4 2 5" xfId="46028"/>
    <cellStyle name="20 % – Zvýraznění1 3 5 4 3" xfId="11779"/>
    <cellStyle name="20 % – Zvýraznění1 3 5 4 3 2" xfId="26974"/>
    <cellStyle name="20 % – Zvýraznění1 3 5 4 3 3" xfId="46029"/>
    <cellStyle name="20 % – Zvýraznění1 3 5 4 3 4" xfId="46030"/>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5" xfId="953"/>
    <cellStyle name="20 % – Zvýraznění1 3 5 5 2" xfId="11295"/>
    <cellStyle name="20 % – Zvýraznění1 3 5 5 2 2" xfId="26495"/>
    <cellStyle name="20 % – Zvýraznění1 3 5 5 2 3" xfId="46031"/>
    <cellStyle name="20 % – Zvýraznění1 3 5 5 2 4" xfId="46032"/>
    <cellStyle name="20 % – Zvýraznění1 3 5 5 2 5" xfId="46033"/>
    <cellStyle name="20 % – Zvýraznění1 3 5 5 3" xfId="11780"/>
    <cellStyle name="20 % – Zvýraznění1 3 5 5 3 2" xfId="26975"/>
    <cellStyle name="20 % – Zvýraznění1 3 5 5 3 3" xfId="46034"/>
    <cellStyle name="20 % – Zvýraznění1 3 5 5 3 4" xfId="4603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6" xfId="7762"/>
    <cellStyle name="20 % – Zvýraznění1 3 5 6 2" xfId="22981"/>
    <cellStyle name="20 % – Zvýraznění1 3 5 6 3" xfId="46036"/>
    <cellStyle name="20 % – Zvýraznění1 3 5 6 4" xfId="46037"/>
    <cellStyle name="20 % – Zvýraznění1 3 5 6 5" xfId="46038"/>
    <cellStyle name="20 % – Zvýraznění1 3 5 7" xfId="11482"/>
    <cellStyle name="20 % – Zvýraznění1 3 5 7 2" xfId="26678"/>
    <cellStyle name="20 % – Zvýraznění1 3 5 7 3" xfId="46039"/>
    <cellStyle name="20 % – Zvýraznění1 3 5 7 4" xfId="46040"/>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2" xfId="955"/>
    <cellStyle name="20 % – Zvýraznění1 3 6 2 2" xfId="8515"/>
    <cellStyle name="20 % – Zvýraznění1 3 6 2 2 2" xfId="23731"/>
    <cellStyle name="20 % – Zvýraznění1 3 6 2 2 3" xfId="46041"/>
    <cellStyle name="20 % – Zvýraznění1 3 6 2 2 4" xfId="46042"/>
    <cellStyle name="20 % – Zvýraznění1 3 6 2 2 5" xfId="46043"/>
    <cellStyle name="20 % – Zvýraznění1 3 6 2 3" xfId="11782"/>
    <cellStyle name="20 % – Zvýraznění1 3 6 2 3 2" xfId="26977"/>
    <cellStyle name="20 % – Zvýraznění1 3 6 2 3 3" xfId="46044"/>
    <cellStyle name="20 % – Zvýraznění1 3 6 2 3 4" xfId="46045"/>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3" xfId="956"/>
    <cellStyle name="20 % – Zvýraznění1 3 6 3 2" xfId="8516"/>
    <cellStyle name="20 % – Zvýraznění1 3 6 3 2 2" xfId="23732"/>
    <cellStyle name="20 % – Zvýraznění1 3 6 3 2 3" xfId="46046"/>
    <cellStyle name="20 % – Zvýraznění1 3 6 3 2 4" xfId="46047"/>
    <cellStyle name="20 % – Zvýraznění1 3 6 3 2 5" xfId="46048"/>
    <cellStyle name="20 % – Zvýraznění1 3 6 3 3" xfId="11783"/>
    <cellStyle name="20 % – Zvýraznění1 3 6 3 3 2" xfId="26978"/>
    <cellStyle name="20 % – Zvýraznění1 3 6 3 3 3" xfId="46049"/>
    <cellStyle name="20 % – Zvýraznění1 3 6 3 3 4" xfId="46050"/>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4" xfId="957"/>
    <cellStyle name="20 % – Zvýraznění1 3 6 4 2" xfId="8517"/>
    <cellStyle name="20 % – Zvýraznění1 3 6 4 2 2" xfId="23733"/>
    <cellStyle name="20 % – Zvýraznění1 3 6 4 2 3" xfId="46051"/>
    <cellStyle name="20 % – Zvýraznění1 3 6 4 2 4" xfId="46052"/>
    <cellStyle name="20 % – Zvýraznění1 3 6 4 2 5" xfId="46053"/>
    <cellStyle name="20 % – Zvýraznění1 3 6 4 3" xfId="11784"/>
    <cellStyle name="20 % – Zvýraznění1 3 6 4 3 2" xfId="26979"/>
    <cellStyle name="20 % – Zvýraznění1 3 6 4 3 3" xfId="46054"/>
    <cellStyle name="20 % – Zvýraznění1 3 6 4 3 4" xfId="46055"/>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5" xfId="8011"/>
    <cellStyle name="20 % – Zvýraznění1 3 6 5 2" xfId="23228"/>
    <cellStyle name="20 % – Zvýraznění1 3 6 5 3" xfId="46056"/>
    <cellStyle name="20 % – Zvýraznění1 3 6 5 4" xfId="46057"/>
    <cellStyle name="20 % – Zvýraznění1 3 6 5 5" xfId="46058"/>
    <cellStyle name="20 % – Zvýraznění1 3 6 6" xfId="11781"/>
    <cellStyle name="20 % – Zvýraznění1 3 6 6 2" xfId="26976"/>
    <cellStyle name="20 % – Zvýraznění1 3 6 6 3" xfId="46059"/>
    <cellStyle name="20 % – Zvýraznění1 3 6 6 4" xfId="46060"/>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2" xfId="959"/>
    <cellStyle name="20 % – Zvýraznění1 3 7 2 2" xfId="8518"/>
    <cellStyle name="20 % – Zvýraznění1 3 7 2 2 2" xfId="23734"/>
    <cellStyle name="20 % – Zvýraznění1 3 7 2 2 3" xfId="46061"/>
    <cellStyle name="20 % – Zvýraznění1 3 7 2 2 4" xfId="46062"/>
    <cellStyle name="20 % – Zvýraznění1 3 7 2 2 5" xfId="46063"/>
    <cellStyle name="20 % – Zvýraznění1 3 7 2 3" xfId="11786"/>
    <cellStyle name="20 % – Zvýraznění1 3 7 2 3 2" xfId="26981"/>
    <cellStyle name="20 % – Zvýraznění1 3 7 2 3 3" xfId="46064"/>
    <cellStyle name="20 % – Zvýraznění1 3 7 2 3 4" xfId="46065"/>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3" xfId="960"/>
    <cellStyle name="20 % – Zvýraznění1 3 7 3 2" xfId="8519"/>
    <cellStyle name="20 % – Zvýraznění1 3 7 3 2 2" xfId="23735"/>
    <cellStyle name="20 % – Zvýraznění1 3 7 3 2 3" xfId="46066"/>
    <cellStyle name="20 % – Zvýraznění1 3 7 3 2 4" xfId="46067"/>
    <cellStyle name="20 % – Zvýraznění1 3 7 3 2 5" xfId="46068"/>
    <cellStyle name="20 % – Zvýraznění1 3 7 3 3" xfId="11787"/>
    <cellStyle name="20 % – Zvýraznění1 3 7 3 3 2" xfId="26982"/>
    <cellStyle name="20 % – Zvýraznění1 3 7 3 3 3" xfId="46069"/>
    <cellStyle name="20 % – Zvýraznění1 3 7 3 3 4" xfId="46070"/>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4" xfId="961"/>
    <cellStyle name="20 % – Zvýraznění1 3 7 4 2" xfId="8520"/>
    <cellStyle name="20 % – Zvýraznění1 3 7 4 2 2" xfId="23736"/>
    <cellStyle name="20 % – Zvýraznění1 3 7 4 2 3" xfId="46071"/>
    <cellStyle name="20 % – Zvýraznění1 3 7 4 2 4" xfId="46072"/>
    <cellStyle name="20 % – Zvýraznění1 3 7 4 2 5" xfId="46073"/>
    <cellStyle name="20 % – Zvýraznění1 3 7 4 3" xfId="11788"/>
    <cellStyle name="20 % – Zvýraznění1 3 7 4 3 2" xfId="26983"/>
    <cellStyle name="20 % – Zvýraznění1 3 7 4 3 3" xfId="46074"/>
    <cellStyle name="20 % – Zvýraznění1 3 7 4 3 4" xfId="46075"/>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5" xfId="8100"/>
    <cellStyle name="20 % – Zvýraznění1 3 7 5 2" xfId="23316"/>
    <cellStyle name="20 % – Zvýraznění1 3 7 5 3" xfId="46076"/>
    <cellStyle name="20 % – Zvýraznění1 3 7 5 4" xfId="46077"/>
    <cellStyle name="20 % – Zvýraznění1 3 7 5 5" xfId="46078"/>
    <cellStyle name="20 % – Zvýraznění1 3 7 6" xfId="11785"/>
    <cellStyle name="20 % – Zvýraznění1 3 7 6 2" xfId="26980"/>
    <cellStyle name="20 % – Zvýraznění1 3 7 6 3" xfId="46079"/>
    <cellStyle name="20 % – Zvýraznění1 3 7 6 4" xfId="460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2" xfId="963"/>
    <cellStyle name="20 % – Zvýraznění1 3 8 2 2" xfId="8521"/>
    <cellStyle name="20 % – Zvýraznění1 3 8 2 2 2" xfId="23737"/>
    <cellStyle name="20 % – Zvýraznění1 3 8 2 2 3" xfId="46081"/>
    <cellStyle name="20 % – Zvýraznění1 3 8 2 2 4" xfId="46082"/>
    <cellStyle name="20 % – Zvýraznění1 3 8 2 2 5" xfId="46083"/>
    <cellStyle name="20 % – Zvýraznění1 3 8 2 3" xfId="11790"/>
    <cellStyle name="20 % – Zvýraznění1 3 8 2 3 2" xfId="26985"/>
    <cellStyle name="20 % – Zvýraznění1 3 8 2 3 3" xfId="46084"/>
    <cellStyle name="20 % – Zvýraznění1 3 8 2 3 4" xfId="460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3" xfId="964"/>
    <cellStyle name="20 % – Zvýraznění1 3 8 3 2" xfId="8522"/>
    <cellStyle name="20 % – Zvýraznění1 3 8 3 2 2" xfId="23738"/>
    <cellStyle name="20 % – Zvýraznění1 3 8 3 2 3" xfId="46086"/>
    <cellStyle name="20 % – Zvýraznění1 3 8 3 2 4" xfId="46087"/>
    <cellStyle name="20 % – Zvýraznění1 3 8 3 2 5" xfId="46088"/>
    <cellStyle name="20 % – Zvýraznění1 3 8 3 3" xfId="11791"/>
    <cellStyle name="20 % – Zvýraznění1 3 8 3 3 2" xfId="26986"/>
    <cellStyle name="20 % – Zvýraznění1 3 8 3 3 3" xfId="46089"/>
    <cellStyle name="20 % – Zvýraznění1 3 8 3 3 4" xfId="46090"/>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4" xfId="965"/>
    <cellStyle name="20 % – Zvýraznění1 3 8 4 2" xfId="8523"/>
    <cellStyle name="20 % – Zvýraznění1 3 8 4 2 2" xfId="23739"/>
    <cellStyle name="20 % – Zvýraznění1 3 8 4 2 3" xfId="46091"/>
    <cellStyle name="20 % – Zvýraznění1 3 8 4 2 4" xfId="46092"/>
    <cellStyle name="20 % – Zvýraznění1 3 8 4 2 5" xfId="46093"/>
    <cellStyle name="20 % – Zvýraznění1 3 8 4 3" xfId="11792"/>
    <cellStyle name="20 % – Zvýraznění1 3 8 4 3 2" xfId="26987"/>
    <cellStyle name="20 % – Zvýraznění1 3 8 4 3 3" xfId="46094"/>
    <cellStyle name="20 % – Zvýraznění1 3 8 4 3 4" xfId="46095"/>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5" xfId="8005"/>
    <cellStyle name="20 % – Zvýraznění1 3 8 5 2" xfId="23222"/>
    <cellStyle name="20 % – Zvýraznění1 3 8 5 3" xfId="46096"/>
    <cellStyle name="20 % – Zvýraznění1 3 8 5 4" xfId="46097"/>
    <cellStyle name="20 % – Zvýraznění1 3 8 5 5" xfId="46098"/>
    <cellStyle name="20 % – Zvýraznění1 3 8 6" xfId="11789"/>
    <cellStyle name="20 % – Zvýraznění1 3 8 6 2" xfId="26984"/>
    <cellStyle name="20 % – Zvýraznění1 3 8 6 3" xfId="46099"/>
    <cellStyle name="20 % – Zvýraznění1 3 8 6 4" xfId="46100"/>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2" xfId="967"/>
    <cellStyle name="20 % – Zvýraznění1 3 9 2 2" xfId="8524"/>
    <cellStyle name="20 % – Zvýraznění1 3 9 2 2 2" xfId="23740"/>
    <cellStyle name="20 % – Zvýraznění1 3 9 2 2 3" xfId="46101"/>
    <cellStyle name="20 % – Zvýraznění1 3 9 2 2 4" xfId="46102"/>
    <cellStyle name="20 % – Zvýraznění1 3 9 2 2 5" xfId="46103"/>
    <cellStyle name="20 % – Zvýraznění1 3 9 2 3" xfId="11794"/>
    <cellStyle name="20 % – Zvýraznění1 3 9 2 3 2" xfId="26989"/>
    <cellStyle name="20 % – Zvýraznění1 3 9 2 3 3" xfId="46104"/>
    <cellStyle name="20 % – Zvýraznění1 3 9 2 3 4" xfId="46105"/>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3" xfId="968"/>
    <cellStyle name="20 % – Zvýraznění1 3 9 3 2" xfId="8525"/>
    <cellStyle name="20 % – Zvýraznění1 3 9 3 2 2" xfId="23741"/>
    <cellStyle name="20 % – Zvýraznění1 3 9 3 2 3" xfId="46106"/>
    <cellStyle name="20 % – Zvýraznění1 3 9 3 2 4" xfId="46107"/>
    <cellStyle name="20 % – Zvýraznění1 3 9 3 2 5" xfId="46108"/>
    <cellStyle name="20 % – Zvýraznění1 3 9 3 3" xfId="11795"/>
    <cellStyle name="20 % – Zvýraznění1 3 9 3 3 2" xfId="26990"/>
    <cellStyle name="20 % – Zvýraznění1 3 9 3 3 3" xfId="46109"/>
    <cellStyle name="20 % – Zvýraznění1 3 9 3 3 4" xfId="4611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4" xfId="969"/>
    <cellStyle name="20 % – Zvýraznění1 3 9 4 2" xfId="8526"/>
    <cellStyle name="20 % – Zvýraznění1 3 9 4 2 2" xfId="23742"/>
    <cellStyle name="20 % – Zvýraznění1 3 9 4 2 3" xfId="46111"/>
    <cellStyle name="20 % – Zvýraznění1 3 9 4 2 4" xfId="46112"/>
    <cellStyle name="20 % – Zvýraznění1 3 9 4 2 5" xfId="46113"/>
    <cellStyle name="20 % – Zvýraznění1 3 9 4 3" xfId="11796"/>
    <cellStyle name="20 % – Zvýraznění1 3 9 4 3 2" xfId="26991"/>
    <cellStyle name="20 % – Zvýraznění1 3 9 4 3 3" xfId="46114"/>
    <cellStyle name="20 % – Zvýraznění1 3 9 4 3 4" xfId="46115"/>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5" xfId="8000"/>
    <cellStyle name="20 % – Zvýraznění1 3 9 5 2" xfId="23217"/>
    <cellStyle name="20 % – Zvýraznění1 3 9 5 3" xfId="46116"/>
    <cellStyle name="20 % – Zvýraznění1 3 9 5 4" xfId="46117"/>
    <cellStyle name="20 % – Zvýraznění1 3 9 5 5" xfId="46118"/>
    <cellStyle name="20 % – Zvýraznění1 3 9 6" xfId="11793"/>
    <cellStyle name="20 % – Zvýraznění1 3 9 6 2" xfId="26988"/>
    <cellStyle name="20 % – Zvýraznění1 3 9 6 3" xfId="46119"/>
    <cellStyle name="20 % – Zvýraznění1 3 9 6 4" xfId="46120"/>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2 3" xfId="46121"/>
    <cellStyle name="20 % – Zvýraznění1 4 10 2 4" xfId="46122"/>
    <cellStyle name="20 % – Zvýraznění1 4 10 2 5" xfId="46123"/>
    <cellStyle name="20 % – Zvýraznění1 4 10 3" xfId="11797"/>
    <cellStyle name="20 % – Zvýraznění1 4 10 3 2" xfId="26992"/>
    <cellStyle name="20 % – Zvýraznění1 4 10 3 3" xfId="46124"/>
    <cellStyle name="20 % – Zvýraznění1 4 10 3 4" xfId="46125"/>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1" xfId="971"/>
    <cellStyle name="20 % – Zvýraznění1 4 11 2" xfId="8528"/>
    <cellStyle name="20 % – Zvýraznění1 4 11 2 2" xfId="23744"/>
    <cellStyle name="20 % – Zvýraznění1 4 11 2 3" xfId="46126"/>
    <cellStyle name="20 % – Zvýraznění1 4 11 2 4" xfId="46127"/>
    <cellStyle name="20 % – Zvýraznění1 4 11 2 5" xfId="46128"/>
    <cellStyle name="20 % – Zvýraznění1 4 11 3" xfId="11798"/>
    <cellStyle name="20 % – Zvýraznění1 4 11 3 2" xfId="26993"/>
    <cellStyle name="20 % – Zvýraznění1 4 11 3 3" xfId="46129"/>
    <cellStyle name="20 % – Zvýraznění1 4 11 3 4" xfId="46130"/>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2" xfId="972"/>
    <cellStyle name="20 % – Zvýraznění1 4 12 2" xfId="8529"/>
    <cellStyle name="20 % – Zvýraznění1 4 12 2 2" xfId="23745"/>
    <cellStyle name="20 % – Zvýraznění1 4 12 2 3" xfId="46131"/>
    <cellStyle name="20 % – Zvýraznění1 4 12 2 4" xfId="46132"/>
    <cellStyle name="20 % – Zvýraznění1 4 12 2 5" xfId="46133"/>
    <cellStyle name="20 % – Zvýraznění1 4 12 3" xfId="11799"/>
    <cellStyle name="20 % – Zvýraznění1 4 12 3 2" xfId="26994"/>
    <cellStyle name="20 % – Zvýraznění1 4 12 3 3" xfId="46134"/>
    <cellStyle name="20 % – Zvýraznění1 4 12 3 4" xfId="46135"/>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3" xfId="973"/>
    <cellStyle name="20 % – Zvýraznění1 4 13 2" xfId="11120"/>
    <cellStyle name="20 % – Zvýraznění1 4 13 2 2" xfId="26320"/>
    <cellStyle name="20 % – Zvýraznění1 4 13 2 3" xfId="46136"/>
    <cellStyle name="20 % – Zvýraznění1 4 13 2 4" xfId="46137"/>
    <cellStyle name="20 % – Zvýraznění1 4 13 2 5" xfId="46138"/>
    <cellStyle name="20 % – Zvýraznění1 4 13 3" xfId="11800"/>
    <cellStyle name="20 % – Zvýraznění1 4 13 3 2" xfId="26995"/>
    <cellStyle name="20 % – Zvýraznění1 4 13 3 3" xfId="46139"/>
    <cellStyle name="20 % – Zvýraznění1 4 13 3 4" xfId="46140"/>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4" xfId="7498"/>
    <cellStyle name="20 % – Zvýraznění1 4 14 2" xfId="11329"/>
    <cellStyle name="20 % – Zvýraznění1 4 14 2 2" xfId="26529"/>
    <cellStyle name="20 % – Zvýraznění1 4 14 2 3" xfId="46141"/>
    <cellStyle name="20 % – Zvýraznění1 4 14 2 4" xfId="46142"/>
    <cellStyle name="20 % – Zvýraznění1 4 14 2 5" xfId="46143"/>
    <cellStyle name="20 % – Zvýraznění1 4 14 3" xfId="15124"/>
    <cellStyle name="20 % – Zvýraznění1 4 14 3 2" xfId="30311"/>
    <cellStyle name="20 % – Zvýraznění1 4 14 3 3" xfId="46144"/>
    <cellStyle name="20 % – Zvýraznění1 4 14 3 4" xfId="46145"/>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5" xfId="7614"/>
    <cellStyle name="20 % – Zvýraznění1 4 15 2" xfId="22833"/>
    <cellStyle name="20 % – Zvýraznění1 4 15 3" xfId="46146"/>
    <cellStyle name="20 % – Zvýraznění1 4 15 4" xfId="46147"/>
    <cellStyle name="20 % – Zvýraznění1 4 15 5" xfId="46148"/>
    <cellStyle name="20 % – Zvýraznění1 4 16" xfId="11406"/>
    <cellStyle name="20 % – Zvýraznění1 4 16 2" xfId="26603"/>
    <cellStyle name="20 % – Zvýraznění1 4 16 3" xfId="46149"/>
    <cellStyle name="20 % – Zvýraznění1 4 16 4" xfId="46150"/>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2 3" xfId="46151"/>
    <cellStyle name="20 % – Zvýraznění1 4 2 10 2 4" xfId="46152"/>
    <cellStyle name="20 % – Zvýraznění1 4 2 10 2 5" xfId="46153"/>
    <cellStyle name="20 % – Zvýraznění1 4 2 10 3" xfId="11801"/>
    <cellStyle name="20 % – Zvýraznění1 4 2 10 3 2" xfId="26996"/>
    <cellStyle name="20 % – Zvýraznění1 4 2 10 3 3" xfId="46154"/>
    <cellStyle name="20 % – Zvýraznění1 4 2 10 3 4" xfId="46155"/>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1" xfId="975"/>
    <cellStyle name="20 % – Zvýraznění1 4 2 11 2" xfId="11114"/>
    <cellStyle name="20 % – Zvýraznění1 4 2 11 2 2" xfId="26314"/>
    <cellStyle name="20 % – Zvýraznění1 4 2 11 2 3" xfId="46156"/>
    <cellStyle name="20 % – Zvýraznění1 4 2 11 2 4" xfId="46157"/>
    <cellStyle name="20 % – Zvýraznění1 4 2 11 2 5" xfId="46158"/>
    <cellStyle name="20 % – Zvýraznění1 4 2 11 3" xfId="11802"/>
    <cellStyle name="20 % – Zvýraznění1 4 2 11 3 2" xfId="26997"/>
    <cellStyle name="20 % – Zvýraznění1 4 2 11 3 3" xfId="46159"/>
    <cellStyle name="20 % – Zvýraznění1 4 2 11 3 4" xfId="46160"/>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2" xfId="7499"/>
    <cellStyle name="20 % – Zvýraznění1 4 2 12 2" xfId="11330"/>
    <cellStyle name="20 % – Zvýraznění1 4 2 12 2 2" xfId="26530"/>
    <cellStyle name="20 % – Zvýraznění1 4 2 12 2 3" xfId="46161"/>
    <cellStyle name="20 % – Zvýraznění1 4 2 12 2 4" xfId="46162"/>
    <cellStyle name="20 % – Zvýraznění1 4 2 12 2 5" xfId="46163"/>
    <cellStyle name="20 % – Zvýraznění1 4 2 12 3" xfId="15125"/>
    <cellStyle name="20 % – Zvýraznění1 4 2 12 3 2" xfId="30312"/>
    <cellStyle name="20 % – Zvýraznění1 4 2 12 3 3" xfId="46164"/>
    <cellStyle name="20 % – Zvýraznění1 4 2 12 3 4" xfId="46165"/>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3" xfId="7642"/>
    <cellStyle name="20 % – Zvýraznění1 4 2 13 2" xfId="22861"/>
    <cellStyle name="20 % – Zvýraznění1 4 2 13 3" xfId="46166"/>
    <cellStyle name="20 % – Zvýraznění1 4 2 13 4" xfId="46167"/>
    <cellStyle name="20 % – Zvýraznění1 4 2 13 5" xfId="46168"/>
    <cellStyle name="20 % – Zvýraznění1 4 2 14" xfId="11434"/>
    <cellStyle name="20 % – Zvýraznění1 4 2 14 2" xfId="26631"/>
    <cellStyle name="20 % – Zvýraznění1 4 2 14 3" xfId="46169"/>
    <cellStyle name="20 % – Zvýraznění1 4 2 14 4" xfId="46170"/>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2" xfId="976"/>
    <cellStyle name="20 % – Zvýraznění1 4 2 2 2 2" xfId="8531"/>
    <cellStyle name="20 % – Zvýraznění1 4 2 2 2 2 2" xfId="23747"/>
    <cellStyle name="20 % – Zvýraznění1 4 2 2 2 2 3" xfId="46171"/>
    <cellStyle name="20 % – Zvýraznění1 4 2 2 2 2 4" xfId="46172"/>
    <cellStyle name="20 % – Zvýraznění1 4 2 2 2 2 5" xfId="46173"/>
    <cellStyle name="20 % – Zvýraznění1 4 2 2 2 3" xfId="11803"/>
    <cellStyle name="20 % – Zvýraznění1 4 2 2 2 3 2" xfId="26998"/>
    <cellStyle name="20 % – Zvýraznění1 4 2 2 2 3 3" xfId="46174"/>
    <cellStyle name="20 % – Zvýraznění1 4 2 2 2 3 4" xfId="46175"/>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3" xfId="977"/>
    <cellStyle name="20 % – Zvýraznění1 4 2 2 3 2" xfId="8532"/>
    <cellStyle name="20 % – Zvýraznění1 4 2 2 3 2 2" xfId="23748"/>
    <cellStyle name="20 % – Zvýraznění1 4 2 2 3 2 3" xfId="46176"/>
    <cellStyle name="20 % – Zvýraznění1 4 2 2 3 2 4" xfId="46177"/>
    <cellStyle name="20 % – Zvýraznění1 4 2 2 3 2 5" xfId="46178"/>
    <cellStyle name="20 % – Zvýraznění1 4 2 2 3 3" xfId="11804"/>
    <cellStyle name="20 % – Zvýraznění1 4 2 2 3 3 2" xfId="26999"/>
    <cellStyle name="20 % – Zvýraznění1 4 2 2 3 3 3" xfId="46179"/>
    <cellStyle name="20 % – Zvýraznění1 4 2 2 3 3 4" xfId="46180"/>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4" xfId="978"/>
    <cellStyle name="20 % – Zvýraznění1 4 2 2 4 2" xfId="8533"/>
    <cellStyle name="20 % – Zvýraznění1 4 2 2 4 2 2" xfId="23749"/>
    <cellStyle name="20 % – Zvýraznění1 4 2 2 4 2 3" xfId="46181"/>
    <cellStyle name="20 % – Zvýraznění1 4 2 2 4 2 4" xfId="46182"/>
    <cellStyle name="20 % – Zvýraznění1 4 2 2 4 2 5" xfId="46183"/>
    <cellStyle name="20 % – Zvýraznění1 4 2 2 4 3" xfId="11805"/>
    <cellStyle name="20 % – Zvýraznění1 4 2 2 4 3 2" xfId="27000"/>
    <cellStyle name="20 % – Zvýraznění1 4 2 2 4 3 3" xfId="46184"/>
    <cellStyle name="20 % – Zvýraznění1 4 2 2 4 3 4" xfId="46185"/>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5" xfId="979"/>
    <cellStyle name="20 % – Zvýraznění1 4 2 2 5 2" xfId="11264"/>
    <cellStyle name="20 % – Zvýraznění1 4 2 2 5 2 2" xfId="26464"/>
    <cellStyle name="20 % – Zvýraznění1 4 2 2 5 2 3" xfId="46186"/>
    <cellStyle name="20 % – Zvýraznění1 4 2 2 5 2 4" xfId="46187"/>
    <cellStyle name="20 % – Zvýraznění1 4 2 2 5 2 5" xfId="46188"/>
    <cellStyle name="20 % – Zvýraznění1 4 2 2 5 3" xfId="11806"/>
    <cellStyle name="20 % – Zvýraznění1 4 2 2 5 3 2" xfId="27001"/>
    <cellStyle name="20 % – Zvýraznění1 4 2 2 5 3 3" xfId="46189"/>
    <cellStyle name="20 % – Zvýraznění1 4 2 2 5 3 4" xfId="46190"/>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6" xfId="7500"/>
    <cellStyle name="20 % – Zvýraznění1 4 2 2 6 2" xfId="11331"/>
    <cellStyle name="20 % – Zvýraznění1 4 2 2 6 2 2" xfId="26531"/>
    <cellStyle name="20 % – Zvýraznění1 4 2 2 6 2 3" xfId="46191"/>
    <cellStyle name="20 % – Zvýraznění1 4 2 2 6 2 4" xfId="46192"/>
    <cellStyle name="20 % – Zvýraznění1 4 2 2 6 2 5" xfId="46193"/>
    <cellStyle name="20 % – Zvýraznění1 4 2 2 6 3" xfId="15126"/>
    <cellStyle name="20 % – Zvýraznění1 4 2 2 6 3 2" xfId="30313"/>
    <cellStyle name="20 % – Zvýraznění1 4 2 2 6 3 3" xfId="46194"/>
    <cellStyle name="20 % – Zvýraznění1 4 2 2 6 3 4" xfId="46195"/>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7" xfId="7670"/>
    <cellStyle name="20 % – Zvýraznění1 4 2 2 7 2" xfId="22889"/>
    <cellStyle name="20 % – Zvýraznění1 4 2 2 7 3" xfId="46196"/>
    <cellStyle name="20 % – Zvýraznění1 4 2 2 7 4" xfId="46197"/>
    <cellStyle name="20 % – Zvýraznění1 4 2 2 7 5" xfId="46198"/>
    <cellStyle name="20 % – Zvýraznění1 4 2 2 8" xfId="11462"/>
    <cellStyle name="20 % – Zvýraznění1 4 2 2 8 2" xfId="26659"/>
    <cellStyle name="20 % – Zvýraznění1 4 2 2 8 3" xfId="46199"/>
    <cellStyle name="20 % – Zvýraznění1 4 2 2 8 4" xfId="46200"/>
    <cellStyle name="20 % – Zvýraznění1 4 2 2 9" xfId="15263"/>
    <cellStyle name="20 % – Zvýraznění1 4 2 2 9 2" xfId="30444"/>
    <cellStyle name="20 % – Zvýraznění1 4 2 3" xfId="385"/>
    <cellStyle name="20 % – Zvýraznění1 4 2 3 10" xfId="19089"/>
    <cellStyle name="20 % – Zvýraznění1 4 2 3 11" xfId="38228"/>
    <cellStyle name="20 % – Zvýraznění1 4 2 3 12" xfId="38229"/>
    <cellStyle name="20 % – Zvýraznění1 4 2 3 2" xfId="980"/>
    <cellStyle name="20 % – Zvýraznění1 4 2 3 2 2" xfId="8534"/>
    <cellStyle name="20 % – Zvýraznění1 4 2 3 2 2 2" xfId="23750"/>
    <cellStyle name="20 % – Zvýraznění1 4 2 3 2 2 3" xfId="46201"/>
    <cellStyle name="20 % – Zvýraznění1 4 2 3 2 2 4" xfId="46202"/>
    <cellStyle name="20 % – Zvýraznění1 4 2 3 2 2 5" xfId="46203"/>
    <cellStyle name="20 % – Zvýraznění1 4 2 3 2 3" xfId="11807"/>
    <cellStyle name="20 % – Zvýraznění1 4 2 3 2 3 2" xfId="27002"/>
    <cellStyle name="20 % – Zvýraznění1 4 2 3 2 3 3" xfId="46204"/>
    <cellStyle name="20 % – Zvýraznění1 4 2 3 2 3 4" xfId="46205"/>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3" xfId="981"/>
    <cellStyle name="20 % – Zvýraznění1 4 2 3 3 2" xfId="8535"/>
    <cellStyle name="20 % – Zvýraznění1 4 2 3 3 2 2" xfId="23751"/>
    <cellStyle name="20 % – Zvýraznění1 4 2 3 3 2 3" xfId="46206"/>
    <cellStyle name="20 % – Zvýraznění1 4 2 3 3 2 4" xfId="46207"/>
    <cellStyle name="20 % – Zvýraznění1 4 2 3 3 2 5" xfId="46208"/>
    <cellStyle name="20 % – Zvýraznění1 4 2 3 3 3" xfId="11808"/>
    <cellStyle name="20 % – Zvýraznění1 4 2 3 3 3 2" xfId="27003"/>
    <cellStyle name="20 % – Zvýraznění1 4 2 3 3 3 3" xfId="46209"/>
    <cellStyle name="20 % – Zvýraznění1 4 2 3 3 3 4" xfId="46210"/>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4" xfId="982"/>
    <cellStyle name="20 % – Zvýraznění1 4 2 3 4 2" xfId="8536"/>
    <cellStyle name="20 % – Zvýraznění1 4 2 3 4 2 2" xfId="23752"/>
    <cellStyle name="20 % – Zvýraznění1 4 2 3 4 2 3" xfId="46211"/>
    <cellStyle name="20 % – Zvýraznění1 4 2 3 4 2 4" xfId="46212"/>
    <cellStyle name="20 % – Zvýraznění1 4 2 3 4 2 5" xfId="46213"/>
    <cellStyle name="20 % – Zvýraznění1 4 2 3 4 3" xfId="11809"/>
    <cellStyle name="20 % – Zvýraznění1 4 2 3 4 3 2" xfId="27004"/>
    <cellStyle name="20 % – Zvýraznění1 4 2 3 4 3 3" xfId="46214"/>
    <cellStyle name="20 % – Zvýraznění1 4 2 3 4 3 4" xfId="46215"/>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5" xfId="983"/>
    <cellStyle name="20 % – Zvýraznění1 4 2 3 5 2" xfId="11060"/>
    <cellStyle name="20 % – Zvýraznění1 4 2 3 5 2 2" xfId="26260"/>
    <cellStyle name="20 % – Zvýraznění1 4 2 3 5 2 3" xfId="46216"/>
    <cellStyle name="20 % – Zvýraznění1 4 2 3 5 2 4" xfId="46217"/>
    <cellStyle name="20 % – Zvýraznění1 4 2 3 5 2 5" xfId="46218"/>
    <cellStyle name="20 % – Zvýraznění1 4 2 3 5 3" xfId="11810"/>
    <cellStyle name="20 % – Zvýraznění1 4 2 3 5 3 2" xfId="27005"/>
    <cellStyle name="20 % – Zvýraznění1 4 2 3 5 3 3" xfId="46219"/>
    <cellStyle name="20 % – Zvýraznění1 4 2 3 5 3 4" xfId="46220"/>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6" xfId="7749"/>
    <cellStyle name="20 % – Zvýraznění1 4 2 3 6 2" xfId="22968"/>
    <cellStyle name="20 % – Zvýraznění1 4 2 3 6 3" xfId="46221"/>
    <cellStyle name="20 % – Zvýraznění1 4 2 3 6 4" xfId="46222"/>
    <cellStyle name="20 % – Zvýraznění1 4 2 3 6 5" xfId="46223"/>
    <cellStyle name="20 % – Zvýraznění1 4 2 3 7" xfId="11483"/>
    <cellStyle name="20 % – Zvýraznění1 4 2 3 7 2" xfId="26679"/>
    <cellStyle name="20 % – Zvýraznění1 4 2 3 7 3" xfId="46224"/>
    <cellStyle name="20 % – Zvýraznění1 4 2 3 7 4" xfId="46225"/>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2" xfId="985"/>
    <cellStyle name="20 % – Zvýraznění1 4 2 4 2 2" xfId="8537"/>
    <cellStyle name="20 % – Zvýraznění1 4 2 4 2 2 2" xfId="23753"/>
    <cellStyle name="20 % – Zvýraznění1 4 2 4 2 2 3" xfId="46226"/>
    <cellStyle name="20 % – Zvýraznění1 4 2 4 2 2 4" xfId="46227"/>
    <cellStyle name="20 % – Zvýraznění1 4 2 4 2 2 5" xfId="46228"/>
    <cellStyle name="20 % – Zvýraznění1 4 2 4 2 3" xfId="11812"/>
    <cellStyle name="20 % – Zvýraznění1 4 2 4 2 3 2" xfId="27007"/>
    <cellStyle name="20 % – Zvýraznění1 4 2 4 2 3 3" xfId="46229"/>
    <cellStyle name="20 % – Zvýraznění1 4 2 4 2 3 4" xfId="46230"/>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3" xfId="986"/>
    <cellStyle name="20 % – Zvýraznění1 4 2 4 3 2" xfId="8538"/>
    <cellStyle name="20 % – Zvýraznění1 4 2 4 3 2 2" xfId="23754"/>
    <cellStyle name="20 % – Zvýraznění1 4 2 4 3 2 3" xfId="46231"/>
    <cellStyle name="20 % – Zvýraznění1 4 2 4 3 2 4" xfId="46232"/>
    <cellStyle name="20 % – Zvýraznění1 4 2 4 3 2 5" xfId="46233"/>
    <cellStyle name="20 % – Zvýraznění1 4 2 4 3 3" xfId="11813"/>
    <cellStyle name="20 % – Zvýraznění1 4 2 4 3 3 2" xfId="27008"/>
    <cellStyle name="20 % – Zvýraznění1 4 2 4 3 3 3" xfId="46234"/>
    <cellStyle name="20 % – Zvýraznění1 4 2 4 3 3 4" xfId="46235"/>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4" xfId="987"/>
    <cellStyle name="20 % – Zvýraznění1 4 2 4 4 2" xfId="8539"/>
    <cellStyle name="20 % – Zvýraznění1 4 2 4 4 2 2" xfId="23755"/>
    <cellStyle name="20 % – Zvýraznění1 4 2 4 4 2 3" xfId="46236"/>
    <cellStyle name="20 % – Zvýraznění1 4 2 4 4 2 4" xfId="46237"/>
    <cellStyle name="20 % – Zvýraznění1 4 2 4 4 2 5" xfId="46238"/>
    <cellStyle name="20 % – Zvýraznění1 4 2 4 4 3" xfId="11814"/>
    <cellStyle name="20 % – Zvýraznění1 4 2 4 4 3 2" xfId="27009"/>
    <cellStyle name="20 % – Zvýraznění1 4 2 4 4 3 3" xfId="46239"/>
    <cellStyle name="20 % – Zvýraznění1 4 2 4 4 3 4" xfId="46240"/>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5" xfId="8166"/>
    <cellStyle name="20 % – Zvýraznění1 4 2 4 5 2" xfId="23382"/>
    <cellStyle name="20 % – Zvýraznění1 4 2 4 5 3" xfId="46241"/>
    <cellStyle name="20 % – Zvýraznění1 4 2 4 5 4" xfId="46242"/>
    <cellStyle name="20 % – Zvýraznění1 4 2 4 5 5" xfId="46243"/>
    <cellStyle name="20 % – Zvýraznění1 4 2 4 6" xfId="11811"/>
    <cellStyle name="20 % – Zvýraznění1 4 2 4 6 2" xfId="27006"/>
    <cellStyle name="20 % – Zvýraznění1 4 2 4 6 3" xfId="46244"/>
    <cellStyle name="20 % – Zvýraznění1 4 2 4 6 4" xfId="46245"/>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2" xfId="989"/>
    <cellStyle name="20 % – Zvýraznění1 4 2 5 2 2" xfId="8540"/>
    <cellStyle name="20 % – Zvýraznění1 4 2 5 2 2 2" xfId="23756"/>
    <cellStyle name="20 % – Zvýraznění1 4 2 5 2 2 3" xfId="46246"/>
    <cellStyle name="20 % – Zvýraznění1 4 2 5 2 2 4" xfId="46247"/>
    <cellStyle name="20 % – Zvýraznění1 4 2 5 2 2 5" xfId="46248"/>
    <cellStyle name="20 % – Zvýraznění1 4 2 5 2 3" xfId="11816"/>
    <cellStyle name="20 % – Zvýraznění1 4 2 5 2 3 2" xfId="27011"/>
    <cellStyle name="20 % – Zvýraznění1 4 2 5 2 3 3" xfId="46249"/>
    <cellStyle name="20 % – Zvýraznění1 4 2 5 2 3 4" xfId="46250"/>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3" xfId="990"/>
    <cellStyle name="20 % – Zvýraznění1 4 2 5 3 2" xfId="8541"/>
    <cellStyle name="20 % – Zvýraznění1 4 2 5 3 2 2" xfId="23757"/>
    <cellStyle name="20 % – Zvýraznění1 4 2 5 3 2 3" xfId="46251"/>
    <cellStyle name="20 % – Zvýraznění1 4 2 5 3 2 4" xfId="46252"/>
    <cellStyle name="20 % – Zvýraznění1 4 2 5 3 2 5" xfId="46253"/>
    <cellStyle name="20 % – Zvýraznění1 4 2 5 3 3" xfId="11817"/>
    <cellStyle name="20 % – Zvýraznění1 4 2 5 3 3 2" xfId="27012"/>
    <cellStyle name="20 % – Zvýraznění1 4 2 5 3 3 3" xfId="46254"/>
    <cellStyle name="20 % – Zvýraznění1 4 2 5 3 3 4" xfId="46255"/>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4" xfId="991"/>
    <cellStyle name="20 % – Zvýraznění1 4 2 5 4 2" xfId="8542"/>
    <cellStyle name="20 % – Zvýraznění1 4 2 5 4 2 2" xfId="23758"/>
    <cellStyle name="20 % – Zvýraznění1 4 2 5 4 2 3" xfId="46256"/>
    <cellStyle name="20 % – Zvýraznění1 4 2 5 4 2 4" xfId="46257"/>
    <cellStyle name="20 % – Zvýraznění1 4 2 5 4 2 5" xfId="46258"/>
    <cellStyle name="20 % – Zvýraznění1 4 2 5 4 3" xfId="11818"/>
    <cellStyle name="20 % – Zvýraznění1 4 2 5 4 3 2" xfId="27013"/>
    <cellStyle name="20 % – Zvýraznění1 4 2 5 4 3 3" xfId="46259"/>
    <cellStyle name="20 % – Zvýraznění1 4 2 5 4 3 4" xfId="46260"/>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5" xfId="8248"/>
    <cellStyle name="20 % – Zvýraznění1 4 2 5 5 2" xfId="23464"/>
    <cellStyle name="20 % – Zvýraznění1 4 2 5 5 3" xfId="46261"/>
    <cellStyle name="20 % – Zvýraznění1 4 2 5 5 4" xfId="46262"/>
    <cellStyle name="20 % – Zvýraznění1 4 2 5 5 5" xfId="46263"/>
    <cellStyle name="20 % – Zvýraznění1 4 2 5 6" xfId="11815"/>
    <cellStyle name="20 % – Zvýraznění1 4 2 5 6 2" xfId="27010"/>
    <cellStyle name="20 % – Zvýraznění1 4 2 5 6 3" xfId="46264"/>
    <cellStyle name="20 % – Zvýraznění1 4 2 5 6 4" xfId="46265"/>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2" xfId="993"/>
    <cellStyle name="20 % – Zvýraznění1 4 2 6 2 2" xfId="8543"/>
    <cellStyle name="20 % – Zvýraznění1 4 2 6 2 2 2" xfId="23759"/>
    <cellStyle name="20 % – Zvýraznění1 4 2 6 2 2 3" xfId="46266"/>
    <cellStyle name="20 % – Zvýraznění1 4 2 6 2 2 4" xfId="46267"/>
    <cellStyle name="20 % – Zvýraznění1 4 2 6 2 2 5" xfId="46268"/>
    <cellStyle name="20 % – Zvýraznění1 4 2 6 2 3" xfId="11820"/>
    <cellStyle name="20 % – Zvýraznění1 4 2 6 2 3 2" xfId="27015"/>
    <cellStyle name="20 % – Zvýraznění1 4 2 6 2 3 3" xfId="46269"/>
    <cellStyle name="20 % – Zvýraznění1 4 2 6 2 3 4" xfId="46270"/>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3" xfId="994"/>
    <cellStyle name="20 % – Zvýraznění1 4 2 6 3 2" xfId="8544"/>
    <cellStyle name="20 % – Zvýraznění1 4 2 6 3 2 2" xfId="23760"/>
    <cellStyle name="20 % – Zvýraznění1 4 2 6 3 2 3" xfId="46271"/>
    <cellStyle name="20 % – Zvýraznění1 4 2 6 3 2 4" xfId="46272"/>
    <cellStyle name="20 % – Zvýraznění1 4 2 6 3 2 5" xfId="46273"/>
    <cellStyle name="20 % – Zvýraznění1 4 2 6 3 3" xfId="11821"/>
    <cellStyle name="20 % – Zvýraznění1 4 2 6 3 3 2" xfId="27016"/>
    <cellStyle name="20 % – Zvýraznění1 4 2 6 3 3 3" xfId="46274"/>
    <cellStyle name="20 % – Zvýraznění1 4 2 6 3 3 4" xfId="46275"/>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4" xfId="995"/>
    <cellStyle name="20 % – Zvýraznění1 4 2 6 4 2" xfId="8545"/>
    <cellStyle name="20 % – Zvýraznění1 4 2 6 4 2 2" xfId="23761"/>
    <cellStyle name="20 % – Zvýraznění1 4 2 6 4 2 3" xfId="46276"/>
    <cellStyle name="20 % – Zvýraznění1 4 2 6 4 2 4" xfId="46277"/>
    <cellStyle name="20 % – Zvýraznění1 4 2 6 4 2 5" xfId="46278"/>
    <cellStyle name="20 % – Zvýraznění1 4 2 6 4 3" xfId="11822"/>
    <cellStyle name="20 % – Zvýraznění1 4 2 6 4 3 2" xfId="27017"/>
    <cellStyle name="20 % – Zvýraznění1 4 2 6 4 3 3" xfId="46279"/>
    <cellStyle name="20 % – Zvýraznění1 4 2 6 4 3 4" xfId="46280"/>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5" xfId="8336"/>
    <cellStyle name="20 % – Zvýraznění1 4 2 6 5 2" xfId="23552"/>
    <cellStyle name="20 % – Zvýraznění1 4 2 6 5 3" xfId="46281"/>
    <cellStyle name="20 % – Zvýraznění1 4 2 6 5 4" xfId="46282"/>
    <cellStyle name="20 % – Zvýraznění1 4 2 6 5 5" xfId="46283"/>
    <cellStyle name="20 % – Zvýraznění1 4 2 6 6" xfId="11819"/>
    <cellStyle name="20 % – Zvýraznění1 4 2 6 6 2" xfId="27014"/>
    <cellStyle name="20 % – Zvýraznění1 4 2 6 6 3" xfId="46284"/>
    <cellStyle name="20 % – Zvýraznění1 4 2 6 6 4" xfId="46285"/>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2" xfId="997"/>
    <cellStyle name="20 % – Zvýraznění1 4 2 7 2 2" xfId="8546"/>
    <cellStyle name="20 % – Zvýraznění1 4 2 7 2 2 2" xfId="23762"/>
    <cellStyle name="20 % – Zvýraznění1 4 2 7 2 2 3" xfId="46286"/>
    <cellStyle name="20 % – Zvýraznění1 4 2 7 2 2 4" xfId="46287"/>
    <cellStyle name="20 % – Zvýraznění1 4 2 7 2 2 5" xfId="46288"/>
    <cellStyle name="20 % – Zvýraznění1 4 2 7 2 3" xfId="11824"/>
    <cellStyle name="20 % – Zvýraznění1 4 2 7 2 3 2" xfId="27019"/>
    <cellStyle name="20 % – Zvýraznění1 4 2 7 2 3 3" xfId="46289"/>
    <cellStyle name="20 % – Zvýraznění1 4 2 7 2 3 4" xfId="46290"/>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3" xfId="998"/>
    <cellStyle name="20 % – Zvýraznění1 4 2 7 3 2" xfId="8547"/>
    <cellStyle name="20 % – Zvýraznění1 4 2 7 3 2 2" xfId="23763"/>
    <cellStyle name="20 % – Zvýraznění1 4 2 7 3 2 3" xfId="46291"/>
    <cellStyle name="20 % – Zvýraznění1 4 2 7 3 2 4" xfId="46292"/>
    <cellStyle name="20 % – Zvýraznění1 4 2 7 3 2 5" xfId="46293"/>
    <cellStyle name="20 % – Zvýraznění1 4 2 7 3 3" xfId="11825"/>
    <cellStyle name="20 % – Zvýraznění1 4 2 7 3 3 2" xfId="27020"/>
    <cellStyle name="20 % – Zvýraznění1 4 2 7 3 3 3" xfId="46294"/>
    <cellStyle name="20 % – Zvýraznění1 4 2 7 3 3 4" xfId="46295"/>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4" xfId="999"/>
    <cellStyle name="20 % – Zvýraznění1 4 2 7 4 2" xfId="8548"/>
    <cellStyle name="20 % – Zvýraznění1 4 2 7 4 2 2" xfId="23764"/>
    <cellStyle name="20 % – Zvýraznění1 4 2 7 4 2 3" xfId="46296"/>
    <cellStyle name="20 % – Zvýraznění1 4 2 7 4 2 4" xfId="46297"/>
    <cellStyle name="20 % – Zvýraznění1 4 2 7 4 2 5" xfId="46298"/>
    <cellStyle name="20 % – Zvýraznění1 4 2 7 4 3" xfId="11826"/>
    <cellStyle name="20 % – Zvýraznění1 4 2 7 4 3 2" xfId="27021"/>
    <cellStyle name="20 % – Zvýraznění1 4 2 7 4 3 3" xfId="46299"/>
    <cellStyle name="20 % – Zvýraznění1 4 2 7 4 3 4" xfId="46300"/>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5" xfId="8419"/>
    <cellStyle name="20 % – Zvýraznění1 4 2 7 5 2" xfId="23635"/>
    <cellStyle name="20 % – Zvýraznění1 4 2 7 5 3" xfId="46301"/>
    <cellStyle name="20 % – Zvýraznění1 4 2 7 5 4" xfId="46302"/>
    <cellStyle name="20 % – Zvýraznění1 4 2 7 5 5" xfId="46303"/>
    <cellStyle name="20 % – Zvýraznění1 4 2 7 6" xfId="11823"/>
    <cellStyle name="20 % – Zvýraznění1 4 2 7 6 2" xfId="27018"/>
    <cellStyle name="20 % – Zvýraznění1 4 2 7 6 3" xfId="46304"/>
    <cellStyle name="20 % – Zvýraznění1 4 2 7 6 4" xfId="46305"/>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2 3" xfId="46306"/>
    <cellStyle name="20 % – Zvýraznění1 4 2 8 2 4" xfId="46307"/>
    <cellStyle name="20 % – Zvýraznění1 4 2 8 2 5" xfId="46308"/>
    <cellStyle name="20 % – Zvýraznění1 4 2 8 3" xfId="11827"/>
    <cellStyle name="20 % – Zvýraznění1 4 2 8 3 2" xfId="27022"/>
    <cellStyle name="20 % – Zvýraznění1 4 2 8 3 3" xfId="46309"/>
    <cellStyle name="20 % – Zvýraznění1 4 2 8 3 4" xfId="46310"/>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9" xfId="1001"/>
    <cellStyle name="20 % – Zvýraznění1 4 2 9 2" xfId="8550"/>
    <cellStyle name="20 % – Zvýraznění1 4 2 9 2 2" xfId="23766"/>
    <cellStyle name="20 % – Zvýraznění1 4 2 9 2 3" xfId="46311"/>
    <cellStyle name="20 % – Zvýraznění1 4 2 9 2 4" xfId="46312"/>
    <cellStyle name="20 % – Zvýraznění1 4 2 9 2 5" xfId="46313"/>
    <cellStyle name="20 % – Zvýraznění1 4 2 9 3" xfId="11828"/>
    <cellStyle name="20 % – Zvýraznění1 4 2 9 3 2" xfId="27023"/>
    <cellStyle name="20 % – Zvýraznění1 4 2 9 3 3" xfId="46314"/>
    <cellStyle name="20 % – Zvýraznění1 4 2 9 3 4" xfId="46315"/>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0" xfId="38274"/>
    <cellStyle name="20 % – Zvýraznění1 4 21" xfId="38275"/>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2" xfId="386"/>
    <cellStyle name="20 % – Zvýraznění1 4 3 2 2" xfId="1002"/>
    <cellStyle name="20 % – Zvýraznění1 4 3 2 2 2" xfId="11231"/>
    <cellStyle name="20 % – Zvýraznění1 4 3 2 2 2 2" xfId="26431"/>
    <cellStyle name="20 % – Zvýraznění1 4 3 2 2 2 3" xfId="46316"/>
    <cellStyle name="20 % – Zvýraznění1 4 3 2 2 2 4" xfId="46317"/>
    <cellStyle name="20 % – Zvýraznění1 4 3 2 2 2 5" xfId="46318"/>
    <cellStyle name="20 % – Zvýraznění1 4 3 2 2 3" xfId="11829"/>
    <cellStyle name="20 % – Zvýraznění1 4 3 2 2 3 2" xfId="27024"/>
    <cellStyle name="20 % – Zvýraznění1 4 3 2 2 3 3" xfId="46319"/>
    <cellStyle name="20 % – Zvýraznění1 4 3 2 2 3 4" xfId="46320"/>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3" xfId="7735"/>
    <cellStyle name="20 % – Zvýraznění1 4 3 2 3 2" xfId="22954"/>
    <cellStyle name="20 % – Zvýraznění1 4 3 2 3 3" xfId="46321"/>
    <cellStyle name="20 % – Zvýraznění1 4 3 2 3 4" xfId="46322"/>
    <cellStyle name="20 % – Zvýraznění1 4 3 2 3 5" xfId="46323"/>
    <cellStyle name="20 % – Zvýraznění1 4 3 2 4" xfId="11484"/>
    <cellStyle name="20 % – Zvýraznění1 4 3 2 4 2" xfId="26680"/>
    <cellStyle name="20 % – Zvýraznění1 4 3 2 4 3" xfId="46324"/>
    <cellStyle name="20 % – Zvýraznění1 4 3 2 4 4" xfId="46325"/>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2 3" xfId="46326"/>
    <cellStyle name="20 % – Zvýraznění1 4 3 3 2 4" xfId="46327"/>
    <cellStyle name="20 % – Zvýraznění1 4 3 3 2 5" xfId="46328"/>
    <cellStyle name="20 % – Zvýraznění1 4 3 3 3" xfId="11830"/>
    <cellStyle name="20 % – Zvýraznění1 4 3 3 3 2" xfId="27025"/>
    <cellStyle name="20 % – Zvýraznění1 4 3 3 3 3" xfId="46329"/>
    <cellStyle name="20 % – Zvýraznění1 4 3 3 3 4" xfId="46330"/>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4" xfId="1004"/>
    <cellStyle name="20 % – Zvýraznění1 4 3 4 2" xfId="8552"/>
    <cellStyle name="20 % – Zvýraznění1 4 3 4 2 2" xfId="23768"/>
    <cellStyle name="20 % – Zvýraznění1 4 3 4 2 3" xfId="46331"/>
    <cellStyle name="20 % – Zvýraznění1 4 3 4 2 4" xfId="46332"/>
    <cellStyle name="20 % – Zvýraznění1 4 3 4 2 5" xfId="46333"/>
    <cellStyle name="20 % – Zvýraznění1 4 3 4 3" xfId="11831"/>
    <cellStyle name="20 % – Zvýraznění1 4 3 4 3 2" xfId="27026"/>
    <cellStyle name="20 % – Zvýraznění1 4 3 4 3 3" xfId="46334"/>
    <cellStyle name="20 % – Zvýraznění1 4 3 4 3 4" xfId="46335"/>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5" xfId="1005"/>
    <cellStyle name="20 % – Zvýraznění1 4 3 5 2" xfId="11237"/>
    <cellStyle name="20 % – Zvýraznění1 4 3 5 2 2" xfId="26437"/>
    <cellStyle name="20 % – Zvýraznění1 4 3 5 2 3" xfId="46336"/>
    <cellStyle name="20 % – Zvýraznění1 4 3 5 2 4" xfId="46337"/>
    <cellStyle name="20 % – Zvýraznění1 4 3 5 2 5" xfId="46338"/>
    <cellStyle name="20 % – Zvýraznění1 4 3 5 3" xfId="11832"/>
    <cellStyle name="20 % – Zvýraznění1 4 3 5 3 2" xfId="27027"/>
    <cellStyle name="20 % – Zvýraznění1 4 3 5 3 3" xfId="46339"/>
    <cellStyle name="20 % – Zvýraznění1 4 3 5 3 4" xfId="46340"/>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6" xfId="7501"/>
    <cellStyle name="20 % – Zvýraznění1 4 3 6 2" xfId="11332"/>
    <cellStyle name="20 % – Zvýraznění1 4 3 6 2 2" xfId="26532"/>
    <cellStyle name="20 % – Zvýraznění1 4 3 6 2 3" xfId="46341"/>
    <cellStyle name="20 % – Zvýraznění1 4 3 6 2 4" xfId="46342"/>
    <cellStyle name="20 % – Zvýraznění1 4 3 6 2 5" xfId="46343"/>
    <cellStyle name="20 % – Zvýraznění1 4 3 6 3" xfId="15127"/>
    <cellStyle name="20 % – Zvýraznění1 4 3 6 3 2" xfId="30314"/>
    <cellStyle name="20 % – Zvýraznění1 4 3 6 3 3" xfId="46344"/>
    <cellStyle name="20 % – Zvýraznění1 4 3 6 3 4" xfId="46345"/>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7" xfId="7628"/>
    <cellStyle name="20 % – Zvýraznění1 4 3 7 2" xfId="22847"/>
    <cellStyle name="20 % – Zvýraznění1 4 3 7 3" xfId="46346"/>
    <cellStyle name="20 % – Zvýraznění1 4 3 7 4" xfId="46347"/>
    <cellStyle name="20 % – Zvýraznění1 4 3 7 5" xfId="46348"/>
    <cellStyle name="20 % – Zvýraznění1 4 3 8" xfId="11420"/>
    <cellStyle name="20 % – Zvýraznění1 4 3 8 2" xfId="26617"/>
    <cellStyle name="20 % – Zvýraznění1 4 3 8 3" xfId="46349"/>
    <cellStyle name="20 % – Zvýraznění1 4 3 8 4" xfId="46350"/>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2" xfId="1006"/>
    <cellStyle name="20 % – Zvýraznění1 4 4 2 2" xfId="8553"/>
    <cellStyle name="20 % – Zvýraznění1 4 4 2 2 2" xfId="23769"/>
    <cellStyle name="20 % – Zvýraznění1 4 4 2 2 3" xfId="46351"/>
    <cellStyle name="20 % – Zvýraznění1 4 4 2 2 4" xfId="46352"/>
    <cellStyle name="20 % – Zvýraznění1 4 4 2 2 5" xfId="46353"/>
    <cellStyle name="20 % – Zvýraznění1 4 4 2 3" xfId="11833"/>
    <cellStyle name="20 % – Zvýraznění1 4 4 2 3 2" xfId="27028"/>
    <cellStyle name="20 % – Zvýraznění1 4 4 2 3 3" xfId="46354"/>
    <cellStyle name="20 % – Zvýraznění1 4 4 2 3 4" xfId="46355"/>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3" xfId="1007"/>
    <cellStyle name="20 % – Zvýraznění1 4 4 3 2" xfId="8554"/>
    <cellStyle name="20 % – Zvýraznění1 4 4 3 2 2" xfId="23770"/>
    <cellStyle name="20 % – Zvýraznění1 4 4 3 2 3" xfId="46356"/>
    <cellStyle name="20 % – Zvýraznění1 4 4 3 2 4" xfId="46357"/>
    <cellStyle name="20 % – Zvýraznění1 4 4 3 2 5" xfId="46358"/>
    <cellStyle name="20 % – Zvýraznění1 4 4 3 3" xfId="11834"/>
    <cellStyle name="20 % – Zvýraznění1 4 4 3 3 2" xfId="27029"/>
    <cellStyle name="20 % – Zvýraznění1 4 4 3 3 3" xfId="46359"/>
    <cellStyle name="20 % – Zvýraznění1 4 4 3 3 4" xfId="46360"/>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4" xfId="1008"/>
    <cellStyle name="20 % – Zvýraznění1 4 4 4 2" xfId="8555"/>
    <cellStyle name="20 % – Zvýraznění1 4 4 4 2 2" xfId="23771"/>
    <cellStyle name="20 % – Zvýraznění1 4 4 4 2 3" xfId="46361"/>
    <cellStyle name="20 % – Zvýraznění1 4 4 4 2 4" xfId="46362"/>
    <cellStyle name="20 % – Zvýraznění1 4 4 4 2 5" xfId="46363"/>
    <cellStyle name="20 % – Zvýraznění1 4 4 4 3" xfId="11835"/>
    <cellStyle name="20 % – Zvýraznění1 4 4 4 3 2" xfId="27030"/>
    <cellStyle name="20 % – Zvýraznění1 4 4 4 3 3" xfId="46364"/>
    <cellStyle name="20 % – Zvýraznění1 4 4 4 3 4" xfId="46365"/>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5" xfId="1009"/>
    <cellStyle name="20 % – Zvýraznění1 4 4 5 2" xfId="11168"/>
    <cellStyle name="20 % – Zvýraznění1 4 4 5 2 2" xfId="26368"/>
    <cellStyle name="20 % – Zvýraznění1 4 4 5 2 3" xfId="46366"/>
    <cellStyle name="20 % – Zvýraznění1 4 4 5 2 4" xfId="46367"/>
    <cellStyle name="20 % – Zvýraznění1 4 4 5 2 5" xfId="46368"/>
    <cellStyle name="20 % – Zvýraznění1 4 4 5 3" xfId="11836"/>
    <cellStyle name="20 % – Zvýraznění1 4 4 5 3 2" xfId="27031"/>
    <cellStyle name="20 % – Zvýraznění1 4 4 5 3 3" xfId="46369"/>
    <cellStyle name="20 % – Zvýraznění1 4 4 5 3 4" xfId="46370"/>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6" xfId="7502"/>
    <cellStyle name="20 % – Zvýraznění1 4 4 6 2" xfId="11333"/>
    <cellStyle name="20 % – Zvýraznění1 4 4 6 2 2" xfId="26533"/>
    <cellStyle name="20 % – Zvýraznění1 4 4 6 2 3" xfId="46371"/>
    <cellStyle name="20 % – Zvýraznění1 4 4 6 2 4" xfId="46372"/>
    <cellStyle name="20 % – Zvýraznění1 4 4 6 2 5" xfId="46373"/>
    <cellStyle name="20 % – Zvýraznění1 4 4 6 3" xfId="15128"/>
    <cellStyle name="20 % – Zvýraznění1 4 4 6 3 2" xfId="30315"/>
    <cellStyle name="20 % – Zvýraznění1 4 4 6 3 3" xfId="46374"/>
    <cellStyle name="20 % – Zvýraznění1 4 4 6 3 4" xfId="4637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7" xfId="7656"/>
    <cellStyle name="20 % – Zvýraznění1 4 4 7 2" xfId="22875"/>
    <cellStyle name="20 % – Zvýraznění1 4 4 7 3" xfId="46376"/>
    <cellStyle name="20 % – Zvýraznění1 4 4 7 4" xfId="46377"/>
    <cellStyle name="20 % – Zvýraznění1 4 4 7 5" xfId="46378"/>
    <cellStyle name="20 % – Zvýraznění1 4 4 8" xfId="11448"/>
    <cellStyle name="20 % – Zvýraznění1 4 4 8 2" xfId="26645"/>
    <cellStyle name="20 % – Zvýraznění1 4 4 8 3" xfId="46379"/>
    <cellStyle name="20 % – Zvýraznění1 4 4 8 4" xfId="46380"/>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2" xfId="1010"/>
    <cellStyle name="20 % – Zvýraznění1 4 5 2 2" xfId="8556"/>
    <cellStyle name="20 % – Zvýraznění1 4 5 2 2 2" xfId="23772"/>
    <cellStyle name="20 % – Zvýraznění1 4 5 2 2 3" xfId="46381"/>
    <cellStyle name="20 % – Zvýraznění1 4 5 2 2 4" xfId="46382"/>
    <cellStyle name="20 % – Zvýraznění1 4 5 2 2 5" xfId="46383"/>
    <cellStyle name="20 % – Zvýraznění1 4 5 2 3" xfId="11837"/>
    <cellStyle name="20 % – Zvýraznění1 4 5 2 3 2" xfId="27032"/>
    <cellStyle name="20 % – Zvýraznění1 4 5 2 3 3" xfId="46384"/>
    <cellStyle name="20 % – Zvýraznění1 4 5 2 3 4" xfId="46385"/>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3" xfId="1011"/>
    <cellStyle name="20 % – Zvýraznění1 4 5 3 2" xfId="8557"/>
    <cellStyle name="20 % – Zvýraznění1 4 5 3 2 2" xfId="23773"/>
    <cellStyle name="20 % – Zvýraznění1 4 5 3 2 3" xfId="46386"/>
    <cellStyle name="20 % – Zvýraznění1 4 5 3 2 4" xfId="46387"/>
    <cellStyle name="20 % – Zvýraznění1 4 5 3 2 5" xfId="46388"/>
    <cellStyle name="20 % – Zvýraznění1 4 5 3 3" xfId="11838"/>
    <cellStyle name="20 % – Zvýraznění1 4 5 3 3 2" xfId="27033"/>
    <cellStyle name="20 % – Zvýraznění1 4 5 3 3 3" xfId="46389"/>
    <cellStyle name="20 % – Zvýraznění1 4 5 3 3 4" xfId="46390"/>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4" xfId="1012"/>
    <cellStyle name="20 % – Zvýraznění1 4 5 4 2" xfId="8558"/>
    <cellStyle name="20 % – Zvýraznění1 4 5 4 2 2" xfId="23774"/>
    <cellStyle name="20 % – Zvýraznění1 4 5 4 2 3" xfId="46391"/>
    <cellStyle name="20 % – Zvýraznění1 4 5 4 2 4" xfId="46392"/>
    <cellStyle name="20 % – Zvýraznění1 4 5 4 2 5" xfId="46393"/>
    <cellStyle name="20 % – Zvýraznění1 4 5 4 3" xfId="11839"/>
    <cellStyle name="20 % – Zvýraznění1 4 5 4 3 2" xfId="27034"/>
    <cellStyle name="20 % – Zvýraznění1 4 5 4 3 3" xfId="46394"/>
    <cellStyle name="20 % – Zvýraznění1 4 5 4 3 4" xfId="46395"/>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5" xfId="1013"/>
    <cellStyle name="20 % – Zvýraznění1 4 5 5 2" xfId="11115"/>
    <cellStyle name="20 % – Zvýraznění1 4 5 5 2 2" xfId="26315"/>
    <cellStyle name="20 % – Zvýraznění1 4 5 5 2 3" xfId="46396"/>
    <cellStyle name="20 % – Zvýraznění1 4 5 5 2 4" xfId="46397"/>
    <cellStyle name="20 % – Zvýraznění1 4 5 5 2 5" xfId="46398"/>
    <cellStyle name="20 % – Zvýraznění1 4 5 5 3" xfId="11840"/>
    <cellStyle name="20 % – Zvýraznění1 4 5 5 3 2" xfId="27035"/>
    <cellStyle name="20 % – Zvýraznění1 4 5 5 3 3" xfId="46399"/>
    <cellStyle name="20 % – Zvýraznění1 4 5 5 3 4" xfId="46400"/>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6" xfId="7721"/>
    <cellStyle name="20 % – Zvýraznění1 4 5 6 2" xfId="22940"/>
    <cellStyle name="20 % – Zvýraznění1 4 5 6 3" xfId="46401"/>
    <cellStyle name="20 % – Zvýraznění1 4 5 6 4" xfId="46402"/>
    <cellStyle name="20 % – Zvýraznění1 4 5 6 5" xfId="46403"/>
    <cellStyle name="20 % – Zvýraznění1 4 5 7" xfId="11485"/>
    <cellStyle name="20 % – Zvýraznění1 4 5 7 2" xfId="26681"/>
    <cellStyle name="20 % – Zvýraznění1 4 5 7 3" xfId="46404"/>
    <cellStyle name="20 % – Zvýraznění1 4 5 7 4" xfId="46405"/>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2" xfId="1015"/>
    <cellStyle name="20 % – Zvýraznění1 4 6 2 2" xfId="8559"/>
    <cellStyle name="20 % – Zvýraznění1 4 6 2 2 2" xfId="23775"/>
    <cellStyle name="20 % – Zvýraznění1 4 6 2 2 3" xfId="46406"/>
    <cellStyle name="20 % – Zvýraznění1 4 6 2 2 4" xfId="46407"/>
    <cellStyle name="20 % – Zvýraznění1 4 6 2 2 5" xfId="46408"/>
    <cellStyle name="20 % – Zvýraznění1 4 6 2 3" xfId="11842"/>
    <cellStyle name="20 % – Zvýraznění1 4 6 2 3 2" xfId="27037"/>
    <cellStyle name="20 % – Zvýraznění1 4 6 2 3 3" xfId="46409"/>
    <cellStyle name="20 % – Zvýraznění1 4 6 2 3 4" xfId="46410"/>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3" xfId="1016"/>
    <cellStyle name="20 % – Zvýraznění1 4 6 3 2" xfId="8560"/>
    <cellStyle name="20 % – Zvýraznění1 4 6 3 2 2" xfId="23776"/>
    <cellStyle name="20 % – Zvýraznění1 4 6 3 2 3" xfId="46411"/>
    <cellStyle name="20 % – Zvýraznění1 4 6 3 2 4" xfId="46412"/>
    <cellStyle name="20 % – Zvýraznění1 4 6 3 2 5" xfId="46413"/>
    <cellStyle name="20 % – Zvýraznění1 4 6 3 3" xfId="11843"/>
    <cellStyle name="20 % – Zvýraznění1 4 6 3 3 2" xfId="27038"/>
    <cellStyle name="20 % – Zvýraznění1 4 6 3 3 3" xfId="46414"/>
    <cellStyle name="20 % – Zvýraznění1 4 6 3 3 4" xfId="46415"/>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4" xfId="1017"/>
    <cellStyle name="20 % – Zvýraznění1 4 6 4 2" xfId="8561"/>
    <cellStyle name="20 % – Zvýraznění1 4 6 4 2 2" xfId="23777"/>
    <cellStyle name="20 % – Zvýraznění1 4 6 4 2 3" xfId="46416"/>
    <cellStyle name="20 % – Zvýraznění1 4 6 4 2 4" xfId="46417"/>
    <cellStyle name="20 % – Zvýraznění1 4 6 4 2 5" xfId="46418"/>
    <cellStyle name="20 % – Zvýraznění1 4 6 4 3" xfId="11844"/>
    <cellStyle name="20 % – Zvýraznění1 4 6 4 3 2" xfId="27039"/>
    <cellStyle name="20 % – Zvýraznění1 4 6 4 3 3" xfId="46419"/>
    <cellStyle name="20 % – Zvýraznění1 4 6 4 3 4" xfId="46420"/>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5" xfId="8095"/>
    <cellStyle name="20 % – Zvýraznění1 4 6 5 2" xfId="23311"/>
    <cellStyle name="20 % – Zvýraznění1 4 6 5 3" xfId="46421"/>
    <cellStyle name="20 % – Zvýraznění1 4 6 5 4" xfId="46422"/>
    <cellStyle name="20 % – Zvýraznění1 4 6 5 5" xfId="46423"/>
    <cellStyle name="20 % – Zvýraznění1 4 6 6" xfId="11841"/>
    <cellStyle name="20 % – Zvýraznění1 4 6 6 2" xfId="27036"/>
    <cellStyle name="20 % – Zvýraznění1 4 6 6 3" xfId="46424"/>
    <cellStyle name="20 % – Zvýraznění1 4 6 6 4" xfId="46425"/>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2" xfId="1019"/>
    <cellStyle name="20 % – Zvýraznění1 4 7 2 2" xfId="8562"/>
    <cellStyle name="20 % – Zvýraznění1 4 7 2 2 2" xfId="23778"/>
    <cellStyle name="20 % – Zvýraznění1 4 7 2 2 3" xfId="46426"/>
    <cellStyle name="20 % – Zvýraznění1 4 7 2 2 4" xfId="46427"/>
    <cellStyle name="20 % – Zvýraznění1 4 7 2 2 5" xfId="46428"/>
    <cellStyle name="20 % – Zvýraznění1 4 7 2 3" xfId="11846"/>
    <cellStyle name="20 % – Zvýraznění1 4 7 2 3 2" xfId="27041"/>
    <cellStyle name="20 % – Zvýraznění1 4 7 2 3 3" xfId="46429"/>
    <cellStyle name="20 % – Zvýraznění1 4 7 2 3 4" xfId="46430"/>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3" xfId="1020"/>
    <cellStyle name="20 % – Zvýraznění1 4 7 3 2" xfId="8563"/>
    <cellStyle name="20 % – Zvýraznění1 4 7 3 2 2" xfId="23779"/>
    <cellStyle name="20 % – Zvýraznění1 4 7 3 2 3" xfId="46431"/>
    <cellStyle name="20 % – Zvýraznění1 4 7 3 2 4" xfId="46432"/>
    <cellStyle name="20 % – Zvýraznění1 4 7 3 2 5" xfId="46433"/>
    <cellStyle name="20 % – Zvýraznění1 4 7 3 3" xfId="11847"/>
    <cellStyle name="20 % – Zvýraznění1 4 7 3 3 2" xfId="27042"/>
    <cellStyle name="20 % – Zvýraznění1 4 7 3 3 3" xfId="46434"/>
    <cellStyle name="20 % – Zvýraznění1 4 7 3 3 4" xfId="46435"/>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4" xfId="1021"/>
    <cellStyle name="20 % – Zvýraznění1 4 7 4 2" xfId="8564"/>
    <cellStyle name="20 % – Zvýraznění1 4 7 4 2 2" xfId="23780"/>
    <cellStyle name="20 % – Zvýraznění1 4 7 4 2 3" xfId="46436"/>
    <cellStyle name="20 % – Zvýraznění1 4 7 4 2 4" xfId="46437"/>
    <cellStyle name="20 % – Zvýraznění1 4 7 4 2 5" xfId="46438"/>
    <cellStyle name="20 % – Zvýraznění1 4 7 4 3" xfId="11848"/>
    <cellStyle name="20 % – Zvýraznění1 4 7 4 3 2" xfId="27043"/>
    <cellStyle name="20 % – Zvýraznění1 4 7 4 3 3" xfId="46439"/>
    <cellStyle name="20 % – Zvýraznění1 4 7 4 3 4" xfId="46440"/>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5" xfId="8081"/>
    <cellStyle name="20 % – Zvýraznění1 4 7 5 2" xfId="23297"/>
    <cellStyle name="20 % – Zvýraznění1 4 7 5 3" xfId="46441"/>
    <cellStyle name="20 % – Zvýraznění1 4 7 5 4" xfId="46442"/>
    <cellStyle name="20 % – Zvýraznění1 4 7 5 5" xfId="46443"/>
    <cellStyle name="20 % – Zvýraznění1 4 7 6" xfId="11845"/>
    <cellStyle name="20 % – Zvýraznění1 4 7 6 2" xfId="27040"/>
    <cellStyle name="20 % – Zvýraznění1 4 7 6 3" xfId="46444"/>
    <cellStyle name="20 % – Zvýraznění1 4 7 6 4" xfId="46445"/>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2" xfId="1023"/>
    <cellStyle name="20 % – Zvýraznění1 4 8 2 2" xfId="8565"/>
    <cellStyle name="20 % – Zvýraznění1 4 8 2 2 2" xfId="23781"/>
    <cellStyle name="20 % – Zvýraznění1 4 8 2 2 3" xfId="46446"/>
    <cellStyle name="20 % – Zvýraznění1 4 8 2 2 4" xfId="46447"/>
    <cellStyle name="20 % – Zvýraznění1 4 8 2 2 5" xfId="46448"/>
    <cellStyle name="20 % – Zvýraznění1 4 8 2 3" xfId="11850"/>
    <cellStyle name="20 % – Zvýraznění1 4 8 2 3 2" xfId="27045"/>
    <cellStyle name="20 % – Zvýraznění1 4 8 2 3 3" xfId="46449"/>
    <cellStyle name="20 % – Zvýraznění1 4 8 2 3 4" xfId="46450"/>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3" xfId="1024"/>
    <cellStyle name="20 % – Zvýraznění1 4 8 3 2" xfId="8566"/>
    <cellStyle name="20 % – Zvýraznění1 4 8 3 2 2" xfId="23782"/>
    <cellStyle name="20 % – Zvýraznění1 4 8 3 2 3" xfId="46451"/>
    <cellStyle name="20 % – Zvýraznění1 4 8 3 2 4" xfId="46452"/>
    <cellStyle name="20 % – Zvýraznění1 4 8 3 2 5" xfId="46453"/>
    <cellStyle name="20 % – Zvýraznění1 4 8 3 3" xfId="11851"/>
    <cellStyle name="20 % – Zvýraznění1 4 8 3 3 2" xfId="27046"/>
    <cellStyle name="20 % – Zvýraznění1 4 8 3 3 3" xfId="46454"/>
    <cellStyle name="20 % – Zvýraznění1 4 8 3 3 4" xfId="46455"/>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4" xfId="1025"/>
    <cellStyle name="20 % – Zvýraznění1 4 8 4 2" xfId="8567"/>
    <cellStyle name="20 % – Zvýraznění1 4 8 4 2 2" xfId="23783"/>
    <cellStyle name="20 % – Zvýraznění1 4 8 4 2 3" xfId="46456"/>
    <cellStyle name="20 % – Zvýraznění1 4 8 4 2 4" xfId="46457"/>
    <cellStyle name="20 % – Zvýraznění1 4 8 4 2 5" xfId="46458"/>
    <cellStyle name="20 % – Zvýraznění1 4 8 4 3" xfId="11852"/>
    <cellStyle name="20 % – Zvýraznění1 4 8 4 3 2" xfId="27047"/>
    <cellStyle name="20 % – Zvýraznění1 4 8 4 3 3" xfId="46459"/>
    <cellStyle name="20 % – Zvýraznění1 4 8 4 3 4" xfId="46460"/>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5" xfId="7957"/>
    <cellStyle name="20 % – Zvýraznění1 4 8 5 2" xfId="23174"/>
    <cellStyle name="20 % – Zvýraznění1 4 8 5 3" xfId="46461"/>
    <cellStyle name="20 % – Zvýraznění1 4 8 5 4" xfId="46462"/>
    <cellStyle name="20 % – Zvýraznění1 4 8 5 5" xfId="46463"/>
    <cellStyle name="20 % – Zvýraznění1 4 8 6" xfId="11849"/>
    <cellStyle name="20 % – Zvýraznění1 4 8 6 2" xfId="27044"/>
    <cellStyle name="20 % – Zvýraznění1 4 8 6 3" xfId="46464"/>
    <cellStyle name="20 % – Zvýraznění1 4 8 6 4" xfId="46465"/>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2" xfId="1027"/>
    <cellStyle name="20 % – Zvýraznění1 4 9 2 2" xfId="8568"/>
    <cellStyle name="20 % – Zvýraznění1 4 9 2 2 2" xfId="23784"/>
    <cellStyle name="20 % – Zvýraznění1 4 9 2 2 3" xfId="46466"/>
    <cellStyle name="20 % – Zvýraznění1 4 9 2 2 4" xfId="46467"/>
    <cellStyle name="20 % – Zvýraznění1 4 9 2 2 5" xfId="46468"/>
    <cellStyle name="20 % – Zvýraznění1 4 9 2 3" xfId="11854"/>
    <cellStyle name="20 % – Zvýraznění1 4 9 2 3 2" xfId="27049"/>
    <cellStyle name="20 % – Zvýraznění1 4 9 2 3 3" xfId="46469"/>
    <cellStyle name="20 % – Zvýraznění1 4 9 2 3 4" xfId="46470"/>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3" xfId="1028"/>
    <cellStyle name="20 % – Zvýraznění1 4 9 3 2" xfId="8569"/>
    <cellStyle name="20 % – Zvýraznění1 4 9 3 2 2" xfId="23785"/>
    <cellStyle name="20 % – Zvýraznění1 4 9 3 2 3" xfId="46471"/>
    <cellStyle name="20 % – Zvýraznění1 4 9 3 2 4" xfId="46472"/>
    <cellStyle name="20 % – Zvýraznění1 4 9 3 2 5" xfId="46473"/>
    <cellStyle name="20 % – Zvýraznění1 4 9 3 3" xfId="11855"/>
    <cellStyle name="20 % – Zvýraznění1 4 9 3 3 2" xfId="27050"/>
    <cellStyle name="20 % – Zvýraznění1 4 9 3 3 3" xfId="46474"/>
    <cellStyle name="20 % – Zvýraznění1 4 9 3 3 4" xfId="46475"/>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4" xfId="1029"/>
    <cellStyle name="20 % – Zvýraznění1 4 9 4 2" xfId="8570"/>
    <cellStyle name="20 % – Zvýraznění1 4 9 4 2 2" xfId="23786"/>
    <cellStyle name="20 % – Zvýraznění1 4 9 4 2 3" xfId="46476"/>
    <cellStyle name="20 % – Zvýraznění1 4 9 4 2 4" xfId="46477"/>
    <cellStyle name="20 % – Zvýraznění1 4 9 4 2 5" xfId="46478"/>
    <cellStyle name="20 % – Zvýraznění1 4 9 4 3" xfId="11856"/>
    <cellStyle name="20 % – Zvýraznění1 4 9 4 3 2" xfId="27051"/>
    <cellStyle name="20 % – Zvýraznění1 4 9 4 3 3" xfId="46479"/>
    <cellStyle name="20 % – Zvýraznění1 4 9 4 3 4" xfId="46480"/>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5" xfId="7979"/>
    <cellStyle name="20 % – Zvýraznění1 4 9 5 2" xfId="23196"/>
    <cellStyle name="20 % – Zvýraznění1 4 9 5 3" xfId="46481"/>
    <cellStyle name="20 % – Zvýraznění1 4 9 5 4" xfId="46482"/>
    <cellStyle name="20 % – Zvýraznění1 4 9 5 5" xfId="46483"/>
    <cellStyle name="20 % – Zvýraznění1 4 9 6" xfId="11853"/>
    <cellStyle name="20 % – Zvýraznění1 4 9 6 2" xfId="27048"/>
    <cellStyle name="20 % – Zvýraznění1 4 9 6 3" xfId="46484"/>
    <cellStyle name="20 % – Zvýraznění1 4 9 6 4" xfId="46485"/>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2 3" xfId="46486"/>
    <cellStyle name="20 % – Zvýraznění1 5 10 2 4" xfId="46487"/>
    <cellStyle name="20 % – Zvýraznění1 5 10 2 5" xfId="46488"/>
    <cellStyle name="20 % – Zvýraznění1 5 10 3" xfId="11857"/>
    <cellStyle name="20 % – Zvýraznění1 5 10 3 2" xfId="27052"/>
    <cellStyle name="20 % – Zvýraznění1 5 10 3 3" xfId="46489"/>
    <cellStyle name="20 % – Zvýraznění1 5 10 3 4" xfId="46490"/>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1" xfId="1031"/>
    <cellStyle name="20 % – Zvýraznění1 5 11 2" xfId="8572"/>
    <cellStyle name="20 % – Zvýraznění1 5 11 2 2" xfId="23788"/>
    <cellStyle name="20 % – Zvýraznění1 5 11 2 3" xfId="46491"/>
    <cellStyle name="20 % – Zvýraznění1 5 11 2 4" xfId="46492"/>
    <cellStyle name="20 % – Zvýraznění1 5 11 2 5" xfId="46493"/>
    <cellStyle name="20 % – Zvýraznění1 5 11 3" xfId="11858"/>
    <cellStyle name="20 % – Zvýraznění1 5 11 3 2" xfId="27053"/>
    <cellStyle name="20 % – Zvýraznění1 5 11 3 3" xfId="46494"/>
    <cellStyle name="20 % – Zvýraznění1 5 11 3 4" xfId="46495"/>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2" xfId="1032"/>
    <cellStyle name="20 % – Zvýraznění1 5 12 2" xfId="11315"/>
    <cellStyle name="20 % – Zvýraznění1 5 12 2 2" xfId="26515"/>
    <cellStyle name="20 % – Zvýraznění1 5 12 2 3" xfId="46496"/>
    <cellStyle name="20 % – Zvýraznění1 5 12 2 4" xfId="46497"/>
    <cellStyle name="20 % – Zvýraznění1 5 12 2 5" xfId="46498"/>
    <cellStyle name="20 % – Zvýraznění1 5 12 3" xfId="11859"/>
    <cellStyle name="20 % – Zvýraznění1 5 12 3 2" xfId="27054"/>
    <cellStyle name="20 % – Zvýraznění1 5 12 3 3" xfId="46499"/>
    <cellStyle name="20 % – Zvýraznění1 5 12 3 4" xfId="46500"/>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3" xfId="7720"/>
    <cellStyle name="20 % – Zvýraznění1 5 13 2" xfId="22939"/>
    <cellStyle name="20 % – Zvýraznění1 5 13 3" xfId="46501"/>
    <cellStyle name="20 % – Zvýraznění1 5 13 4" xfId="46502"/>
    <cellStyle name="20 % – Zvýraznění1 5 13 5" xfId="46503"/>
    <cellStyle name="20 % – Zvýraznění1 5 14" xfId="11486"/>
    <cellStyle name="20 % – Zvýraznění1 5 14 2" xfId="26682"/>
    <cellStyle name="20 % – Zvýraznění1 5 14 3" xfId="46504"/>
    <cellStyle name="20 % – Zvýraznění1 5 14 4" xfId="46505"/>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2" xfId="1033"/>
    <cellStyle name="20 % – Zvýraznění1 5 2 2 2" xfId="8573"/>
    <cellStyle name="20 % – Zvýraznění1 5 2 2 2 2" xfId="23789"/>
    <cellStyle name="20 % – Zvýraznění1 5 2 2 2 3" xfId="46506"/>
    <cellStyle name="20 % – Zvýraznění1 5 2 2 2 4" xfId="46507"/>
    <cellStyle name="20 % – Zvýraznění1 5 2 2 2 5" xfId="46508"/>
    <cellStyle name="20 % – Zvýraznění1 5 2 2 3" xfId="11860"/>
    <cellStyle name="20 % – Zvýraznění1 5 2 2 3 2" xfId="27055"/>
    <cellStyle name="20 % – Zvýraznění1 5 2 2 3 3" xfId="46509"/>
    <cellStyle name="20 % – Zvýraznění1 5 2 2 3 4" xfId="46510"/>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3" xfId="1034"/>
    <cellStyle name="20 % – Zvýraznění1 5 2 3 2" xfId="8574"/>
    <cellStyle name="20 % – Zvýraznění1 5 2 3 2 2" xfId="23790"/>
    <cellStyle name="20 % – Zvýraznění1 5 2 3 2 3" xfId="46511"/>
    <cellStyle name="20 % – Zvýraznění1 5 2 3 2 4" xfId="46512"/>
    <cellStyle name="20 % – Zvýraznění1 5 2 3 2 5" xfId="46513"/>
    <cellStyle name="20 % – Zvýraznění1 5 2 3 3" xfId="11861"/>
    <cellStyle name="20 % – Zvýraznění1 5 2 3 3 2" xfId="27056"/>
    <cellStyle name="20 % – Zvýraznění1 5 2 3 3 3" xfId="46514"/>
    <cellStyle name="20 % – Zvýraznění1 5 2 3 3 4" xfId="46515"/>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4" xfId="1035"/>
    <cellStyle name="20 % – Zvýraznění1 5 2 4 2" xfId="8575"/>
    <cellStyle name="20 % – Zvýraznění1 5 2 4 2 2" xfId="23791"/>
    <cellStyle name="20 % – Zvýraznění1 5 2 4 2 3" xfId="46516"/>
    <cellStyle name="20 % – Zvýraznění1 5 2 4 2 4" xfId="46517"/>
    <cellStyle name="20 % – Zvýraznění1 5 2 4 2 5" xfId="46518"/>
    <cellStyle name="20 % – Zvýraznění1 5 2 4 3" xfId="11862"/>
    <cellStyle name="20 % – Zvýraznění1 5 2 4 3 2" xfId="27057"/>
    <cellStyle name="20 % – Zvýraznění1 5 2 4 3 3" xfId="46519"/>
    <cellStyle name="20 % – Zvýraznění1 5 2 4 3 4" xfId="46520"/>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5" xfId="1036"/>
    <cellStyle name="20 % – Zvýraznění1 5 2 5 2" xfId="11054"/>
    <cellStyle name="20 % – Zvýraznění1 5 2 5 2 2" xfId="26254"/>
    <cellStyle name="20 % – Zvýraznění1 5 2 5 2 3" xfId="46521"/>
    <cellStyle name="20 % – Zvýraznění1 5 2 5 2 4" xfId="46522"/>
    <cellStyle name="20 % – Zvýraznění1 5 2 5 2 5" xfId="46523"/>
    <cellStyle name="20 % – Zvýraznění1 5 2 5 3" xfId="11863"/>
    <cellStyle name="20 % – Zvýraznění1 5 2 5 3 2" xfId="27058"/>
    <cellStyle name="20 % – Zvýraznění1 5 2 5 3 3" xfId="46524"/>
    <cellStyle name="20 % – Zvýraznění1 5 2 5 3 4" xfId="46525"/>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6" xfId="7839"/>
    <cellStyle name="20 % – Zvýraznění1 5 2 6 2" xfId="23058"/>
    <cellStyle name="20 % – Zvýraznění1 5 2 6 3" xfId="46526"/>
    <cellStyle name="20 % – Zvýraznění1 5 2 6 4" xfId="46527"/>
    <cellStyle name="20 % – Zvýraznění1 5 2 6 5" xfId="46528"/>
    <cellStyle name="20 % – Zvýraznění1 5 2 7" xfId="11487"/>
    <cellStyle name="20 % – Zvýraznění1 5 2 7 2" xfId="26683"/>
    <cellStyle name="20 % – Zvýraznění1 5 2 7 3" xfId="46529"/>
    <cellStyle name="20 % – Zvýraznění1 5 2 7 4" xfId="46530"/>
    <cellStyle name="20 % – Zvýraznění1 5 2 8" xfId="15287"/>
    <cellStyle name="20 % – Zvýraznění1 5 2 8 2" xfId="30468"/>
    <cellStyle name="20 % – Zvýraznění1 5 2 9" xfId="34273"/>
    <cellStyle name="20 % – Zvýraznění1 5 3" xfId="390"/>
    <cellStyle name="20 % – Zvýraznění1 5 3 10" xfId="19094"/>
    <cellStyle name="20 % – Zvýraznění1 5 3 11" xfId="38362"/>
    <cellStyle name="20 % – Zvýraznění1 5 3 12" xfId="38363"/>
    <cellStyle name="20 % – Zvýraznění1 5 3 2" xfId="1037"/>
    <cellStyle name="20 % – Zvýraznění1 5 3 2 2" xfId="8576"/>
    <cellStyle name="20 % – Zvýraznění1 5 3 2 2 2" xfId="23792"/>
    <cellStyle name="20 % – Zvýraznění1 5 3 2 2 3" xfId="46531"/>
    <cellStyle name="20 % – Zvýraznění1 5 3 2 2 4" xfId="46532"/>
    <cellStyle name="20 % – Zvýraznění1 5 3 2 2 5" xfId="46533"/>
    <cellStyle name="20 % – Zvýraznění1 5 3 2 3" xfId="11864"/>
    <cellStyle name="20 % – Zvýraznění1 5 3 2 3 2" xfId="27059"/>
    <cellStyle name="20 % – Zvýraznění1 5 3 2 3 3" xfId="46534"/>
    <cellStyle name="20 % – Zvýraznění1 5 3 2 3 4" xfId="46535"/>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3" xfId="1038"/>
    <cellStyle name="20 % – Zvýraznění1 5 3 3 2" xfId="8577"/>
    <cellStyle name="20 % – Zvýraznění1 5 3 3 2 2" xfId="23793"/>
    <cellStyle name="20 % – Zvýraznění1 5 3 3 2 3" xfId="46536"/>
    <cellStyle name="20 % – Zvýraznění1 5 3 3 2 4" xfId="46537"/>
    <cellStyle name="20 % – Zvýraznění1 5 3 3 2 5" xfId="46538"/>
    <cellStyle name="20 % – Zvýraznění1 5 3 3 3" xfId="11865"/>
    <cellStyle name="20 % – Zvýraznění1 5 3 3 3 2" xfId="27060"/>
    <cellStyle name="20 % – Zvýraznění1 5 3 3 3 3" xfId="46539"/>
    <cellStyle name="20 % – Zvýraznění1 5 3 3 3 4" xfId="4654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4" xfId="1039"/>
    <cellStyle name="20 % – Zvýraznění1 5 3 4 2" xfId="8578"/>
    <cellStyle name="20 % – Zvýraznění1 5 3 4 2 2" xfId="23794"/>
    <cellStyle name="20 % – Zvýraznění1 5 3 4 2 3" xfId="46541"/>
    <cellStyle name="20 % – Zvýraznění1 5 3 4 2 4" xfId="46542"/>
    <cellStyle name="20 % – Zvýraznění1 5 3 4 2 5" xfId="46543"/>
    <cellStyle name="20 % – Zvýraznění1 5 3 4 3" xfId="11866"/>
    <cellStyle name="20 % – Zvýraznění1 5 3 4 3 2" xfId="27061"/>
    <cellStyle name="20 % – Zvýraznění1 5 3 4 3 3" xfId="46544"/>
    <cellStyle name="20 % – Zvýraznění1 5 3 4 3 4" xfId="46545"/>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5" xfId="1040"/>
    <cellStyle name="20 % – Zvýraznění1 5 3 5 2" xfId="11252"/>
    <cellStyle name="20 % – Zvýraznění1 5 3 5 2 2" xfId="26452"/>
    <cellStyle name="20 % – Zvýraznění1 5 3 5 2 3" xfId="46546"/>
    <cellStyle name="20 % – Zvýraznění1 5 3 5 2 4" xfId="46547"/>
    <cellStyle name="20 % – Zvýraznění1 5 3 5 2 5" xfId="46548"/>
    <cellStyle name="20 % – Zvýraznění1 5 3 5 3" xfId="11867"/>
    <cellStyle name="20 % – Zvýraznění1 5 3 5 3 2" xfId="27062"/>
    <cellStyle name="20 % – Zvýraznění1 5 3 5 3 3" xfId="46549"/>
    <cellStyle name="20 % – Zvýraznění1 5 3 5 3 4" xfId="46550"/>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6" xfId="7688"/>
    <cellStyle name="20 % – Zvýraznění1 5 3 6 2" xfId="22907"/>
    <cellStyle name="20 % – Zvýraznění1 5 3 6 3" xfId="46551"/>
    <cellStyle name="20 % – Zvýraznění1 5 3 6 4" xfId="46552"/>
    <cellStyle name="20 % – Zvýraznění1 5 3 6 5" xfId="46553"/>
    <cellStyle name="20 % – Zvýraznění1 5 3 7" xfId="11488"/>
    <cellStyle name="20 % – Zvýraznění1 5 3 7 2" xfId="26684"/>
    <cellStyle name="20 % – Zvýraznění1 5 3 7 3" xfId="46554"/>
    <cellStyle name="20 % – Zvýraznění1 5 3 7 4" xfId="46555"/>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2" xfId="1042"/>
    <cellStyle name="20 % – Zvýraznění1 5 4 2 2" xfId="8579"/>
    <cellStyle name="20 % – Zvýraznění1 5 4 2 2 2" xfId="23795"/>
    <cellStyle name="20 % – Zvýraznění1 5 4 2 2 3" xfId="46556"/>
    <cellStyle name="20 % – Zvýraznění1 5 4 2 2 4" xfId="46557"/>
    <cellStyle name="20 % – Zvýraznění1 5 4 2 2 5" xfId="46558"/>
    <cellStyle name="20 % – Zvýraznění1 5 4 2 3" xfId="11869"/>
    <cellStyle name="20 % – Zvýraznění1 5 4 2 3 2" xfId="27064"/>
    <cellStyle name="20 % – Zvýraznění1 5 4 2 3 3" xfId="46559"/>
    <cellStyle name="20 % – Zvýraznění1 5 4 2 3 4" xfId="46560"/>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3" xfId="1043"/>
    <cellStyle name="20 % – Zvýraznění1 5 4 3 2" xfId="8580"/>
    <cellStyle name="20 % – Zvýraznění1 5 4 3 2 2" xfId="23796"/>
    <cellStyle name="20 % – Zvýraznění1 5 4 3 2 3" xfId="46561"/>
    <cellStyle name="20 % – Zvýraznění1 5 4 3 2 4" xfId="46562"/>
    <cellStyle name="20 % – Zvýraznění1 5 4 3 2 5" xfId="46563"/>
    <cellStyle name="20 % – Zvýraznění1 5 4 3 3" xfId="11870"/>
    <cellStyle name="20 % – Zvýraznění1 5 4 3 3 2" xfId="27065"/>
    <cellStyle name="20 % – Zvýraznění1 5 4 3 3 3" xfId="46564"/>
    <cellStyle name="20 % – Zvýraznění1 5 4 3 3 4" xfId="465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4" xfId="1044"/>
    <cellStyle name="20 % – Zvýraznění1 5 4 4 2" xfId="8581"/>
    <cellStyle name="20 % – Zvýraznění1 5 4 4 2 2" xfId="23797"/>
    <cellStyle name="20 % – Zvýraznění1 5 4 4 2 3" xfId="46566"/>
    <cellStyle name="20 % – Zvýraznění1 5 4 4 2 4" xfId="46567"/>
    <cellStyle name="20 % – Zvýraznění1 5 4 4 2 5" xfId="46568"/>
    <cellStyle name="20 % – Zvýraznění1 5 4 4 3" xfId="11871"/>
    <cellStyle name="20 % – Zvýraznění1 5 4 4 3 2" xfId="27066"/>
    <cellStyle name="20 % – Zvýraznění1 5 4 4 3 3" xfId="46569"/>
    <cellStyle name="20 % – Zvýraznění1 5 4 4 3 4" xfId="46570"/>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5" xfId="8053"/>
    <cellStyle name="20 % – Zvýraznění1 5 4 5 2" xfId="23269"/>
    <cellStyle name="20 % – Zvýraznění1 5 4 5 3" xfId="46571"/>
    <cellStyle name="20 % – Zvýraznění1 5 4 5 4" xfId="46572"/>
    <cellStyle name="20 % – Zvýraznění1 5 4 5 5" xfId="46573"/>
    <cellStyle name="20 % – Zvýraznění1 5 4 6" xfId="11868"/>
    <cellStyle name="20 % – Zvýraznění1 5 4 6 2" xfId="27063"/>
    <cellStyle name="20 % – Zvýraznění1 5 4 6 3" xfId="46574"/>
    <cellStyle name="20 % – Zvýraznění1 5 4 6 4" xfId="46575"/>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2" xfId="1046"/>
    <cellStyle name="20 % – Zvýraznění1 5 5 2 2" xfId="8582"/>
    <cellStyle name="20 % – Zvýraznění1 5 5 2 2 2" xfId="23798"/>
    <cellStyle name="20 % – Zvýraznění1 5 5 2 2 3" xfId="46576"/>
    <cellStyle name="20 % – Zvýraznění1 5 5 2 2 4" xfId="46577"/>
    <cellStyle name="20 % – Zvýraznění1 5 5 2 2 5" xfId="46578"/>
    <cellStyle name="20 % – Zvýraznění1 5 5 2 3" xfId="11873"/>
    <cellStyle name="20 % – Zvýraznění1 5 5 2 3 2" xfId="27068"/>
    <cellStyle name="20 % – Zvýraznění1 5 5 2 3 3" xfId="46579"/>
    <cellStyle name="20 % – Zvýraznění1 5 5 2 3 4" xfId="46580"/>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3" xfId="1047"/>
    <cellStyle name="20 % – Zvýraznění1 5 5 3 2" xfId="8583"/>
    <cellStyle name="20 % – Zvýraznění1 5 5 3 2 2" xfId="23799"/>
    <cellStyle name="20 % – Zvýraznění1 5 5 3 2 3" xfId="46581"/>
    <cellStyle name="20 % – Zvýraznění1 5 5 3 2 4" xfId="46582"/>
    <cellStyle name="20 % – Zvýraznění1 5 5 3 2 5" xfId="46583"/>
    <cellStyle name="20 % – Zvýraznění1 5 5 3 3" xfId="11874"/>
    <cellStyle name="20 % – Zvýraznění1 5 5 3 3 2" xfId="27069"/>
    <cellStyle name="20 % – Zvýraznění1 5 5 3 3 3" xfId="46584"/>
    <cellStyle name="20 % – Zvýraznění1 5 5 3 3 4" xfId="46585"/>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4" xfId="1048"/>
    <cellStyle name="20 % – Zvýraznění1 5 5 4 2" xfId="8584"/>
    <cellStyle name="20 % – Zvýraznění1 5 5 4 2 2" xfId="23800"/>
    <cellStyle name="20 % – Zvýraznění1 5 5 4 2 3" xfId="46586"/>
    <cellStyle name="20 % – Zvýraznění1 5 5 4 2 4" xfId="46587"/>
    <cellStyle name="20 % – Zvýraznění1 5 5 4 2 5" xfId="46588"/>
    <cellStyle name="20 % – Zvýraznění1 5 5 4 3" xfId="11875"/>
    <cellStyle name="20 % – Zvýraznění1 5 5 4 3 2" xfId="27070"/>
    <cellStyle name="20 % – Zvýraznění1 5 5 4 3 3" xfId="46589"/>
    <cellStyle name="20 % – Zvýraznění1 5 5 4 3 4" xfId="4659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5" xfId="8133"/>
    <cellStyle name="20 % – Zvýraznění1 5 5 5 2" xfId="23349"/>
    <cellStyle name="20 % – Zvýraznění1 5 5 5 3" xfId="46591"/>
    <cellStyle name="20 % – Zvýraznění1 5 5 5 4" xfId="46592"/>
    <cellStyle name="20 % – Zvýraznění1 5 5 5 5" xfId="46593"/>
    <cellStyle name="20 % – Zvýraznění1 5 5 6" xfId="11872"/>
    <cellStyle name="20 % – Zvýraznění1 5 5 6 2" xfId="27067"/>
    <cellStyle name="20 % – Zvýraznění1 5 5 6 3" xfId="46594"/>
    <cellStyle name="20 % – Zvýraznění1 5 5 6 4" xfId="46595"/>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2" xfId="1050"/>
    <cellStyle name="20 % – Zvýraznění1 5 6 2 2" xfId="8585"/>
    <cellStyle name="20 % – Zvýraznění1 5 6 2 2 2" xfId="23801"/>
    <cellStyle name="20 % – Zvýraznění1 5 6 2 2 3" xfId="46596"/>
    <cellStyle name="20 % – Zvýraznění1 5 6 2 2 4" xfId="46597"/>
    <cellStyle name="20 % – Zvýraznění1 5 6 2 2 5" xfId="46598"/>
    <cellStyle name="20 % – Zvýraznění1 5 6 2 3" xfId="11877"/>
    <cellStyle name="20 % – Zvýraznění1 5 6 2 3 2" xfId="27072"/>
    <cellStyle name="20 % – Zvýraznění1 5 6 2 3 3" xfId="46599"/>
    <cellStyle name="20 % – Zvýraznění1 5 6 2 3 4" xfId="46600"/>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3" xfId="1051"/>
    <cellStyle name="20 % – Zvýraznění1 5 6 3 2" xfId="8586"/>
    <cellStyle name="20 % – Zvýraznění1 5 6 3 2 2" xfId="23802"/>
    <cellStyle name="20 % – Zvýraznění1 5 6 3 2 3" xfId="46601"/>
    <cellStyle name="20 % – Zvýraznění1 5 6 3 2 4" xfId="46602"/>
    <cellStyle name="20 % – Zvýraznění1 5 6 3 2 5" xfId="46603"/>
    <cellStyle name="20 % – Zvýraznění1 5 6 3 3" xfId="11878"/>
    <cellStyle name="20 % – Zvýraznění1 5 6 3 3 2" xfId="27073"/>
    <cellStyle name="20 % – Zvýraznění1 5 6 3 3 3" xfId="46604"/>
    <cellStyle name="20 % – Zvýraznění1 5 6 3 3 4" xfId="46605"/>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4" xfId="1052"/>
    <cellStyle name="20 % – Zvýraznění1 5 6 4 2" xfId="8587"/>
    <cellStyle name="20 % – Zvýraznění1 5 6 4 2 2" xfId="23803"/>
    <cellStyle name="20 % – Zvýraznění1 5 6 4 2 3" xfId="46606"/>
    <cellStyle name="20 % – Zvýraznění1 5 6 4 2 4" xfId="46607"/>
    <cellStyle name="20 % – Zvýraznění1 5 6 4 2 5" xfId="46608"/>
    <cellStyle name="20 % – Zvýraznění1 5 6 4 3" xfId="11879"/>
    <cellStyle name="20 % – Zvýraznění1 5 6 4 3 2" xfId="27074"/>
    <cellStyle name="20 % – Zvýraznění1 5 6 4 3 3" xfId="46609"/>
    <cellStyle name="20 % – Zvýraznění1 5 6 4 3 4" xfId="46610"/>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5" xfId="8215"/>
    <cellStyle name="20 % – Zvýraznění1 5 6 5 2" xfId="23431"/>
    <cellStyle name="20 % – Zvýraznění1 5 6 5 3" xfId="46611"/>
    <cellStyle name="20 % – Zvýraznění1 5 6 5 4" xfId="46612"/>
    <cellStyle name="20 % – Zvýraznění1 5 6 5 5" xfId="46613"/>
    <cellStyle name="20 % – Zvýraznění1 5 6 6" xfId="11876"/>
    <cellStyle name="20 % – Zvýraznění1 5 6 6 2" xfId="27071"/>
    <cellStyle name="20 % – Zvýraznění1 5 6 6 3" xfId="46614"/>
    <cellStyle name="20 % – Zvýraznění1 5 6 6 4" xfId="46615"/>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2" xfId="1054"/>
    <cellStyle name="20 % – Zvýraznění1 5 7 2 2" xfId="8588"/>
    <cellStyle name="20 % – Zvýraznění1 5 7 2 2 2" xfId="23804"/>
    <cellStyle name="20 % – Zvýraznění1 5 7 2 2 3" xfId="46616"/>
    <cellStyle name="20 % – Zvýraznění1 5 7 2 2 4" xfId="46617"/>
    <cellStyle name="20 % – Zvýraznění1 5 7 2 2 5" xfId="46618"/>
    <cellStyle name="20 % – Zvýraznění1 5 7 2 3" xfId="11881"/>
    <cellStyle name="20 % – Zvýraznění1 5 7 2 3 2" xfId="27076"/>
    <cellStyle name="20 % – Zvýraznění1 5 7 2 3 3" xfId="46619"/>
    <cellStyle name="20 % – Zvýraznění1 5 7 2 3 4" xfId="46620"/>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3" xfId="1055"/>
    <cellStyle name="20 % – Zvýraznění1 5 7 3 2" xfId="8589"/>
    <cellStyle name="20 % – Zvýraznění1 5 7 3 2 2" xfId="23805"/>
    <cellStyle name="20 % – Zvýraznění1 5 7 3 2 3" xfId="46621"/>
    <cellStyle name="20 % – Zvýraznění1 5 7 3 2 4" xfId="46622"/>
    <cellStyle name="20 % – Zvýraznění1 5 7 3 2 5" xfId="46623"/>
    <cellStyle name="20 % – Zvýraznění1 5 7 3 3" xfId="11882"/>
    <cellStyle name="20 % – Zvýraznění1 5 7 3 3 2" xfId="27077"/>
    <cellStyle name="20 % – Zvýraznění1 5 7 3 3 3" xfId="46624"/>
    <cellStyle name="20 % – Zvýraznění1 5 7 3 3 4" xfId="46625"/>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4" xfId="1056"/>
    <cellStyle name="20 % – Zvýraznění1 5 7 4 2" xfId="8590"/>
    <cellStyle name="20 % – Zvýraznění1 5 7 4 2 2" xfId="23806"/>
    <cellStyle name="20 % – Zvýraznění1 5 7 4 2 3" xfId="46626"/>
    <cellStyle name="20 % – Zvýraznění1 5 7 4 2 4" xfId="46627"/>
    <cellStyle name="20 % – Zvýraznění1 5 7 4 2 5" xfId="46628"/>
    <cellStyle name="20 % – Zvýraznění1 5 7 4 3" xfId="11883"/>
    <cellStyle name="20 % – Zvýraznění1 5 7 4 3 2" xfId="27078"/>
    <cellStyle name="20 % – Zvýraznění1 5 7 4 3 3" xfId="46629"/>
    <cellStyle name="20 % – Zvýraznění1 5 7 4 3 4" xfId="46630"/>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5" xfId="8308"/>
    <cellStyle name="20 % – Zvýraznění1 5 7 5 2" xfId="23524"/>
    <cellStyle name="20 % – Zvýraznění1 5 7 5 3" xfId="46631"/>
    <cellStyle name="20 % – Zvýraznění1 5 7 5 4" xfId="46632"/>
    <cellStyle name="20 % – Zvýraznění1 5 7 5 5" xfId="46633"/>
    <cellStyle name="20 % – Zvýraznění1 5 7 6" xfId="11880"/>
    <cellStyle name="20 % – Zvýraznění1 5 7 6 2" xfId="27075"/>
    <cellStyle name="20 % – Zvýraznění1 5 7 6 3" xfId="46634"/>
    <cellStyle name="20 % – Zvýraznění1 5 7 6 4" xfId="4663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2" xfId="1058"/>
    <cellStyle name="20 % – Zvýraznění1 5 8 2 2" xfId="8591"/>
    <cellStyle name="20 % – Zvýraznění1 5 8 2 2 2" xfId="23807"/>
    <cellStyle name="20 % – Zvýraznění1 5 8 2 2 3" xfId="46636"/>
    <cellStyle name="20 % – Zvýraznění1 5 8 2 2 4" xfId="46637"/>
    <cellStyle name="20 % – Zvýraznění1 5 8 2 2 5" xfId="46638"/>
    <cellStyle name="20 % – Zvýraznění1 5 8 2 3" xfId="11885"/>
    <cellStyle name="20 % – Zvýraznění1 5 8 2 3 2" xfId="27080"/>
    <cellStyle name="20 % – Zvýraznění1 5 8 2 3 3" xfId="46639"/>
    <cellStyle name="20 % – Zvýraznění1 5 8 2 3 4" xfId="4664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3" xfId="1059"/>
    <cellStyle name="20 % – Zvýraznění1 5 8 3 2" xfId="8592"/>
    <cellStyle name="20 % – Zvýraznění1 5 8 3 2 2" xfId="23808"/>
    <cellStyle name="20 % – Zvýraznění1 5 8 3 2 3" xfId="46641"/>
    <cellStyle name="20 % – Zvýraznění1 5 8 3 2 4" xfId="46642"/>
    <cellStyle name="20 % – Zvýraznění1 5 8 3 2 5" xfId="46643"/>
    <cellStyle name="20 % – Zvýraznění1 5 8 3 3" xfId="11886"/>
    <cellStyle name="20 % – Zvýraznění1 5 8 3 3 2" xfId="27081"/>
    <cellStyle name="20 % – Zvýraznění1 5 8 3 3 3" xfId="46644"/>
    <cellStyle name="20 % – Zvýraznění1 5 8 3 3 4" xfId="46645"/>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4" xfId="1060"/>
    <cellStyle name="20 % – Zvýraznění1 5 8 4 2" xfId="8593"/>
    <cellStyle name="20 % – Zvýraznění1 5 8 4 2 2" xfId="23809"/>
    <cellStyle name="20 % – Zvýraznění1 5 8 4 2 3" xfId="46646"/>
    <cellStyle name="20 % – Zvýraznění1 5 8 4 2 4" xfId="46647"/>
    <cellStyle name="20 % – Zvýraznění1 5 8 4 2 5" xfId="46648"/>
    <cellStyle name="20 % – Zvýraznění1 5 8 4 3" xfId="11887"/>
    <cellStyle name="20 % – Zvýraznění1 5 8 4 3 2" xfId="27082"/>
    <cellStyle name="20 % – Zvýraznění1 5 8 4 3 3" xfId="46649"/>
    <cellStyle name="20 % – Zvýraznění1 5 8 4 3 4" xfId="46650"/>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5" xfId="8391"/>
    <cellStyle name="20 % – Zvýraznění1 5 8 5 2" xfId="23607"/>
    <cellStyle name="20 % – Zvýraznění1 5 8 5 3" xfId="46651"/>
    <cellStyle name="20 % – Zvýraznění1 5 8 5 4" xfId="46652"/>
    <cellStyle name="20 % – Zvýraznění1 5 8 5 5" xfId="46653"/>
    <cellStyle name="20 % – Zvýraznění1 5 8 6" xfId="11884"/>
    <cellStyle name="20 % – Zvýraznění1 5 8 6 2" xfId="27079"/>
    <cellStyle name="20 % – Zvýraznění1 5 8 6 3" xfId="46654"/>
    <cellStyle name="20 % – Zvýraznění1 5 8 6 4" xfId="46655"/>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2 3" xfId="46656"/>
    <cellStyle name="20 % – Zvýraznění1 5 9 2 4" xfId="46657"/>
    <cellStyle name="20 % – Zvýraznění1 5 9 2 5" xfId="46658"/>
    <cellStyle name="20 % – Zvýraznění1 5 9 3" xfId="11888"/>
    <cellStyle name="20 % – Zvýraznění1 5 9 3 2" xfId="27083"/>
    <cellStyle name="20 % – Zvýraznění1 5 9 3 3" xfId="46659"/>
    <cellStyle name="20 % – Zvýraznění1 5 9 3 4" xfId="46660"/>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6" xfId="391"/>
    <cellStyle name="20 % – Zvýraznění1 6 10" xfId="1062"/>
    <cellStyle name="20 % – Zvýraznění1 6 10 2" xfId="8595"/>
    <cellStyle name="20 % – Zvýraznění1 6 10 2 2" xfId="23811"/>
    <cellStyle name="20 % – Zvýraznění1 6 10 2 3" xfId="46661"/>
    <cellStyle name="20 % – Zvýraznění1 6 10 2 4" xfId="46662"/>
    <cellStyle name="20 % – Zvýraznění1 6 10 2 5" xfId="46663"/>
    <cellStyle name="20 % – Zvýraznění1 6 10 3" xfId="11889"/>
    <cellStyle name="20 % – Zvýraznění1 6 10 3 2" xfId="27084"/>
    <cellStyle name="20 % – Zvýraznění1 6 10 3 3" xfId="46664"/>
    <cellStyle name="20 % – Zvýraznění1 6 10 3 4" xfId="46665"/>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1" xfId="1063"/>
    <cellStyle name="20 % – Zvýraznění1 6 11 2" xfId="11190"/>
    <cellStyle name="20 % – Zvýraznění1 6 11 2 2" xfId="26390"/>
    <cellStyle name="20 % – Zvýraznění1 6 11 2 3" xfId="46666"/>
    <cellStyle name="20 % – Zvýraznění1 6 11 2 4" xfId="46667"/>
    <cellStyle name="20 % – Zvýraznění1 6 11 2 5" xfId="46668"/>
    <cellStyle name="20 % – Zvýraznění1 6 11 3" xfId="11890"/>
    <cellStyle name="20 % – Zvýraznění1 6 11 3 2" xfId="27085"/>
    <cellStyle name="20 % – Zvýraznění1 6 11 3 3" xfId="46669"/>
    <cellStyle name="20 % – Zvýraznění1 6 11 3 4" xfId="46670"/>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2" xfId="7825"/>
    <cellStyle name="20 % – Zvýraznění1 6 12 2" xfId="23044"/>
    <cellStyle name="20 % – Zvýraznění1 6 12 3" xfId="46671"/>
    <cellStyle name="20 % – Zvýraznění1 6 12 4" xfId="46672"/>
    <cellStyle name="20 % – Zvýraznění1 6 12 5" xfId="46673"/>
    <cellStyle name="20 % – Zvýraznění1 6 13" xfId="11489"/>
    <cellStyle name="20 % – Zvýraznění1 6 13 2" xfId="26685"/>
    <cellStyle name="20 % – Zvýraznění1 6 13 3" xfId="46674"/>
    <cellStyle name="20 % – Zvýraznění1 6 13 4" xfId="4667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2" xfId="1064"/>
    <cellStyle name="20 % – Zvýraznění1 6 2 10" xfId="38420"/>
    <cellStyle name="20 % – Zvýraznění1 6 2 11" xfId="38421"/>
    <cellStyle name="20 % – Zvýraznění1 6 2 2" xfId="1065"/>
    <cellStyle name="20 % – Zvýraznění1 6 2 2 2" xfId="8596"/>
    <cellStyle name="20 % – Zvýraznění1 6 2 2 2 2" xfId="23812"/>
    <cellStyle name="20 % – Zvýraznění1 6 2 2 2 3" xfId="46676"/>
    <cellStyle name="20 % – Zvýraznění1 6 2 2 2 4" xfId="46677"/>
    <cellStyle name="20 % – Zvýraznění1 6 2 2 2 5" xfId="46678"/>
    <cellStyle name="20 % – Zvýraznění1 6 2 2 3" xfId="11892"/>
    <cellStyle name="20 % – Zvýraznění1 6 2 2 3 2" xfId="27087"/>
    <cellStyle name="20 % – Zvýraznění1 6 2 2 3 3" xfId="46679"/>
    <cellStyle name="20 % – Zvýraznění1 6 2 2 3 4" xfId="46680"/>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3" xfId="1066"/>
    <cellStyle name="20 % – Zvýraznění1 6 2 3 2" xfId="8597"/>
    <cellStyle name="20 % – Zvýraznění1 6 2 3 2 2" xfId="23813"/>
    <cellStyle name="20 % – Zvýraznění1 6 2 3 2 3" xfId="46681"/>
    <cellStyle name="20 % – Zvýraznění1 6 2 3 2 4" xfId="46682"/>
    <cellStyle name="20 % – Zvýraznění1 6 2 3 2 5" xfId="46683"/>
    <cellStyle name="20 % – Zvýraznění1 6 2 3 3" xfId="11893"/>
    <cellStyle name="20 % – Zvýraznění1 6 2 3 3 2" xfId="27088"/>
    <cellStyle name="20 % – Zvýraznění1 6 2 3 3 3" xfId="46684"/>
    <cellStyle name="20 % – Zvýraznění1 6 2 3 3 4" xfId="46685"/>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4" xfId="1067"/>
    <cellStyle name="20 % – Zvýraznění1 6 2 4 2" xfId="8598"/>
    <cellStyle name="20 % – Zvýraznění1 6 2 4 2 2" xfId="23814"/>
    <cellStyle name="20 % – Zvýraznění1 6 2 4 2 3" xfId="46686"/>
    <cellStyle name="20 % – Zvýraznění1 6 2 4 2 4" xfId="46687"/>
    <cellStyle name="20 % – Zvýraznění1 6 2 4 2 5" xfId="46688"/>
    <cellStyle name="20 % – Zvýraznění1 6 2 4 3" xfId="11894"/>
    <cellStyle name="20 % – Zvýraznění1 6 2 4 3 2" xfId="27089"/>
    <cellStyle name="20 % – Zvýraznění1 6 2 4 3 3" xfId="46689"/>
    <cellStyle name="20 % – Zvýraznění1 6 2 4 3 4" xfId="46690"/>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5" xfId="7900"/>
    <cellStyle name="20 % – Zvýraznění1 6 2 5 2" xfId="23117"/>
    <cellStyle name="20 % – Zvýraznění1 6 2 5 3" xfId="46691"/>
    <cellStyle name="20 % – Zvýraznění1 6 2 5 4" xfId="46692"/>
    <cellStyle name="20 % – Zvýraznění1 6 2 5 5" xfId="46693"/>
    <cellStyle name="20 % – Zvýraznění1 6 2 6" xfId="11891"/>
    <cellStyle name="20 % – Zvýraznění1 6 2 6 2" xfId="27086"/>
    <cellStyle name="20 % – Zvýraznění1 6 2 6 3" xfId="46694"/>
    <cellStyle name="20 % – Zvýraznění1 6 2 6 4" xfId="46695"/>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2" xfId="1069"/>
    <cellStyle name="20 % – Zvýraznění1 6 3 2 2" xfId="8599"/>
    <cellStyle name="20 % – Zvýraznění1 6 3 2 2 2" xfId="23815"/>
    <cellStyle name="20 % – Zvýraznění1 6 3 2 2 3" xfId="46696"/>
    <cellStyle name="20 % – Zvýraznění1 6 3 2 2 4" xfId="46697"/>
    <cellStyle name="20 % – Zvýraznění1 6 3 2 2 5" xfId="46698"/>
    <cellStyle name="20 % – Zvýraznění1 6 3 2 3" xfId="11896"/>
    <cellStyle name="20 % – Zvýraznění1 6 3 2 3 2" xfId="27091"/>
    <cellStyle name="20 % – Zvýraznění1 6 3 2 3 3" xfId="46699"/>
    <cellStyle name="20 % – Zvýraznění1 6 3 2 3 4" xfId="46700"/>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3" xfId="1070"/>
    <cellStyle name="20 % – Zvýraznění1 6 3 3 2" xfId="8600"/>
    <cellStyle name="20 % – Zvýraznění1 6 3 3 2 2" xfId="23816"/>
    <cellStyle name="20 % – Zvýraznění1 6 3 3 2 3" xfId="46701"/>
    <cellStyle name="20 % – Zvýraznění1 6 3 3 2 4" xfId="46702"/>
    <cellStyle name="20 % – Zvýraznění1 6 3 3 2 5" xfId="46703"/>
    <cellStyle name="20 % – Zvýraznění1 6 3 3 3" xfId="11897"/>
    <cellStyle name="20 % – Zvýraznění1 6 3 3 3 2" xfId="27092"/>
    <cellStyle name="20 % – Zvýraznění1 6 3 3 3 3" xfId="46704"/>
    <cellStyle name="20 % – Zvýraznění1 6 3 3 3 4" xfId="46705"/>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4" xfId="1071"/>
    <cellStyle name="20 % – Zvýraznění1 6 3 4 2" xfId="8601"/>
    <cellStyle name="20 % – Zvýraznění1 6 3 4 2 2" xfId="23817"/>
    <cellStyle name="20 % – Zvýraznění1 6 3 4 2 3" xfId="46706"/>
    <cellStyle name="20 % – Zvýraznění1 6 3 4 2 4" xfId="46707"/>
    <cellStyle name="20 % – Zvýraznění1 6 3 4 2 5" xfId="46708"/>
    <cellStyle name="20 % – Zvýraznění1 6 3 4 3" xfId="11898"/>
    <cellStyle name="20 % – Zvýraznění1 6 3 4 3 2" xfId="27093"/>
    <cellStyle name="20 % – Zvýraznění1 6 3 4 3 3" xfId="46709"/>
    <cellStyle name="20 % – Zvýraznění1 6 3 4 3 4" xfId="46710"/>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5" xfId="8039"/>
    <cellStyle name="20 % – Zvýraznění1 6 3 5 2" xfId="23255"/>
    <cellStyle name="20 % – Zvýraznění1 6 3 5 3" xfId="46711"/>
    <cellStyle name="20 % – Zvýraznění1 6 3 5 4" xfId="46712"/>
    <cellStyle name="20 % – Zvýraznění1 6 3 5 5" xfId="46713"/>
    <cellStyle name="20 % – Zvýraznění1 6 3 6" xfId="11895"/>
    <cellStyle name="20 % – Zvýraznění1 6 3 6 2" xfId="27090"/>
    <cellStyle name="20 % – Zvýraznění1 6 3 6 3" xfId="46714"/>
    <cellStyle name="20 % – Zvýraznění1 6 3 6 4" xfId="46715"/>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2" xfId="1073"/>
    <cellStyle name="20 % – Zvýraznění1 6 4 2 2" xfId="8602"/>
    <cellStyle name="20 % – Zvýraznění1 6 4 2 2 2" xfId="23818"/>
    <cellStyle name="20 % – Zvýraznění1 6 4 2 2 3" xfId="46716"/>
    <cellStyle name="20 % – Zvýraznění1 6 4 2 2 4" xfId="46717"/>
    <cellStyle name="20 % – Zvýraznění1 6 4 2 2 5" xfId="46718"/>
    <cellStyle name="20 % – Zvýraznění1 6 4 2 3" xfId="11900"/>
    <cellStyle name="20 % – Zvýraznění1 6 4 2 3 2" xfId="27095"/>
    <cellStyle name="20 % – Zvýraznění1 6 4 2 3 3" xfId="46719"/>
    <cellStyle name="20 % – Zvýraznění1 6 4 2 3 4" xfId="46720"/>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3" xfId="1074"/>
    <cellStyle name="20 % – Zvýraznění1 6 4 3 2" xfId="8603"/>
    <cellStyle name="20 % – Zvýraznění1 6 4 3 2 2" xfId="23819"/>
    <cellStyle name="20 % – Zvýraznění1 6 4 3 2 3" xfId="46721"/>
    <cellStyle name="20 % – Zvýraznění1 6 4 3 2 4" xfId="46722"/>
    <cellStyle name="20 % – Zvýraznění1 6 4 3 2 5" xfId="46723"/>
    <cellStyle name="20 % – Zvýraznění1 6 4 3 3" xfId="11901"/>
    <cellStyle name="20 % – Zvýraznění1 6 4 3 3 2" xfId="27096"/>
    <cellStyle name="20 % – Zvýraznění1 6 4 3 3 3" xfId="46724"/>
    <cellStyle name="20 % – Zvýraznění1 6 4 3 3 4" xfId="46725"/>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4" xfId="1075"/>
    <cellStyle name="20 % – Zvýraznění1 6 4 4 2" xfId="8604"/>
    <cellStyle name="20 % – Zvýraznění1 6 4 4 2 2" xfId="23820"/>
    <cellStyle name="20 % – Zvýraznění1 6 4 4 2 3" xfId="46726"/>
    <cellStyle name="20 % – Zvýraznění1 6 4 4 2 4" xfId="46727"/>
    <cellStyle name="20 % – Zvýraznění1 6 4 4 2 5" xfId="46728"/>
    <cellStyle name="20 % – Zvýraznění1 6 4 4 3" xfId="11902"/>
    <cellStyle name="20 % – Zvýraznění1 6 4 4 3 2" xfId="27097"/>
    <cellStyle name="20 % – Zvýraznění1 6 4 4 3 3" xfId="46729"/>
    <cellStyle name="20 % – Zvýraznění1 6 4 4 3 4" xfId="46730"/>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5" xfId="8119"/>
    <cellStyle name="20 % – Zvýraznění1 6 4 5 2" xfId="23335"/>
    <cellStyle name="20 % – Zvýraznění1 6 4 5 3" xfId="46731"/>
    <cellStyle name="20 % – Zvýraznění1 6 4 5 4" xfId="46732"/>
    <cellStyle name="20 % – Zvýraznění1 6 4 5 5" xfId="46733"/>
    <cellStyle name="20 % – Zvýraznění1 6 4 6" xfId="11899"/>
    <cellStyle name="20 % – Zvýraznění1 6 4 6 2" xfId="27094"/>
    <cellStyle name="20 % – Zvýraznění1 6 4 6 3" xfId="46734"/>
    <cellStyle name="20 % – Zvýraznění1 6 4 6 4" xfId="46735"/>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2" xfId="1077"/>
    <cellStyle name="20 % – Zvýraznění1 6 5 2 2" xfId="8605"/>
    <cellStyle name="20 % – Zvýraznění1 6 5 2 2 2" xfId="23821"/>
    <cellStyle name="20 % – Zvýraznění1 6 5 2 2 3" xfId="46736"/>
    <cellStyle name="20 % – Zvýraznění1 6 5 2 2 4" xfId="46737"/>
    <cellStyle name="20 % – Zvýraznění1 6 5 2 2 5" xfId="46738"/>
    <cellStyle name="20 % – Zvýraznění1 6 5 2 3" xfId="11904"/>
    <cellStyle name="20 % – Zvýraznění1 6 5 2 3 2" xfId="27099"/>
    <cellStyle name="20 % – Zvýraznění1 6 5 2 3 3" xfId="46739"/>
    <cellStyle name="20 % – Zvýraznění1 6 5 2 3 4" xfId="46740"/>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3" xfId="1078"/>
    <cellStyle name="20 % – Zvýraznění1 6 5 3 2" xfId="8606"/>
    <cellStyle name="20 % – Zvýraznění1 6 5 3 2 2" xfId="23822"/>
    <cellStyle name="20 % – Zvýraznění1 6 5 3 2 3" xfId="46741"/>
    <cellStyle name="20 % – Zvýraznění1 6 5 3 2 4" xfId="46742"/>
    <cellStyle name="20 % – Zvýraznění1 6 5 3 2 5" xfId="46743"/>
    <cellStyle name="20 % – Zvýraznění1 6 5 3 3" xfId="11905"/>
    <cellStyle name="20 % – Zvýraznění1 6 5 3 3 2" xfId="27100"/>
    <cellStyle name="20 % – Zvýraznění1 6 5 3 3 3" xfId="46744"/>
    <cellStyle name="20 % – Zvýraznění1 6 5 3 3 4" xfId="46745"/>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4" xfId="1079"/>
    <cellStyle name="20 % – Zvýraznění1 6 5 4 2" xfId="8607"/>
    <cellStyle name="20 % – Zvýraznění1 6 5 4 2 2" xfId="23823"/>
    <cellStyle name="20 % – Zvýraznění1 6 5 4 2 3" xfId="46746"/>
    <cellStyle name="20 % – Zvýraznění1 6 5 4 2 4" xfId="46747"/>
    <cellStyle name="20 % – Zvýraznění1 6 5 4 2 5" xfId="46748"/>
    <cellStyle name="20 % – Zvýraznění1 6 5 4 3" xfId="11906"/>
    <cellStyle name="20 % – Zvýraznění1 6 5 4 3 2" xfId="27101"/>
    <cellStyle name="20 % – Zvýraznění1 6 5 4 3 3" xfId="46749"/>
    <cellStyle name="20 % – Zvýraznění1 6 5 4 3 4" xfId="46750"/>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5" xfId="8201"/>
    <cellStyle name="20 % – Zvýraznění1 6 5 5 2" xfId="23417"/>
    <cellStyle name="20 % – Zvýraznění1 6 5 5 3" xfId="46751"/>
    <cellStyle name="20 % – Zvýraznění1 6 5 5 4" xfId="46752"/>
    <cellStyle name="20 % – Zvýraznění1 6 5 5 5" xfId="46753"/>
    <cellStyle name="20 % – Zvýraznění1 6 5 6" xfId="11903"/>
    <cellStyle name="20 % – Zvýraznění1 6 5 6 2" xfId="27098"/>
    <cellStyle name="20 % – Zvýraznění1 6 5 6 3" xfId="46754"/>
    <cellStyle name="20 % – Zvýraznění1 6 5 6 4" xfId="46755"/>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2" xfId="1081"/>
    <cellStyle name="20 % – Zvýraznění1 6 6 2 2" xfId="8608"/>
    <cellStyle name="20 % – Zvýraznění1 6 6 2 2 2" xfId="23824"/>
    <cellStyle name="20 % – Zvýraznění1 6 6 2 2 3" xfId="46756"/>
    <cellStyle name="20 % – Zvýraznění1 6 6 2 2 4" xfId="46757"/>
    <cellStyle name="20 % – Zvýraznění1 6 6 2 2 5" xfId="46758"/>
    <cellStyle name="20 % – Zvýraznění1 6 6 2 3" xfId="11908"/>
    <cellStyle name="20 % – Zvýraznění1 6 6 2 3 2" xfId="27103"/>
    <cellStyle name="20 % – Zvýraznění1 6 6 2 3 3" xfId="46759"/>
    <cellStyle name="20 % – Zvýraznění1 6 6 2 3 4" xfId="46760"/>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3" xfId="1082"/>
    <cellStyle name="20 % – Zvýraznění1 6 6 3 2" xfId="8609"/>
    <cellStyle name="20 % – Zvýraznění1 6 6 3 2 2" xfId="23825"/>
    <cellStyle name="20 % – Zvýraznění1 6 6 3 2 3" xfId="46761"/>
    <cellStyle name="20 % – Zvýraznění1 6 6 3 2 4" xfId="46762"/>
    <cellStyle name="20 % – Zvýraznění1 6 6 3 2 5" xfId="46763"/>
    <cellStyle name="20 % – Zvýraznění1 6 6 3 3" xfId="11909"/>
    <cellStyle name="20 % – Zvýraznění1 6 6 3 3 2" xfId="27104"/>
    <cellStyle name="20 % – Zvýraznění1 6 6 3 3 3" xfId="46764"/>
    <cellStyle name="20 % – Zvýraznění1 6 6 3 3 4" xfId="46765"/>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4" xfId="1083"/>
    <cellStyle name="20 % – Zvýraznění1 6 6 4 2" xfId="8610"/>
    <cellStyle name="20 % – Zvýraznění1 6 6 4 2 2" xfId="23826"/>
    <cellStyle name="20 % – Zvýraznění1 6 6 4 2 3" xfId="46766"/>
    <cellStyle name="20 % – Zvýraznění1 6 6 4 2 4" xfId="46767"/>
    <cellStyle name="20 % – Zvýraznění1 6 6 4 2 5" xfId="46768"/>
    <cellStyle name="20 % – Zvýraznění1 6 6 4 3" xfId="11910"/>
    <cellStyle name="20 % – Zvýraznění1 6 6 4 3 2" xfId="27105"/>
    <cellStyle name="20 % – Zvýraznění1 6 6 4 3 3" xfId="46769"/>
    <cellStyle name="20 % – Zvýraznění1 6 6 4 3 4" xfId="46770"/>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5" xfId="8294"/>
    <cellStyle name="20 % – Zvýraznění1 6 6 5 2" xfId="23510"/>
    <cellStyle name="20 % – Zvýraznění1 6 6 5 3" xfId="46771"/>
    <cellStyle name="20 % – Zvýraznění1 6 6 5 4" xfId="46772"/>
    <cellStyle name="20 % – Zvýraznění1 6 6 5 5" xfId="46773"/>
    <cellStyle name="20 % – Zvýraznění1 6 6 6" xfId="11907"/>
    <cellStyle name="20 % – Zvýraznění1 6 6 6 2" xfId="27102"/>
    <cellStyle name="20 % – Zvýraznění1 6 6 6 3" xfId="46774"/>
    <cellStyle name="20 % – Zvýraznění1 6 6 6 4" xfId="46775"/>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2" xfId="1085"/>
    <cellStyle name="20 % – Zvýraznění1 6 7 2 2" xfId="8611"/>
    <cellStyle name="20 % – Zvýraznění1 6 7 2 2 2" xfId="23827"/>
    <cellStyle name="20 % – Zvýraznění1 6 7 2 2 3" xfId="46776"/>
    <cellStyle name="20 % – Zvýraznění1 6 7 2 2 4" xfId="46777"/>
    <cellStyle name="20 % – Zvýraznění1 6 7 2 2 5" xfId="46778"/>
    <cellStyle name="20 % – Zvýraznění1 6 7 2 3" xfId="11912"/>
    <cellStyle name="20 % – Zvýraznění1 6 7 2 3 2" xfId="27107"/>
    <cellStyle name="20 % – Zvýraznění1 6 7 2 3 3" xfId="46779"/>
    <cellStyle name="20 % – Zvýraznění1 6 7 2 3 4" xfId="46780"/>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3" xfId="1086"/>
    <cellStyle name="20 % – Zvýraznění1 6 7 3 2" xfId="8612"/>
    <cellStyle name="20 % – Zvýraznění1 6 7 3 2 2" xfId="23828"/>
    <cellStyle name="20 % – Zvýraznění1 6 7 3 2 3" xfId="46781"/>
    <cellStyle name="20 % – Zvýraznění1 6 7 3 2 4" xfId="46782"/>
    <cellStyle name="20 % – Zvýraznění1 6 7 3 2 5" xfId="46783"/>
    <cellStyle name="20 % – Zvýraznění1 6 7 3 3" xfId="11913"/>
    <cellStyle name="20 % – Zvýraznění1 6 7 3 3 2" xfId="27108"/>
    <cellStyle name="20 % – Zvýraznění1 6 7 3 3 3" xfId="46784"/>
    <cellStyle name="20 % – Zvýraznění1 6 7 3 3 4" xfId="46785"/>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4" xfId="1087"/>
    <cellStyle name="20 % – Zvýraznění1 6 7 4 2" xfId="8613"/>
    <cellStyle name="20 % – Zvýraznění1 6 7 4 2 2" xfId="23829"/>
    <cellStyle name="20 % – Zvýraznění1 6 7 4 2 3" xfId="46786"/>
    <cellStyle name="20 % – Zvýraznění1 6 7 4 2 4" xfId="46787"/>
    <cellStyle name="20 % – Zvýraznění1 6 7 4 2 5" xfId="46788"/>
    <cellStyle name="20 % – Zvýraznění1 6 7 4 3" xfId="11914"/>
    <cellStyle name="20 % – Zvýraznění1 6 7 4 3 2" xfId="27109"/>
    <cellStyle name="20 % – Zvýraznění1 6 7 4 3 3" xfId="46789"/>
    <cellStyle name="20 % – Zvýraznění1 6 7 4 3 4" xfId="46790"/>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5" xfId="8377"/>
    <cellStyle name="20 % – Zvýraznění1 6 7 5 2" xfId="23593"/>
    <cellStyle name="20 % – Zvýraznění1 6 7 5 3" xfId="46791"/>
    <cellStyle name="20 % – Zvýraznění1 6 7 5 4" xfId="46792"/>
    <cellStyle name="20 % – Zvýraznění1 6 7 5 5" xfId="46793"/>
    <cellStyle name="20 % – Zvýraznění1 6 7 6" xfId="11911"/>
    <cellStyle name="20 % – Zvýraznění1 6 7 6 2" xfId="27106"/>
    <cellStyle name="20 % – Zvýraznění1 6 7 6 3" xfId="46794"/>
    <cellStyle name="20 % – Zvýraznění1 6 7 6 4" xfId="46795"/>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2 3" xfId="46796"/>
    <cellStyle name="20 % – Zvýraznění1 6 8 2 4" xfId="46797"/>
    <cellStyle name="20 % – Zvýraznění1 6 8 2 5" xfId="46798"/>
    <cellStyle name="20 % – Zvýraznění1 6 8 3" xfId="11915"/>
    <cellStyle name="20 % – Zvýraznění1 6 8 3 2" xfId="27110"/>
    <cellStyle name="20 % – Zvýraznění1 6 8 3 3" xfId="46799"/>
    <cellStyle name="20 % – Zvýraznění1 6 8 3 4" xfId="4680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9" xfId="1089"/>
    <cellStyle name="20 % – Zvýraznění1 6 9 2" xfId="8615"/>
    <cellStyle name="20 % – Zvýraznění1 6 9 2 2" xfId="23831"/>
    <cellStyle name="20 % – Zvýraznění1 6 9 2 3" xfId="46801"/>
    <cellStyle name="20 % – Zvýraznění1 6 9 2 4" xfId="46802"/>
    <cellStyle name="20 % – Zvýraznění1 6 9 2 5" xfId="46803"/>
    <cellStyle name="20 % – Zvýraznění1 6 9 3" xfId="11916"/>
    <cellStyle name="20 % – Zvýraznění1 6 9 3 2" xfId="27111"/>
    <cellStyle name="20 % – Zvýraznění1 6 9 3 3" xfId="46804"/>
    <cellStyle name="20 % – Zvýraznění1 6 9 3 4" xfId="46805"/>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7" xfId="392"/>
    <cellStyle name="20 % – Zvýraznění1 7 10" xfId="19096"/>
    <cellStyle name="20 % – Zvýraznění1 7 11" xfId="38472"/>
    <cellStyle name="20 % – Zvýraznění1 7 12" xfId="38473"/>
    <cellStyle name="20 % – Zvýraznění1 7 2" xfId="1090"/>
    <cellStyle name="20 % – Zvýraznění1 7 2 2" xfId="8616"/>
    <cellStyle name="20 % – Zvýraznění1 7 2 2 2" xfId="23832"/>
    <cellStyle name="20 % – Zvýraznění1 7 2 2 3" xfId="46806"/>
    <cellStyle name="20 % – Zvýraznění1 7 2 2 4" xfId="46807"/>
    <cellStyle name="20 % – Zvýraznění1 7 2 2 5" xfId="46808"/>
    <cellStyle name="20 % – Zvýraznění1 7 2 3" xfId="11917"/>
    <cellStyle name="20 % – Zvýraznění1 7 2 3 2" xfId="27112"/>
    <cellStyle name="20 % – Zvýraznění1 7 2 3 3" xfId="46809"/>
    <cellStyle name="20 % – Zvýraznění1 7 2 3 4" xfId="46810"/>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3" xfId="1091"/>
    <cellStyle name="20 % – Zvýraznění1 7 3 2" xfId="8617"/>
    <cellStyle name="20 % – Zvýraznění1 7 3 2 2" xfId="23833"/>
    <cellStyle name="20 % – Zvýraznění1 7 3 2 3" xfId="46811"/>
    <cellStyle name="20 % – Zvýraznění1 7 3 2 4" xfId="46812"/>
    <cellStyle name="20 % – Zvýraznění1 7 3 2 5" xfId="46813"/>
    <cellStyle name="20 % – Zvýraznění1 7 3 3" xfId="11918"/>
    <cellStyle name="20 % – Zvýraznění1 7 3 3 2" xfId="27113"/>
    <cellStyle name="20 % – Zvýraznění1 7 3 3 3" xfId="46814"/>
    <cellStyle name="20 % – Zvýraznění1 7 3 3 4" xfId="46815"/>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4" xfId="1092"/>
    <cellStyle name="20 % – Zvýraznění1 7 4 2" xfId="8618"/>
    <cellStyle name="20 % – Zvýraznění1 7 4 2 2" xfId="23834"/>
    <cellStyle name="20 % – Zvýraznění1 7 4 2 3" xfId="46816"/>
    <cellStyle name="20 % – Zvýraznění1 7 4 2 4" xfId="46817"/>
    <cellStyle name="20 % – Zvýraznění1 7 4 2 5" xfId="46818"/>
    <cellStyle name="20 % – Zvýraznění1 7 4 3" xfId="11919"/>
    <cellStyle name="20 % – Zvýraznění1 7 4 3 2" xfId="27114"/>
    <cellStyle name="20 % – Zvýraznění1 7 4 3 3" xfId="46819"/>
    <cellStyle name="20 % – Zvýraznění1 7 4 3 4" xfId="46820"/>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5" xfId="1093"/>
    <cellStyle name="20 % – Zvýraznění1 7 5 2" xfId="11059"/>
    <cellStyle name="20 % – Zvýraznění1 7 5 2 2" xfId="26259"/>
    <cellStyle name="20 % – Zvýraznění1 7 5 2 3" xfId="46821"/>
    <cellStyle name="20 % – Zvýraznění1 7 5 2 4" xfId="46822"/>
    <cellStyle name="20 % – Zvýraznění1 7 5 2 5" xfId="46823"/>
    <cellStyle name="20 % – Zvýraznění1 7 5 3" xfId="11920"/>
    <cellStyle name="20 % – Zvýraznění1 7 5 3 2" xfId="27115"/>
    <cellStyle name="20 % – Zvýraznění1 7 5 3 3" xfId="46824"/>
    <cellStyle name="20 % – Zvýraznění1 7 5 3 4" xfId="4682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6" xfId="7711"/>
    <cellStyle name="20 % – Zvýraznění1 7 6 2" xfId="22930"/>
    <cellStyle name="20 % – Zvýraznění1 7 6 3" xfId="46826"/>
    <cellStyle name="20 % – Zvýraznění1 7 6 4" xfId="46827"/>
    <cellStyle name="20 % – Zvýraznění1 7 6 5" xfId="46828"/>
    <cellStyle name="20 % – Zvýraznění1 7 7" xfId="11490"/>
    <cellStyle name="20 % – Zvýraznění1 7 7 2" xfId="26686"/>
    <cellStyle name="20 % – Zvýraznění1 7 7 3" xfId="46829"/>
    <cellStyle name="20 % – Zvýraznění1 7 7 4" xfId="46830"/>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2 3" xfId="46831"/>
    <cellStyle name="20 % – Zvýraznění1 8 2 2 4" xfId="46832"/>
    <cellStyle name="20 % – Zvýraznění1 8 2 2 5" xfId="46833"/>
    <cellStyle name="20 % – Zvýraznění1 8 2 3" xfId="11921"/>
    <cellStyle name="20 % – Zvýraznění1 8 2 3 2" xfId="27116"/>
    <cellStyle name="20 % – Zvýraznění1 8 2 3 3" xfId="46834"/>
    <cellStyle name="20 % – Zvýraznění1 8 2 3 4" xfId="46835"/>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3" xfId="1096"/>
    <cellStyle name="20 % – Zvýraznění1 8 3 2" xfId="8619"/>
    <cellStyle name="20 % – Zvýraznění1 8 3 2 2" xfId="23835"/>
    <cellStyle name="20 % – Zvýraznění1 8 3 2 3" xfId="46836"/>
    <cellStyle name="20 % – Zvýraznění1 8 3 2 4" xfId="46837"/>
    <cellStyle name="20 % – Zvýraznění1 8 3 2 5" xfId="46838"/>
    <cellStyle name="20 % – Zvýraznění1 8 3 3" xfId="11922"/>
    <cellStyle name="20 % – Zvýraznění1 8 3 3 2" xfId="27117"/>
    <cellStyle name="20 % – Zvýraznění1 8 3 3 3" xfId="46839"/>
    <cellStyle name="20 % – Zvýraznění1 8 3 3 4" xfId="46840"/>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4" xfId="1097"/>
    <cellStyle name="20 % – Zvýraznění1 8 4 2" xfId="8620"/>
    <cellStyle name="20 % – Zvýraznění1 8 4 2 2" xfId="23836"/>
    <cellStyle name="20 % – Zvýraznění1 8 4 2 3" xfId="46841"/>
    <cellStyle name="20 % – Zvýraznění1 8 4 2 4" xfId="46842"/>
    <cellStyle name="20 % – Zvýraznění1 8 4 2 5" xfId="46843"/>
    <cellStyle name="20 % – Zvýraznění1 8 4 3" xfId="11923"/>
    <cellStyle name="20 % – Zvýraznění1 8 4 3 2" xfId="27118"/>
    <cellStyle name="20 % – Zvýraznění1 8 4 3 3" xfId="46844"/>
    <cellStyle name="20 % – Zvýraznění1 8 4 3 4" xfId="46845"/>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5" xfId="1098"/>
    <cellStyle name="20 % – Zvýraznění1 9" xfId="1099"/>
    <cellStyle name="20 % – Zvýraznění1 9 10" xfId="38488"/>
    <cellStyle name="20 % – Zvýraznění1 9 11" xfId="38489"/>
    <cellStyle name="20 % – Zvýraznění1 9 2" xfId="1100"/>
    <cellStyle name="20 % – Zvýraznění1 9 2 2" xfId="8621"/>
    <cellStyle name="20 % – Zvýraznění1 9 2 2 2" xfId="23837"/>
    <cellStyle name="20 % – Zvýraznění1 9 2 2 3" xfId="46846"/>
    <cellStyle name="20 % – Zvýraznění1 9 2 2 4" xfId="46847"/>
    <cellStyle name="20 % – Zvýraznění1 9 2 2 5" xfId="46848"/>
    <cellStyle name="20 % – Zvýraznění1 9 2 3" xfId="11925"/>
    <cellStyle name="20 % – Zvýraznění1 9 2 3 2" xfId="27120"/>
    <cellStyle name="20 % – Zvýraznění1 9 2 3 3" xfId="46849"/>
    <cellStyle name="20 % – Zvýraznění1 9 2 3 4" xfId="4685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3" xfId="1101"/>
    <cellStyle name="20 % – Zvýraznění1 9 3 2" xfId="8622"/>
    <cellStyle name="20 % – Zvýraznění1 9 3 2 2" xfId="23838"/>
    <cellStyle name="20 % – Zvýraznění1 9 3 2 3" xfId="46851"/>
    <cellStyle name="20 % – Zvýraznění1 9 3 2 4" xfId="46852"/>
    <cellStyle name="20 % – Zvýraznění1 9 3 2 5" xfId="46853"/>
    <cellStyle name="20 % – Zvýraznění1 9 3 3" xfId="11926"/>
    <cellStyle name="20 % – Zvýraznění1 9 3 3 2" xfId="27121"/>
    <cellStyle name="20 % – Zvýraznění1 9 3 3 3" xfId="46854"/>
    <cellStyle name="20 % – Zvýraznění1 9 3 3 4" xfId="46855"/>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4" xfId="1102"/>
    <cellStyle name="20 % – Zvýraznění1 9 4 2" xfId="8623"/>
    <cellStyle name="20 % – Zvýraznění1 9 4 2 2" xfId="23839"/>
    <cellStyle name="20 % – Zvýraznění1 9 4 2 3" xfId="46856"/>
    <cellStyle name="20 % – Zvýraznění1 9 4 2 4" xfId="46857"/>
    <cellStyle name="20 % – Zvýraznění1 9 4 2 5" xfId="46858"/>
    <cellStyle name="20 % – Zvýraznění1 9 4 3" xfId="11927"/>
    <cellStyle name="20 % – Zvýraznění1 9 4 3 2" xfId="27122"/>
    <cellStyle name="20 % – Zvýraznění1 9 4 3 3" xfId="46859"/>
    <cellStyle name="20 % – Zvýraznění1 9 4 3 4" xfId="46860"/>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5" xfId="7994"/>
    <cellStyle name="20 % – Zvýraznění1 9 5 2" xfId="23211"/>
    <cellStyle name="20 % – Zvýraznění1 9 5 3" xfId="46861"/>
    <cellStyle name="20 % – Zvýraznění1 9 5 4" xfId="46862"/>
    <cellStyle name="20 % – Zvýraznění1 9 5 5" xfId="46863"/>
    <cellStyle name="20 % – Zvýraznění1 9 6" xfId="11924"/>
    <cellStyle name="20 % – Zvýraznění1 9 6 2" xfId="27119"/>
    <cellStyle name="20 % – Zvýraznění1 9 6 3" xfId="46864"/>
    <cellStyle name="20 % – Zvýraznění1 9 6 4" xfId="46865"/>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2" xfId="1104"/>
    <cellStyle name="20 % – Zvýraznění2 10 2 2" xfId="8624"/>
    <cellStyle name="20 % – Zvýraznění2 10 2 2 2" xfId="23840"/>
    <cellStyle name="20 % – Zvýraznění2 10 2 2 3" xfId="46866"/>
    <cellStyle name="20 % – Zvýraznění2 10 2 2 4" xfId="46867"/>
    <cellStyle name="20 % – Zvýraznění2 10 2 2 5" xfId="46868"/>
    <cellStyle name="20 % – Zvýraznění2 10 2 3" xfId="11929"/>
    <cellStyle name="20 % – Zvýraznění2 10 2 3 2" xfId="27124"/>
    <cellStyle name="20 % – Zvýraznění2 10 2 3 3" xfId="46869"/>
    <cellStyle name="20 % – Zvýraznění2 10 2 3 4" xfId="46870"/>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3" xfId="1105"/>
    <cellStyle name="20 % – Zvýraznění2 10 3 2" xfId="8625"/>
    <cellStyle name="20 % – Zvýraznění2 10 3 2 2" xfId="23841"/>
    <cellStyle name="20 % – Zvýraznění2 10 3 2 3" xfId="46871"/>
    <cellStyle name="20 % – Zvýraznění2 10 3 2 4" xfId="46872"/>
    <cellStyle name="20 % – Zvýraznění2 10 3 2 5" xfId="46873"/>
    <cellStyle name="20 % – Zvýraznění2 10 3 3" xfId="11930"/>
    <cellStyle name="20 % – Zvýraznění2 10 3 3 2" xfId="27125"/>
    <cellStyle name="20 % – Zvýraznění2 10 3 3 3" xfId="46874"/>
    <cellStyle name="20 % – Zvýraznění2 10 3 3 4" xfId="4687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4" xfId="1106"/>
    <cellStyle name="20 % – Zvýraznění2 10 4 2" xfId="8626"/>
    <cellStyle name="20 % – Zvýraznění2 10 4 2 2" xfId="23842"/>
    <cellStyle name="20 % – Zvýraznění2 10 4 2 3" xfId="46876"/>
    <cellStyle name="20 % – Zvýraznění2 10 4 2 4" xfId="46877"/>
    <cellStyle name="20 % – Zvýraznění2 10 4 2 5" xfId="46878"/>
    <cellStyle name="20 % – Zvýraznění2 10 4 3" xfId="11931"/>
    <cellStyle name="20 % – Zvýraznění2 10 4 3 2" xfId="27126"/>
    <cellStyle name="20 % – Zvýraznění2 10 4 3 3" xfId="46879"/>
    <cellStyle name="20 % – Zvýraznění2 10 4 3 4" xfId="46880"/>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5" xfId="8096"/>
    <cellStyle name="20 % – Zvýraznění2 10 5 2" xfId="23312"/>
    <cellStyle name="20 % – Zvýraznění2 10 5 3" xfId="46881"/>
    <cellStyle name="20 % – Zvýraznění2 10 5 4" xfId="46882"/>
    <cellStyle name="20 % – Zvýraznění2 10 5 5" xfId="46883"/>
    <cellStyle name="20 % – Zvýraznění2 10 6" xfId="11928"/>
    <cellStyle name="20 % – Zvýraznění2 10 6 2" xfId="27123"/>
    <cellStyle name="20 % – Zvýraznění2 10 6 3" xfId="46884"/>
    <cellStyle name="20 % – Zvýraznění2 10 6 4" xfId="46885"/>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2" xfId="1108"/>
    <cellStyle name="20 % – Zvýraznění2 11 2 2" xfId="8627"/>
    <cellStyle name="20 % – Zvýraznění2 11 2 2 2" xfId="23843"/>
    <cellStyle name="20 % – Zvýraznění2 11 2 2 3" xfId="46886"/>
    <cellStyle name="20 % – Zvýraznění2 11 2 2 4" xfId="46887"/>
    <cellStyle name="20 % – Zvýraznění2 11 2 2 5" xfId="46888"/>
    <cellStyle name="20 % – Zvýraznění2 11 2 3" xfId="11933"/>
    <cellStyle name="20 % – Zvýraznění2 11 2 3 2" xfId="27128"/>
    <cellStyle name="20 % – Zvýraznění2 11 2 3 3" xfId="46889"/>
    <cellStyle name="20 % – Zvýraznění2 11 2 3 4" xfId="46890"/>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3" xfId="1109"/>
    <cellStyle name="20 % – Zvýraznění2 11 3 2" xfId="8628"/>
    <cellStyle name="20 % – Zvýraznění2 11 3 2 2" xfId="23844"/>
    <cellStyle name="20 % – Zvýraznění2 11 3 2 3" xfId="46891"/>
    <cellStyle name="20 % – Zvýraznění2 11 3 2 4" xfId="46892"/>
    <cellStyle name="20 % – Zvýraznění2 11 3 2 5" xfId="46893"/>
    <cellStyle name="20 % – Zvýraznění2 11 3 3" xfId="11934"/>
    <cellStyle name="20 % – Zvýraznění2 11 3 3 2" xfId="27129"/>
    <cellStyle name="20 % – Zvýraznění2 11 3 3 3" xfId="46894"/>
    <cellStyle name="20 % – Zvýraznění2 11 3 3 4" xfId="46895"/>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4" xfId="1110"/>
    <cellStyle name="20 % – Zvýraznění2 11 4 2" xfId="8629"/>
    <cellStyle name="20 % – Zvýraznění2 11 4 2 2" xfId="23845"/>
    <cellStyle name="20 % – Zvýraznění2 11 4 2 3" xfId="46896"/>
    <cellStyle name="20 % – Zvýraznění2 11 4 2 4" xfId="46897"/>
    <cellStyle name="20 % – Zvýraznění2 11 4 2 5" xfId="46898"/>
    <cellStyle name="20 % – Zvýraznění2 11 4 3" xfId="11935"/>
    <cellStyle name="20 % – Zvýraznění2 11 4 3 2" xfId="27130"/>
    <cellStyle name="20 % – Zvýraznění2 11 4 3 3" xfId="46899"/>
    <cellStyle name="20 % – Zvýraznění2 11 4 3 4" xfId="4690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5" xfId="8116"/>
    <cellStyle name="20 % – Zvýraznění2 11 5 2" xfId="23332"/>
    <cellStyle name="20 % – Zvýraznění2 11 5 3" xfId="46901"/>
    <cellStyle name="20 % – Zvýraznění2 11 5 4" xfId="46902"/>
    <cellStyle name="20 % – Zvýraznění2 11 5 5" xfId="46903"/>
    <cellStyle name="20 % – Zvýraznění2 11 6" xfId="11932"/>
    <cellStyle name="20 % – Zvýraznění2 11 6 2" xfId="27127"/>
    <cellStyle name="20 % – Zvýraznění2 11 6 3" xfId="46904"/>
    <cellStyle name="20 % – Zvýraznění2 11 6 4" xfId="46905"/>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2" xfId="1112"/>
    <cellStyle name="20 % – Zvýraznění2 12 2 2" xfId="8630"/>
    <cellStyle name="20 % – Zvýraznění2 12 2 2 2" xfId="23846"/>
    <cellStyle name="20 % – Zvýraznění2 12 2 2 3" xfId="46906"/>
    <cellStyle name="20 % – Zvýraznění2 12 2 2 4" xfId="46907"/>
    <cellStyle name="20 % – Zvýraznění2 12 2 2 5" xfId="46908"/>
    <cellStyle name="20 % – Zvýraznění2 12 2 3" xfId="11937"/>
    <cellStyle name="20 % – Zvýraznění2 12 2 3 2" xfId="27132"/>
    <cellStyle name="20 % – Zvýraznění2 12 2 3 3" xfId="46909"/>
    <cellStyle name="20 % – Zvýraznění2 12 2 3 4" xfId="46910"/>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3" xfId="1113"/>
    <cellStyle name="20 % – Zvýraznění2 12 3 2" xfId="8631"/>
    <cellStyle name="20 % – Zvýraznění2 12 3 2 2" xfId="23847"/>
    <cellStyle name="20 % – Zvýraznění2 12 3 2 3" xfId="46911"/>
    <cellStyle name="20 % – Zvýraznění2 12 3 2 4" xfId="46912"/>
    <cellStyle name="20 % – Zvýraznění2 12 3 2 5" xfId="46913"/>
    <cellStyle name="20 % – Zvýraznění2 12 3 3" xfId="11938"/>
    <cellStyle name="20 % – Zvýraznění2 12 3 3 2" xfId="27133"/>
    <cellStyle name="20 % – Zvýraznění2 12 3 3 3" xfId="46914"/>
    <cellStyle name="20 % – Zvýraznění2 12 3 3 4" xfId="46915"/>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4" xfId="1114"/>
    <cellStyle name="20 % – Zvýraznění2 12 4 2" xfId="8632"/>
    <cellStyle name="20 % – Zvýraznění2 12 4 2 2" xfId="23848"/>
    <cellStyle name="20 % – Zvýraznění2 12 4 2 3" xfId="46916"/>
    <cellStyle name="20 % – Zvýraznění2 12 4 2 4" xfId="46917"/>
    <cellStyle name="20 % – Zvýraznění2 12 4 2 5" xfId="46918"/>
    <cellStyle name="20 % – Zvýraznění2 12 4 3" xfId="11939"/>
    <cellStyle name="20 % – Zvýraznění2 12 4 3 2" xfId="27134"/>
    <cellStyle name="20 % – Zvýraznění2 12 4 3 3" xfId="46919"/>
    <cellStyle name="20 % – Zvýraznění2 12 4 3 4" xfId="46920"/>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5" xfId="8198"/>
    <cellStyle name="20 % – Zvýraznění2 12 5 2" xfId="23414"/>
    <cellStyle name="20 % – Zvýraznění2 12 5 3" xfId="46921"/>
    <cellStyle name="20 % – Zvýraznění2 12 5 4" xfId="46922"/>
    <cellStyle name="20 % – Zvýraznění2 12 5 5" xfId="46923"/>
    <cellStyle name="20 % – Zvýraznění2 12 6" xfId="11936"/>
    <cellStyle name="20 % – Zvýraznění2 12 6 2" xfId="27131"/>
    <cellStyle name="20 % – Zvýraznění2 12 6 3" xfId="46924"/>
    <cellStyle name="20 % – Zvýraznění2 12 6 4" xfId="46925"/>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2 3" xfId="46926"/>
    <cellStyle name="20 % – Zvýraznění2 20 2 4" xfId="46927"/>
    <cellStyle name="20 % – Zvýraznění2 20 2 5" xfId="46928"/>
    <cellStyle name="20 % – Zvýraznění2 20 3" xfId="11940"/>
    <cellStyle name="20 % – Zvýraznění2 20 3 2" xfId="27135"/>
    <cellStyle name="20 % – Zvýraznění2 20 3 3" xfId="46929"/>
    <cellStyle name="20 % – Zvýraznění2 20 3 4" xfId="46930"/>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1" xfId="7579"/>
    <cellStyle name="20 % – Zvýraznění2 21 2" xfId="22800"/>
    <cellStyle name="20 % – Zvýraznění2 21 3" xfId="46931"/>
    <cellStyle name="20 % – Zvýraznění2 21 4" xfId="46932"/>
    <cellStyle name="20 % – Zvýraznění2 22" xfId="46933"/>
    <cellStyle name="20 % – Zvýraznění2 3" xfId="126"/>
    <cellStyle name="20 % – Zvýraznění2 3 10" xfId="1266"/>
    <cellStyle name="20 % – Zvýraznění2 3 10 10" xfId="38522"/>
    <cellStyle name="20 % – Zvýraznění2 3 10 11" xfId="38523"/>
    <cellStyle name="20 % – Zvýraznění2 3 10 2" xfId="1267"/>
    <cellStyle name="20 % – Zvýraznění2 3 10 2 2" xfId="8633"/>
    <cellStyle name="20 % – Zvýraznění2 3 10 2 2 2" xfId="23849"/>
    <cellStyle name="20 % – Zvýraznění2 3 10 2 2 3" xfId="46934"/>
    <cellStyle name="20 % – Zvýraznění2 3 10 2 2 4" xfId="46935"/>
    <cellStyle name="20 % – Zvýraznění2 3 10 2 2 5" xfId="46936"/>
    <cellStyle name="20 % – Zvýraznění2 3 10 2 3" xfId="11942"/>
    <cellStyle name="20 % – Zvýraznění2 3 10 2 3 2" xfId="27137"/>
    <cellStyle name="20 % – Zvýraznění2 3 10 2 3 3" xfId="46937"/>
    <cellStyle name="20 % – Zvýraznění2 3 10 2 3 4" xfId="46938"/>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3" xfId="1268"/>
    <cellStyle name="20 % – Zvýraznění2 3 10 3 2" xfId="8634"/>
    <cellStyle name="20 % – Zvýraznění2 3 10 3 2 2" xfId="23850"/>
    <cellStyle name="20 % – Zvýraznění2 3 10 3 2 3" xfId="46939"/>
    <cellStyle name="20 % – Zvýraznění2 3 10 3 2 4" xfId="46940"/>
    <cellStyle name="20 % – Zvýraznění2 3 10 3 2 5" xfId="46941"/>
    <cellStyle name="20 % – Zvýraznění2 3 10 3 3" xfId="11943"/>
    <cellStyle name="20 % – Zvýraznění2 3 10 3 3 2" xfId="27138"/>
    <cellStyle name="20 % – Zvýraznění2 3 10 3 3 3" xfId="46942"/>
    <cellStyle name="20 % – Zvýraznění2 3 10 3 3 4" xfId="46943"/>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4" xfId="1269"/>
    <cellStyle name="20 % – Zvýraznění2 3 10 4 2" xfId="8635"/>
    <cellStyle name="20 % – Zvýraznění2 3 10 4 2 2" xfId="23851"/>
    <cellStyle name="20 % – Zvýraznění2 3 10 4 2 3" xfId="46944"/>
    <cellStyle name="20 % – Zvýraznění2 3 10 4 2 4" xfId="46945"/>
    <cellStyle name="20 % – Zvýraznění2 3 10 4 2 5" xfId="46946"/>
    <cellStyle name="20 % – Zvýraznění2 3 10 4 3" xfId="11944"/>
    <cellStyle name="20 % – Zvýraznění2 3 10 4 3 2" xfId="27139"/>
    <cellStyle name="20 % – Zvýraznění2 3 10 4 3 3" xfId="46947"/>
    <cellStyle name="20 % – Zvýraznění2 3 10 4 3 4" xfId="46948"/>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5" xfId="7999"/>
    <cellStyle name="20 % – Zvýraznění2 3 10 5 2" xfId="23216"/>
    <cellStyle name="20 % – Zvýraznění2 3 10 5 3" xfId="46949"/>
    <cellStyle name="20 % – Zvýraznění2 3 10 5 4" xfId="46950"/>
    <cellStyle name="20 % – Zvýraznění2 3 10 5 5" xfId="46951"/>
    <cellStyle name="20 % – Zvýraznění2 3 10 6" xfId="11941"/>
    <cellStyle name="20 % – Zvýraznění2 3 10 6 2" xfId="27136"/>
    <cellStyle name="20 % – Zvýraznění2 3 10 6 3" xfId="46952"/>
    <cellStyle name="20 % – Zvýraznění2 3 10 6 4" xfId="46953"/>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2 3" xfId="46954"/>
    <cellStyle name="20 % – Zvýraznění2 3 11 2 4" xfId="46955"/>
    <cellStyle name="20 % – Zvýraznění2 3 11 2 5" xfId="46956"/>
    <cellStyle name="20 % – Zvýraznění2 3 11 3" xfId="11945"/>
    <cellStyle name="20 % – Zvýraznění2 3 11 3 2" xfId="27140"/>
    <cellStyle name="20 % – Zvýraznění2 3 11 3 3" xfId="46957"/>
    <cellStyle name="20 % – Zvýraznění2 3 11 3 4" xfId="46958"/>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2" xfId="1271"/>
    <cellStyle name="20 % – Zvýraznění2 3 12 2" xfId="8637"/>
    <cellStyle name="20 % – Zvýraznění2 3 12 2 2" xfId="23853"/>
    <cellStyle name="20 % – Zvýraznění2 3 12 2 3" xfId="46959"/>
    <cellStyle name="20 % – Zvýraznění2 3 12 2 4" xfId="46960"/>
    <cellStyle name="20 % – Zvýraznění2 3 12 2 5" xfId="46961"/>
    <cellStyle name="20 % – Zvýraznění2 3 12 3" xfId="11946"/>
    <cellStyle name="20 % – Zvýraznění2 3 12 3 2" xfId="27141"/>
    <cellStyle name="20 % – Zvýraznění2 3 12 3 3" xfId="46962"/>
    <cellStyle name="20 % – Zvýraznění2 3 12 3 4" xfId="46963"/>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3" xfId="1272"/>
    <cellStyle name="20 % – Zvýraznění2 3 13 2" xfId="8638"/>
    <cellStyle name="20 % – Zvýraznění2 3 13 2 2" xfId="23854"/>
    <cellStyle name="20 % – Zvýraznění2 3 13 2 3" xfId="46964"/>
    <cellStyle name="20 % – Zvýraznění2 3 13 2 4" xfId="46965"/>
    <cellStyle name="20 % – Zvýraznění2 3 13 2 5" xfId="46966"/>
    <cellStyle name="20 % – Zvýraznění2 3 13 3" xfId="11947"/>
    <cellStyle name="20 % – Zvýraznění2 3 13 3 2" xfId="27142"/>
    <cellStyle name="20 % – Zvýraznění2 3 13 3 3" xfId="46967"/>
    <cellStyle name="20 % – Zvýraznění2 3 13 3 4" xfId="46968"/>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2 3" xfId="46969"/>
    <cellStyle name="20 % – Zvýraznění2 3 2 10 2 4" xfId="46970"/>
    <cellStyle name="20 % – Zvýraznění2 3 2 10 2 5" xfId="46971"/>
    <cellStyle name="20 % – Zvýraznění2 3 2 10 3" xfId="11948"/>
    <cellStyle name="20 % – Zvýraznění2 3 2 10 3 2" xfId="27143"/>
    <cellStyle name="20 % – Zvýraznění2 3 2 10 3 3" xfId="46972"/>
    <cellStyle name="20 % – Zvýraznění2 3 2 10 3 4" xfId="4697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1" xfId="1286"/>
    <cellStyle name="20 % – Zvýraznění2 3 2 11 2" xfId="8640"/>
    <cellStyle name="20 % – Zvýraznění2 3 2 11 2 2" xfId="23856"/>
    <cellStyle name="20 % – Zvýraznění2 3 2 11 2 3" xfId="46974"/>
    <cellStyle name="20 % – Zvýraznění2 3 2 11 2 4" xfId="46975"/>
    <cellStyle name="20 % – Zvýraznění2 3 2 11 2 5" xfId="46976"/>
    <cellStyle name="20 % – Zvýraznění2 3 2 11 3" xfId="11949"/>
    <cellStyle name="20 % – Zvýraznění2 3 2 11 3 2" xfId="27144"/>
    <cellStyle name="20 % – Zvýraznění2 3 2 11 3 3" xfId="46977"/>
    <cellStyle name="20 % – Zvýraznění2 3 2 11 3 4" xfId="46978"/>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2 3" xfId="46979"/>
    <cellStyle name="20 % – Zvýraznění2 3 2 2 10 2 4" xfId="46980"/>
    <cellStyle name="20 % – Zvýraznění2 3 2 2 10 2 5" xfId="46981"/>
    <cellStyle name="20 % – Zvýraznění2 3 2 2 10 3" xfId="11950"/>
    <cellStyle name="20 % – Zvýraznění2 3 2 2 10 3 2" xfId="27145"/>
    <cellStyle name="20 % – Zvýraznění2 3 2 2 10 3 3" xfId="46982"/>
    <cellStyle name="20 % – Zvýraznění2 3 2 2 10 3 4" xfId="46983"/>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1" xfId="7871"/>
    <cellStyle name="20 % – Zvýraznění2 3 2 2 11 2" xfId="23090"/>
    <cellStyle name="20 % – Zvýraznění2 3 2 2 11 3" xfId="46984"/>
    <cellStyle name="20 % – Zvýraznění2 3 2 2 11 4" xfId="46985"/>
    <cellStyle name="20 % – Zvýraznění2 3 2 2 11 5" xfId="46986"/>
    <cellStyle name="20 % – Zvýraznění2 3 2 2 12" xfId="11491"/>
    <cellStyle name="20 % – Zvýraznění2 3 2 2 12 2" xfId="26687"/>
    <cellStyle name="20 % – Zvýraznění2 3 2 2 12 3" xfId="46987"/>
    <cellStyle name="20 % – Zvýraznění2 3 2 2 12 4" xfId="46988"/>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2 3" xfId="46989"/>
    <cellStyle name="20 % – Zvýraznění2 3 2 2 7 2 4" xfId="46990"/>
    <cellStyle name="20 % – Zvýraznění2 3 2 2 7 2 5" xfId="46991"/>
    <cellStyle name="20 % – Zvýraznění2 3 2 2 7 3" xfId="11951"/>
    <cellStyle name="20 % – Zvýraznění2 3 2 2 7 3 2" xfId="27146"/>
    <cellStyle name="20 % – Zvýraznění2 3 2 2 7 3 3" xfId="46992"/>
    <cellStyle name="20 % – Zvýraznění2 3 2 2 7 3 4" xfId="46993"/>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8" xfId="1314"/>
    <cellStyle name="20 % – Zvýraznění2 3 2 2 8 2" xfId="8642"/>
    <cellStyle name="20 % – Zvýraznění2 3 2 2 8 2 2" xfId="23858"/>
    <cellStyle name="20 % – Zvýraznění2 3 2 2 8 2 3" xfId="46994"/>
    <cellStyle name="20 % – Zvýraznění2 3 2 2 8 2 4" xfId="46995"/>
    <cellStyle name="20 % – Zvýraznění2 3 2 2 8 2 5" xfId="46996"/>
    <cellStyle name="20 % – Zvýraznění2 3 2 2 8 3" xfId="11952"/>
    <cellStyle name="20 % – Zvýraznění2 3 2 2 8 3 2" xfId="27147"/>
    <cellStyle name="20 % – Zvýraznění2 3 2 2 8 3 3" xfId="46997"/>
    <cellStyle name="20 % – Zvýraznění2 3 2 2 8 3 4" xfId="46998"/>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9" xfId="1315"/>
    <cellStyle name="20 % – Zvýraznění2 3 2 2 9 2" xfId="8643"/>
    <cellStyle name="20 % – Zvýraznění2 3 2 2 9 2 2" xfId="23859"/>
    <cellStyle name="20 % – Zvýraznění2 3 2 2 9 2 3" xfId="46999"/>
    <cellStyle name="20 % – Zvýraznění2 3 2 2 9 2 4" xfId="47000"/>
    <cellStyle name="20 % – Zvýraznění2 3 2 2 9 2 5" xfId="47001"/>
    <cellStyle name="20 % – Zvýraznění2 3 2 2 9 3" xfId="11953"/>
    <cellStyle name="20 % – Zvýraznění2 3 2 2 9 3 2" xfId="27148"/>
    <cellStyle name="20 % – Zvýraznění2 3 2 2 9 3 3" xfId="47002"/>
    <cellStyle name="20 % – Zvýraznění2 3 2 2 9 3 4" xfId="47003"/>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3" xfId="397"/>
    <cellStyle name="20 % – Zvýraznění2 3 2 3 10" xfId="19098"/>
    <cellStyle name="20 % – Zvýraznění2 3 2 3 11" xfId="38550"/>
    <cellStyle name="20 % – Zvýraznění2 3 2 3 12" xfId="38551"/>
    <cellStyle name="20 % – Zvýraznění2 3 2 3 2" xfId="1316"/>
    <cellStyle name="20 % – Zvýraznění2 3 2 3 2 2" xfId="8644"/>
    <cellStyle name="20 % – Zvýraznění2 3 2 3 2 2 2" xfId="23860"/>
    <cellStyle name="20 % – Zvýraznění2 3 2 3 2 2 3" xfId="47004"/>
    <cellStyle name="20 % – Zvýraznění2 3 2 3 2 2 4" xfId="47005"/>
    <cellStyle name="20 % – Zvýraznění2 3 2 3 2 2 5" xfId="47006"/>
    <cellStyle name="20 % – Zvýraznění2 3 2 3 2 3" xfId="11954"/>
    <cellStyle name="20 % – Zvýraznění2 3 2 3 2 3 2" xfId="27149"/>
    <cellStyle name="20 % – Zvýraznění2 3 2 3 2 3 3" xfId="47007"/>
    <cellStyle name="20 % – Zvýraznění2 3 2 3 2 3 4" xfId="47008"/>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3" xfId="1317"/>
    <cellStyle name="20 % – Zvýraznění2 3 2 3 3 2" xfId="8645"/>
    <cellStyle name="20 % – Zvýraznění2 3 2 3 3 2 2" xfId="23861"/>
    <cellStyle name="20 % – Zvýraznění2 3 2 3 3 2 3" xfId="47009"/>
    <cellStyle name="20 % – Zvýraznění2 3 2 3 3 2 4" xfId="47010"/>
    <cellStyle name="20 % – Zvýraznění2 3 2 3 3 2 5" xfId="47011"/>
    <cellStyle name="20 % – Zvýraznění2 3 2 3 3 3" xfId="11955"/>
    <cellStyle name="20 % – Zvýraznění2 3 2 3 3 3 2" xfId="27150"/>
    <cellStyle name="20 % – Zvýraznění2 3 2 3 3 3 3" xfId="47012"/>
    <cellStyle name="20 % – Zvýraznění2 3 2 3 3 3 4" xfId="47013"/>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4" xfId="1318"/>
    <cellStyle name="20 % – Zvýraznění2 3 2 3 4 2" xfId="8646"/>
    <cellStyle name="20 % – Zvýraznění2 3 2 3 4 2 2" xfId="23862"/>
    <cellStyle name="20 % – Zvýraznění2 3 2 3 4 2 3" xfId="47014"/>
    <cellStyle name="20 % – Zvýraznění2 3 2 3 4 2 4" xfId="47015"/>
    <cellStyle name="20 % – Zvýraznění2 3 2 3 4 2 5" xfId="47016"/>
    <cellStyle name="20 % – Zvýraznění2 3 2 3 4 3" xfId="11956"/>
    <cellStyle name="20 % – Zvýraznění2 3 2 3 4 3 2" xfId="27151"/>
    <cellStyle name="20 % – Zvýraznění2 3 2 3 4 3 3" xfId="47017"/>
    <cellStyle name="20 % – Zvýraznění2 3 2 3 4 3 4" xfId="47018"/>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5" xfId="1319"/>
    <cellStyle name="20 % – Zvýraznění2 3 2 3 5 2" xfId="11072"/>
    <cellStyle name="20 % – Zvýraznění2 3 2 3 5 2 2" xfId="26272"/>
    <cellStyle name="20 % – Zvýraznění2 3 2 3 5 2 3" xfId="47019"/>
    <cellStyle name="20 % – Zvýraznění2 3 2 3 5 2 4" xfId="47020"/>
    <cellStyle name="20 % – Zvýraznění2 3 2 3 5 2 5" xfId="47021"/>
    <cellStyle name="20 % – Zvýraznění2 3 2 3 5 3" xfId="11957"/>
    <cellStyle name="20 % – Zvýraznění2 3 2 3 5 3 2" xfId="27152"/>
    <cellStyle name="20 % – Zvýraznění2 3 2 3 5 3 3" xfId="47022"/>
    <cellStyle name="20 % – Zvýraznění2 3 2 3 5 3 4" xfId="47023"/>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6" xfId="7797"/>
    <cellStyle name="20 % – Zvýraznění2 3 2 3 6 2" xfId="23016"/>
    <cellStyle name="20 % – Zvýraznění2 3 2 3 6 3" xfId="47024"/>
    <cellStyle name="20 % – Zvýraznění2 3 2 3 6 4" xfId="47025"/>
    <cellStyle name="20 % – Zvýraznění2 3 2 3 6 5" xfId="47026"/>
    <cellStyle name="20 % – Zvýraznění2 3 2 3 7" xfId="11492"/>
    <cellStyle name="20 % – Zvýraznění2 3 2 3 7 2" xfId="26688"/>
    <cellStyle name="20 % – Zvýraznění2 3 2 3 7 3" xfId="47027"/>
    <cellStyle name="20 % – Zvýraznění2 3 2 3 7 4" xfId="4702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2" xfId="1320"/>
    <cellStyle name="20 % – Zvýraznění2 3 2 4 2 2" xfId="8647"/>
    <cellStyle name="20 % – Zvýraznění2 3 2 4 2 2 2" xfId="23863"/>
    <cellStyle name="20 % – Zvýraznění2 3 2 4 2 2 3" xfId="47029"/>
    <cellStyle name="20 % – Zvýraznění2 3 2 4 2 2 4" xfId="47030"/>
    <cellStyle name="20 % – Zvýraznění2 3 2 4 2 2 5" xfId="47031"/>
    <cellStyle name="20 % – Zvýraznění2 3 2 4 2 3" xfId="11958"/>
    <cellStyle name="20 % – Zvýraznění2 3 2 4 2 3 2" xfId="27153"/>
    <cellStyle name="20 % – Zvýraznění2 3 2 4 2 3 3" xfId="47032"/>
    <cellStyle name="20 % – Zvýraznění2 3 2 4 2 3 4" xfId="4703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3" xfId="1321"/>
    <cellStyle name="20 % – Zvýraznění2 3 2 4 3 2" xfId="8648"/>
    <cellStyle name="20 % – Zvýraznění2 3 2 4 3 2 2" xfId="23864"/>
    <cellStyle name="20 % – Zvýraznění2 3 2 4 3 2 3" xfId="47034"/>
    <cellStyle name="20 % – Zvýraznění2 3 2 4 3 2 4" xfId="47035"/>
    <cellStyle name="20 % – Zvýraznění2 3 2 4 3 2 5" xfId="47036"/>
    <cellStyle name="20 % – Zvýraznění2 3 2 4 3 3" xfId="11959"/>
    <cellStyle name="20 % – Zvýraznění2 3 2 4 3 3 2" xfId="27154"/>
    <cellStyle name="20 % – Zvýraznění2 3 2 4 3 3 3" xfId="47037"/>
    <cellStyle name="20 % – Zvýraznění2 3 2 4 3 3 4" xfId="47038"/>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4" xfId="1322"/>
    <cellStyle name="20 % – Zvýraznění2 3 2 4 4 2" xfId="8649"/>
    <cellStyle name="20 % – Zvýraznění2 3 2 4 4 2 2" xfId="23865"/>
    <cellStyle name="20 % – Zvýraznění2 3 2 4 4 2 3" xfId="47039"/>
    <cellStyle name="20 % – Zvýraznění2 3 2 4 4 2 4" xfId="47040"/>
    <cellStyle name="20 % – Zvýraznění2 3 2 4 4 2 5" xfId="47041"/>
    <cellStyle name="20 % – Zvýraznění2 3 2 4 4 3" xfId="11960"/>
    <cellStyle name="20 % – Zvýraznění2 3 2 4 4 3 2" xfId="27155"/>
    <cellStyle name="20 % – Zvýraznění2 3 2 4 4 3 3" xfId="47042"/>
    <cellStyle name="20 % – Zvýraznění2 3 2 4 4 3 4" xfId="47043"/>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5" xfId="1323"/>
    <cellStyle name="20 % – Zvýraznění2 3 2 4 5 2" xfId="11220"/>
    <cellStyle name="20 % – Zvýraznění2 3 2 4 5 2 2" xfId="26420"/>
    <cellStyle name="20 % – Zvýraznění2 3 2 4 5 2 3" xfId="47044"/>
    <cellStyle name="20 % – Zvýraznění2 3 2 4 5 2 4" xfId="47045"/>
    <cellStyle name="20 % – Zvýraznění2 3 2 4 5 2 5" xfId="47046"/>
    <cellStyle name="20 % – Zvýraznění2 3 2 4 5 3" xfId="11961"/>
    <cellStyle name="20 % – Zvýraznění2 3 2 4 5 3 2" xfId="27156"/>
    <cellStyle name="20 % – Zvýraznění2 3 2 4 5 3 3" xfId="47047"/>
    <cellStyle name="20 % – Zvýraznění2 3 2 4 5 3 4" xfId="47048"/>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6" xfId="7778"/>
    <cellStyle name="20 % – Zvýraznění2 3 2 4 6 2" xfId="22997"/>
    <cellStyle name="20 % – Zvýraznění2 3 2 4 6 3" xfId="47049"/>
    <cellStyle name="20 % – Zvýraznění2 3 2 4 6 4" xfId="47050"/>
    <cellStyle name="20 % – Zvýraznění2 3 2 4 6 5" xfId="47051"/>
    <cellStyle name="20 % – Zvýraznění2 3 2 4 7" xfId="11493"/>
    <cellStyle name="20 % – Zvýraznění2 3 2 4 7 2" xfId="26689"/>
    <cellStyle name="20 % – Zvýraznění2 3 2 4 7 3" xfId="47052"/>
    <cellStyle name="20 % – Zvýraznění2 3 2 4 7 4" xfId="47053"/>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2" xfId="1325"/>
    <cellStyle name="20 % – Zvýraznění2 3 2 5 2 2" xfId="8650"/>
    <cellStyle name="20 % – Zvýraznění2 3 2 5 2 2 2" xfId="23866"/>
    <cellStyle name="20 % – Zvýraznění2 3 2 5 2 2 3" xfId="47054"/>
    <cellStyle name="20 % – Zvýraznění2 3 2 5 2 2 4" xfId="47055"/>
    <cellStyle name="20 % – Zvýraznění2 3 2 5 2 2 5" xfId="47056"/>
    <cellStyle name="20 % – Zvýraznění2 3 2 5 2 3" xfId="11963"/>
    <cellStyle name="20 % – Zvýraznění2 3 2 5 2 3 2" xfId="27158"/>
    <cellStyle name="20 % – Zvýraznění2 3 2 5 2 3 3" xfId="47057"/>
    <cellStyle name="20 % – Zvýraznění2 3 2 5 2 3 4" xfId="470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3" xfId="1326"/>
    <cellStyle name="20 % – Zvýraznění2 3 2 5 3 2" xfId="8651"/>
    <cellStyle name="20 % – Zvýraznění2 3 2 5 3 2 2" xfId="23867"/>
    <cellStyle name="20 % – Zvýraznění2 3 2 5 3 2 3" xfId="47059"/>
    <cellStyle name="20 % – Zvýraznění2 3 2 5 3 2 4" xfId="47060"/>
    <cellStyle name="20 % – Zvýraznění2 3 2 5 3 2 5" xfId="47061"/>
    <cellStyle name="20 % – Zvýraznění2 3 2 5 3 3" xfId="11964"/>
    <cellStyle name="20 % – Zvýraznění2 3 2 5 3 3 2" xfId="27159"/>
    <cellStyle name="20 % – Zvýraznění2 3 2 5 3 3 3" xfId="47062"/>
    <cellStyle name="20 % – Zvýraznění2 3 2 5 3 3 4" xfId="47063"/>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4" xfId="1327"/>
    <cellStyle name="20 % – Zvýraznění2 3 2 5 4 2" xfId="8652"/>
    <cellStyle name="20 % – Zvýraznění2 3 2 5 4 2 2" xfId="23868"/>
    <cellStyle name="20 % – Zvýraznění2 3 2 5 4 2 3" xfId="47064"/>
    <cellStyle name="20 % – Zvýraznění2 3 2 5 4 2 4" xfId="47065"/>
    <cellStyle name="20 % – Zvýraznění2 3 2 5 4 2 5" xfId="47066"/>
    <cellStyle name="20 % – Zvýraznění2 3 2 5 4 3" xfId="11965"/>
    <cellStyle name="20 % – Zvýraznění2 3 2 5 4 3 2" xfId="27160"/>
    <cellStyle name="20 % – Zvýraznění2 3 2 5 4 3 3" xfId="47067"/>
    <cellStyle name="20 % – Zvýraznění2 3 2 5 4 3 4" xfId="47068"/>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5" xfId="7890"/>
    <cellStyle name="20 % – Zvýraznění2 3 2 5 5 2" xfId="23107"/>
    <cellStyle name="20 % – Zvýraznění2 3 2 5 5 3" xfId="47069"/>
    <cellStyle name="20 % – Zvýraznění2 3 2 5 5 4" xfId="47070"/>
    <cellStyle name="20 % – Zvýraznění2 3 2 5 5 5" xfId="47071"/>
    <cellStyle name="20 % – Zvýraznění2 3 2 5 6" xfId="11962"/>
    <cellStyle name="20 % – Zvýraznění2 3 2 5 6 2" xfId="27157"/>
    <cellStyle name="20 % – Zvýraznění2 3 2 5 6 3" xfId="47072"/>
    <cellStyle name="20 % – Zvýraznění2 3 2 5 6 4" xfId="47073"/>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2" xfId="1329"/>
    <cellStyle name="20 % – Zvýraznění2 3 2 6 2 2" xfId="8653"/>
    <cellStyle name="20 % – Zvýraznění2 3 2 6 2 2 2" xfId="23869"/>
    <cellStyle name="20 % – Zvýraznění2 3 2 6 2 2 3" xfId="47074"/>
    <cellStyle name="20 % – Zvýraznění2 3 2 6 2 2 4" xfId="47075"/>
    <cellStyle name="20 % – Zvýraznění2 3 2 6 2 2 5" xfId="47076"/>
    <cellStyle name="20 % – Zvýraznění2 3 2 6 2 3" xfId="11967"/>
    <cellStyle name="20 % – Zvýraznění2 3 2 6 2 3 2" xfId="27162"/>
    <cellStyle name="20 % – Zvýraznění2 3 2 6 2 3 3" xfId="47077"/>
    <cellStyle name="20 % – Zvýraznění2 3 2 6 2 3 4" xfId="47078"/>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3" xfId="1330"/>
    <cellStyle name="20 % – Zvýraznění2 3 2 6 3 2" xfId="8654"/>
    <cellStyle name="20 % – Zvýraznění2 3 2 6 3 2 2" xfId="23870"/>
    <cellStyle name="20 % – Zvýraznění2 3 2 6 3 2 3" xfId="47079"/>
    <cellStyle name="20 % – Zvýraznění2 3 2 6 3 2 4" xfId="47080"/>
    <cellStyle name="20 % – Zvýraznění2 3 2 6 3 2 5" xfId="47081"/>
    <cellStyle name="20 % – Zvýraznění2 3 2 6 3 3" xfId="11968"/>
    <cellStyle name="20 % – Zvýraznění2 3 2 6 3 3 2" xfId="27163"/>
    <cellStyle name="20 % – Zvýraznění2 3 2 6 3 3 3" xfId="47082"/>
    <cellStyle name="20 % – Zvýraznění2 3 2 6 3 3 4" xfId="4708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4" xfId="1331"/>
    <cellStyle name="20 % – Zvýraznění2 3 2 6 4 2" xfId="8655"/>
    <cellStyle name="20 % – Zvýraznění2 3 2 6 4 2 2" xfId="23871"/>
    <cellStyle name="20 % – Zvýraznění2 3 2 6 4 2 3" xfId="47084"/>
    <cellStyle name="20 % – Zvýraznění2 3 2 6 4 2 4" xfId="47085"/>
    <cellStyle name="20 % – Zvýraznění2 3 2 6 4 2 5" xfId="47086"/>
    <cellStyle name="20 % – Zvýraznění2 3 2 6 4 3" xfId="11969"/>
    <cellStyle name="20 % – Zvýraznění2 3 2 6 4 3 2" xfId="27164"/>
    <cellStyle name="20 % – Zvýraznění2 3 2 6 4 3 3" xfId="47087"/>
    <cellStyle name="20 % – Zvýraznění2 3 2 6 4 3 4" xfId="47088"/>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5" xfId="8264"/>
    <cellStyle name="20 % – Zvýraznění2 3 2 6 5 2" xfId="23480"/>
    <cellStyle name="20 % – Zvýraznění2 3 2 6 5 3" xfId="47089"/>
    <cellStyle name="20 % – Zvýraznění2 3 2 6 5 4" xfId="47090"/>
    <cellStyle name="20 % – Zvýraznění2 3 2 6 5 5" xfId="47091"/>
    <cellStyle name="20 % – Zvýraznění2 3 2 6 6" xfId="11966"/>
    <cellStyle name="20 % – Zvýraznění2 3 2 6 6 2" xfId="27161"/>
    <cellStyle name="20 % – Zvýraznění2 3 2 6 6 3" xfId="47092"/>
    <cellStyle name="20 % – Zvýraznění2 3 2 6 6 4" xfId="47093"/>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2" xfId="1333"/>
    <cellStyle name="20 % – Zvýraznění2 3 2 7 2 2" xfId="8656"/>
    <cellStyle name="20 % – Zvýraznění2 3 2 7 2 2 2" xfId="23872"/>
    <cellStyle name="20 % – Zvýraznění2 3 2 7 2 2 3" xfId="47094"/>
    <cellStyle name="20 % – Zvýraznění2 3 2 7 2 2 4" xfId="47095"/>
    <cellStyle name="20 % – Zvýraznění2 3 2 7 2 2 5" xfId="47096"/>
    <cellStyle name="20 % – Zvýraznění2 3 2 7 2 3" xfId="11971"/>
    <cellStyle name="20 % – Zvýraznění2 3 2 7 2 3 2" xfId="27166"/>
    <cellStyle name="20 % – Zvýraznění2 3 2 7 2 3 3" xfId="47097"/>
    <cellStyle name="20 % – Zvýraznění2 3 2 7 2 3 4" xfId="47098"/>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3" xfId="1334"/>
    <cellStyle name="20 % – Zvýraznění2 3 2 7 3 2" xfId="8657"/>
    <cellStyle name="20 % – Zvýraznění2 3 2 7 3 2 2" xfId="23873"/>
    <cellStyle name="20 % – Zvýraznění2 3 2 7 3 2 3" xfId="47099"/>
    <cellStyle name="20 % – Zvýraznění2 3 2 7 3 2 4" xfId="47100"/>
    <cellStyle name="20 % – Zvýraznění2 3 2 7 3 2 5" xfId="47101"/>
    <cellStyle name="20 % – Zvýraznění2 3 2 7 3 3" xfId="11972"/>
    <cellStyle name="20 % – Zvýraznění2 3 2 7 3 3 2" xfId="27167"/>
    <cellStyle name="20 % – Zvýraznění2 3 2 7 3 3 3" xfId="47102"/>
    <cellStyle name="20 % – Zvýraznění2 3 2 7 3 3 4" xfId="47103"/>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4" xfId="1335"/>
    <cellStyle name="20 % – Zvýraznění2 3 2 7 4 2" xfId="8658"/>
    <cellStyle name="20 % – Zvýraznění2 3 2 7 4 2 2" xfId="23874"/>
    <cellStyle name="20 % – Zvýraznění2 3 2 7 4 2 3" xfId="47104"/>
    <cellStyle name="20 % – Zvýraznění2 3 2 7 4 2 4" xfId="47105"/>
    <cellStyle name="20 % – Zvýraznění2 3 2 7 4 2 5" xfId="47106"/>
    <cellStyle name="20 % – Zvýraznění2 3 2 7 4 3" xfId="11973"/>
    <cellStyle name="20 % – Zvýraznění2 3 2 7 4 3 2" xfId="27168"/>
    <cellStyle name="20 % – Zvýraznění2 3 2 7 4 3 3" xfId="47107"/>
    <cellStyle name="20 % – Zvýraznění2 3 2 7 4 3 4" xfId="4710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5" xfId="8352"/>
    <cellStyle name="20 % – Zvýraznění2 3 2 7 5 2" xfId="23568"/>
    <cellStyle name="20 % – Zvýraznění2 3 2 7 5 3" xfId="47109"/>
    <cellStyle name="20 % – Zvýraznění2 3 2 7 5 4" xfId="47110"/>
    <cellStyle name="20 % – Zvýraznění2 3 2 7 5 5" xfId="47111"/>
    <cellStyle name="20 % – Zvýraznění2 3 2 7 6" xfId="11970"/>
    <cellStyle name="20 % – Zvýraznění2 3 2 7 6 2" xfId="27165"/>
    <cellStyle name="20 % – Zvýraznění2 3 2 7 6 3" xfId="47112"/>
    <cellStyle name="20 % – Zvýraznění2 3 2 7 6 4" xfId="47113"/>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2" xfId="1337"/>
    <cellStyle name="20 % – Zvýraznění2 3 2 8 2 2" xfId="8659"/>
    <cellStyle name="20 % – Zvýraznění2 3 2 8 2 2 2" xfId="23875"/>
    <cellStyle name="20 % – Zvýraznění2 3 2 8 2 2 3" xfId="47114"/>
    <cellStyle name="20 % – Zvýraznění2 3 2 8 2 2 4" xfId="47115"/>
    <cellStyle name="20 % – Zvýraznění2 3 2 8 2 2 5" xfId="47116"/>
    <cellStyle name="20 % – Zvýraznění2 3 2 8 2 3" xfId="11975"/>
    <cellStyle name="20 % – Zvýraznění2 3 2 8 2 3 2" xfId="27170"/>
    <cellStyle name="20 % – Zvýraznění2 3 2 8 2 3 3" xfId="47117"/>
    <cellStyle name="20 % – Zvýraznění2 3 2 8 2 3 4" xfId="47118"/>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3" xfId="1338"/>
    <cellStyle name="20 % – Zvýraznění2 3 2 8 3 2" xfId="8660"/>
    <cellStyle name="20 % – Zvýraznění2 3 2 8 3 2 2" xfId="23876"/>
    <cellStyle name="20 % – Zvýraznění2 3 2 8 3 2 3" xfId="47119"/>
    <cellStyle name="20 % – Zvýraznění2 3 2 8 3 2 4" xfId="47120"/>
    <cellStyle name="20 % – Zvýraznění2 3 2 8 3 2 5" xfId="47121"/>
    <cellStyle name="20 % – Zvýraznění2 3 2 8 3 3" xfId="11976"/>
    <cellStyle name="20 % – Zvýraznění2 3 2 8 3 3 2" xfId="27171"/>
    <cellStyle name="20 % – Zvýraznění2 3 2 8 3 3 3" xfId="47122"/>
    <cellStyle name="20 % – Zvýraznění2 3 2 8 3 3 4" xfId="47123"/>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4" xfId="1339"/>
    <cellStyle name="20 % – Zvýraznění2 3 2 8 4 2" xfId="8661"/>
    <cellStyle name="20 % – Zvýraznění2 3 2 8 4 2 2" xfId="23877"/>
    <cellStyle name="20 % – Zvýraznění2 3 2 8 4 2 3" xfId="47124"/>
    <cellStyle name="20 % – Zvýraznění2 3 2 8 4 2 4" xfId="47125"/>
    <cellStyle name="20 % – Zvýraznění2 3 2 8 4 2 5" xfId="47126"/>
    <cellStyle name="20 % – Zvýraznění2 3 2 8 4 3" xfId="11977"/>
    <cellStyle name="20 % – Zvýraznění2 3 2 8 4 3 2" xfId="27172"/>
    <cellStyle name="20 % – Zvýraznění2 3 2 8 4 3 3" xfId="47127"/>
    <cellStyle name="20 % – Zvýraznění2 3 2 8 4 3 4" xfId="47128"/>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5" xfId="8435"/>
    <cellStyle name="20 % – Zvýraznění2 3 2 8 5 2" xfId="23651"/>
    <cellStyle name="20 % – Zvýraznění2 3 2 8 5 3" xfId="47129"/>
    <cellStyle name="20 % – Zvýraznění2 3 2 8 5 4" xfId="47130"/>
    <cellStyle name="20 % – Zvýraznění2 3 2 8 5 5" xfId="47131"/>
    <cellStyle name="20 % – Zvýraznění2 3 2 8 6" xfId="11974"/>
    <cellStyle name="20 % – Zvýraznění2 3 2 8 6 2" xfId="27169"/>
    <cellStyle name="20 % – Zvýraznění2 3 2 8 6 3" xfId="47132"/>
    <cellStyle name="20 % – Zvýraznění2 3 2 8 6 4" xfId="47133"/>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2 3" xfId="47134"/>
    <cellStyle name="20 % – Zvýraznění2 3 2 9 2 4" xfId="47135"/>
    <cellStyle name="20 % – Zvýraznění2 3 2 9 2 5" xfId="47136"/>
    <cellStyle name="20 % – Zvýraznění2 3 2 9 3" xfId="11978"/>
    <cellStyle name="20 % – Zvýraznění2 3 2 9 3 2" xfId="27173"/>
    <cellStyle name="20 % – Zvýraznění2 3 2 9 3 3" xfId="47137"/>
    <cellStyle name="20 % – Zvýraznění2 3 2 9 3 4" xfId="47138"/>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2 3" xfId="47139"/>
    <cellStyle name="20 % – Zvýraznění2 3 21 2 4" xfId="47140"/>
    <cellStyle name="20 % – Zvýraznění2 3 21 2 5" xfId="47141"/>
    <cellStyle name="20 % – Zvýraznění2 3 21 3" xfId="11979"/>
    <cellStyle name="20 % – Zvýraznění2 3 21 3 2" xfId="27174"/>
    <cellStyle name="20 % – Zvýraznění2 3 21 3 3" xfId="47142"/>
    <cellStyle name="20 % – Zvýraznění2 3 21 3 4" xfId="47143"/>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2" xfId="7600"/>
    <cellStyle name="20 % – Zvýraznění2 3 22 2" xfId="22819"/>
    <cellStyle name="20 % – Zvýraznění2 3 22 3" xfId="47144"/>
    <cellStyle name="20 % – Zvýraznění2 3 22 4" xfId="47145"/>
    <cellStyle name="20 % – Zvýraznění2 3 23" xfId="47146"/>
    <cellStyle name="20 % – Zvýraznění2 3 3" xfId="399"/>
    <cellStyle name="20 % – Zvýraznění2 3 3 10" xfId="1344"/>
    <cellStyle name="20 % – Zvýraznění2 3 3 10 2" xfId="8663"/>
    <cellStyle name="20 % – Zvýraznění2 3 3 10 2 2" xfId="23879"/>
    <cellStyle name="20 % – Zvýraznění2 3 3 10 2 3" xfId="47147"/>
    <cellStyle name="20 % – Zvýraznění2 3 3 10 2 4" xfId="47148"/>
    <cellStyle name="20 % – Zvýraznění2 3 3 10 2 5" xfId="47149"/>
    <cellStyle name="20 % – Zvýraznění2 3 3 10 3" xfId="11980"/>
    <cellStyle name="20 % – Zvýraznění2 3 3 10 3 2" xfId="27175"/>
    <cellStyle name="20 % – Zvýraznění2 3 3 10 3 3" xfId="47150"/>
    <cellStyle name="20 % – Zvýraznění2 3 3 10 3 4" xfId="47151"/>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1" xfId="1345"/>
    <cellStyle name="20 % – Zvýraznění2 3 3 11 2" xfId="11082"/>
    <cellStyle name="20 % – Zvýraznění2 3 3 11 2 2" xfId="26282"/>
    <cellStyle name="20 % – Zvýraznění2 3 3 11 2 3" xfId="47152"/>
    <cellStyle name="20 % – Zvýraznění2 3 3 11 2 4" xfId="47153"/>
    <cellStyle name="20 % – Zvýraznění2 3 3 11 2 5" xfId="47154"/>
    <cellStyle name="20 % – Zvýraznění2 3 3 11 3" xfId="11981"/>
    <cellStyle name="20 % – Zvýraznění2 3 3 11 3 2" xfId="27176"/>
    <cellStyle name="20 % – Zvýraznění2 3 3 11 3 3" xfId="47155"/>
    <cellStyle name="20 % – Zvýraznění2 3 3 11 3 4" xfId="4715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2" xfId="7855"/>
    <cellStyle name="20 % – Zvýraznění2 3 3 12 2" xfId="23074"/>
    <cellStyle name="20 % – Zvýraznění2 3 3 12 3" xfId="47157"/>
    <cellStyle name="20 % – Zvýraznění2 3 3 12 4" xfId="47158"/>
    <cellStyle name="20 % – Zvýraznění2 3 3 12 5" xfId="47159"/>
    <cellStyle name="20 % – Zvýraznění2 3 3 13" xfId="11494"/>
    <cellStyle name="20 % – Zvýraznění2 3 3 13 2" xfId="26690"/>
    <cellStyle name="20 % – Zvýraznění2 3 3 13 3" xfId="47160"/>
    <cellStyle name="20 % – Zvýraznění2 3 3 13 4" xfId="47161"/>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2" xfId="1346"/>
    <cellStyle name="20 % – Zvýraznění2 3 3 2 10" xfId="38612"/>
    <cellStyle name="20 % – Zvýraznění2 3 3 2 11" xfId="38613"/>
    <cellStyle name="20 % – Zvýraznění2 3 3 2 2" xfId="1347"/>
    <cellStyle name="20 % – Zvýraznění2 3 3 2 2 2" xfId="8664"/>
    <cellStyle name="20 % – Zvýraznění2 3 3 2 2 2 2" xfId="23880"/>
    <cellStyle name="20 % – Zvýraznění2 3 3 2 2 2 3" xfId="47162"/>
    <cellStyle name="20 % – Zvýraznění2 3 3 2 2 2 4" xfId="47163"/>
    <cellStyle name="20 % – Zvýraznění2 3 3 2 2 2 5" xfId="47164"/>
    <cellStyle name="20 % – Zvýraznění2 3 3 2 2 3" xfId="11983"/>
    <cellStyle name="20 % – Zvýraznění2 3 3 2 2 3 2" xfId="27178"/>
    <cellStyle name="20 % – Zvýraznění2 3 3 2 2 3 3" xfId="47165"/>
    <cellStyle name="20 % – Zvýraznění2 3 3 2 2 3 4" xfId="47166"/>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3" xfId="1348"/>
    <cellStyle name="20 % – Zvýraznění2 3 3 2 3 2" xfId="8665"/>
    <cellStyle name="20 % – Zvýraznění2 3 3 2 3 2 2" xfId="23881"/>
    <cellStyle name="20 % – Zvýraznění2 3 3 2 3 2 3" xfId="47167"/>
    <cellStyle name="20 % – Zvýraznění2 3 3 2 3 2 4" xfId="47168"/>
    <cellStyle name="20 % – Zvýraznění2 3 3 2 3 2 5" xfId="47169"/>
    <cellStyle name="20 % – Zvýraznění2 3 3 2 3 3" xfId="11984"/>
    <cellStyle name="20 % – Zvýraznění2 3 3 2 3 3 2" xfId="27179"/>
    <cellStyle name="20 % – Zvýraznění2 3 3 2 3 3 3" xfId="47170"/>
    <cellStyle name="20 % – Zvýraznění2 3 3 2 3 3 4" xfId="47171"/>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4" xfId="1349"/>
    <cellStyle name="20 % – Zvýraznění2 3 3 2 4 2" xfId="8666"/>
    <cellStyle name="20 % – Zvýraznění2 3 3 2 4 2 2" xfId="23882"/>
    <cellStyle name="20 % – Zvýraznění2 3 3 2 4 2 3" xfId="47172"/>
    <cellStyle name="20 % – Zvýraznění2 3 3 2 4 2 4" xfId="47173"/>
    <cellStyle name="20 % – Zvýraznění2 3 3 2 4 2 5" xfId="47174"/>
    <cellStyle name="20 % – Zvýraznění2 3 3 2 4 3" xfId="11985"/>
    <cellStyle name="20 % – Zvýraznění2 3 3 2 4 3 2" xfId="27180"/>
    <cellStyle name="20 % – Zvýraznění2 3 3 2 4 3 3" xfId="47175"/>
    <cellStyle name="20 % – Zvýraznění2 3 3 2 4 3 4" xfId="47176"/>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5" xfId="7916"/>
    <cellStyle name="20 % – Zvýraznění2 3 3 2 5 2" xfId="23133"/>
    <cellStyle name="20 % – Zvýraznění2 3 3 2 5 3" xfId="47177"/>
    <cellStyle name="20 % – Zvýraznění2 3 3 2 5 4" xfId="47178"/>
    <cellStyle name="20 % – Zvýraznění2 3 3 2 5 5" xfId="47179"/>
    <cellStyle name="20 % – Zvýraznění2 3 3 2 6" xfId="11982"/>
    <cellStyle name="20 % – Zvýraznění2 3 3 2 6 2" xfId="27177"/>
    <cellStyle name="20 % – Zvýraznění2 3 3 2 6 3" xfId="47180"/>
    <cellStyle name="20 % – Zvýraznění2 3 3 2 6 4" xfId="47181"/>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2" xfId="1351"/>
    <cellStyle name="20 % – Zvýraznění2 3 3 3 2 2" xfId="8667"/>
    <cellStyle name="20 % – Zvýraznění2 3 3 3 2 2 2" xfId="23883"/>
    <cellStyle name="20 % – Zvýraznění2 3 3 3 2 2 3" xfId="47182"/>
    <cellStyle name="20 % – Zvýraznění2 3 3 3 2 2 4" xfId="47183"/>
    <cellStyle name="20 % – Zvýraznění2 3 3 3 2 2 5" xfId="47184"/>
    <cellStyle name="20 % – Zvýraznění2 3 3 3 2 3" xfId="11987"/>
    <cellStyle name="20 % – Zvýraznění2 3 3 3 2 3 2" xfId="27182"/>
    <cellStyle name="20 % – Zvýraznění2 3 3 3 2 3 3" xfId="47185"/>
    <cellStyle name="20 % – Zvýraznění2 3 3 3 2 3 4" xfId="47186"/>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3" xfId="1352"/>
    <cellStyle name="20 % – Zvýraznění2 3 3 3 3 2" xfId="8668"/>
    <cellStyle name="20 % – Zvýraznění2 3 3 3 3 2 2" xfId="23884"/>
    <cellStyle name="20 % – Zvýraznění2 3 3 3 3 2 3" xfId="47187"/>
    <cellStyle name="20 % – Zvýraznění2 3 3 3 3 2 4" xfId="47188"/>
    <cellStyle name="20 % – Zvýraznění2 3 3 3 3 2 5" xfId="47189"/>
    <cellStyle name="20 % – Zvýraznění2 3 3 3 3 3" xfId="11988"/>
    <cellStyle name="20 % – Zvýraznění2 3 3 3 3 3 2" xfId="27183"/>
    <cellStyle name="20 % – Zvýraznění2 3 3 3 3 3 3" xfId="47190"/>
    <cellStyle name="20 % – Zvýraznění2 3 3 3 3 3 4" xfId="47191"/>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4" xfId="1353"/>
    <cellStyle name="20 % – Zvýraznění2 3 3 3 4 2" xfId="8669"/>
    <cellStyle name="20 % – Zvýraznění2 3 3 3 4 2 2" xfId="23885"/>
    <cellStyle name="20 % – Zvýraznění2 3 3 3 4 2 3" xfId="47192"/>
    <cellStyle name="20 % – Zvýraznění2 3 3 3 4 2 4" xfId="47193"/>
    <cellStyle name="20 % – Zvýraznění2 3 3 3 4 2 5" xfId="47194"/>
    <cellStyle name="20 % – Zvýraznění2 3 3 3 4 3" xfId="11989"/>
    <cellStyle name="20 % – Zvýraznění2 3 3 3 4 3 2" xfId="27184"/>
    <cellStyle name="20 % – Zvýraznění2 3 3 3 4 3 3" xfId="47195"/>
    <cellStyle name="20 % – Zvýraznění2 3 3 3 4 3 4" xfId="47196"/>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5" xfId="8069"/>
    <cellStyle name="20 % – Zvýraznění2 3 3 3 5 2" xfId="23285"/>
    <cellStyle name="20 % – Zvýraznění2 3 3 3 5 3" xfId="47197"/>
    <cellStyle name="20 % – Zvýraznění2 3 3 3 5 4" xfId="47198"/>
    <cellStyle name="20 % – Zvýraznění2 3 3 3 5 5" xfId="47199"/>
    <cellStyle name="20 % – Zvýraznění2 3 3 3 6" xfId="11986"/>
    <cellStyle name="20 % – Zvýraznění2 3 3 3 6 2" xfId="27181"/>
    <cellStyle name="20 % – Zvýraznění2 3 3 3 6 3" xfId="47200"/>
    <cellStyle name="20 % – Zvýraznění2 3 3 3 6 4" xfId="4720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2" xfId="1355"/>
    <cellStyle name="20 % – Zvýraznění2 3 3 4 2 2" xfId="8670"/>
    <cellStyle name="20 % – Zvýraznění2 3 3 4 2 2 2" xfId="23886"/>
    <cellStyle name="20 % – Zvýraznění2 3 3 4 2 2 3" xfId="47202"/>
    <cellStyle name="20 % – Zvýraznění2 3 3 4 2 2 4" xfId="47203"/>
    <cellStyle name="20 % – Zvýraznění2 3 3 4 2 2 5" xfId="47204"/>
    <cellStyle name="20 % – Zvýraznění2 3 3 4 2 3" xfId="11991"/>
    <cellStyle name="20 % – Zvýraznění2 3 3 4 2 3 2" xfId="27186"/>
    <cellStyle name="20 % – Zvýraznění2 3 3 4 2 3 3" xfId="47205"/>
    <cellStyle name="20 % – Zvýraznění2 3 3 4 2 3 4" xfId="4720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3" xfId="1356"/>
    <cellStyle name="20 % – Zvýraznění2 3 3 4 3 2" xfId="8671"/>
    <cellStyle name="20 % – Zvýraznění2 3 3 4 3 2 2" xfId="23887"/>
    <cellStyle name="20 % – Zvýraznění2 3 3 4 3 2 3" xfId="47207"/>
    <cellStyle name="20 % – Zvýraznění2 3 3 4 3 2 4" xfId="47208"/>
    <cellStyle name="20 % – Zvýraznění2 3 3 4 3 2 5" xfId="47209"/>
    <cellStyle name="20 % – Zvýraznění2 3 3 4 3 3" xfId="11992"/>
    <cellStyle name="20 % – Zvýraznění2 3 3 4 3 3 2" xfId="27187"/>
    <cellStyle name="20 % – Zvýraznění2 3 3 4 3 3 3" xfId="47210"/>
    <cellStyle name="20 % – Zvýraznění2 3 3 4 3 3 4" xfId="47211"/>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4" xfId="1357"/>
    <cellStyle name="20 % – Zvýraznění2 3 3 4 4 2" xfId="8672"/>
    <cellStyle name="20 % – Zvýraznění2 3 3 4 4 2 2" xfId="23888"/>
    <cellStyle name="20 % – Zvýraznění2 3 3 4 4 2 3" xfId="47212"/>
    <cellStyle name="20 % – Zvýraznění2 3 3 4 4 2 4" xfId="47213"/>
    <cellStyle name="20 % – Zvýraznění2 3 3 4 4 2 5" xfId="47214"/>
    <cellStyle name="20 % – Zvýraznění2 3 3 4 4 3" xfId="11993"/>
    <cellStyle name="20 % – Zvýraznění2 3 3 4 4 3 2" xfId="27188"/>
    <cellStyle name="20 % – Zvýraznění2 3 3 4 4 3 3" xfId="47215"/>
    <cellStyle name="20 % – Zvýraznění2 3 3 4 4 3 4" xfId="47216"/>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5" xfId="8149"/>
    <cellStyle name="20 % – Zvýraznění2 3 3 4 5 2" xfId="23365"/>
    <cellStyle name="20 % – Zvýraznění2 3 3 4 5 3" xfId="47217"/>
    <cellStyle name="20 % – Zvýraznění2 3 3 4 5 4" xfId="47218"/>
    <cellStyle name="20 % – Zvýraznění2 3 3 4 5 5" xfId="47219"/>
    <cellStyle name="20 % – Zvýraznění2 3 3 4 6" xfId="11990"/>
    <cellStyle name="20 % – Zvýraznění2 3 3 4 6 2" xfId="27185"/>
    <cellStyle name="20 % – Zvýraznění2 3 3 4 6 3" xfId="47220"/>
    <cellStyle name="20 % – Zvýraznění2 3 3 4 6 4" xfId="47221"/>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2" xfId="1359"/>
    <cellStyle name="20 % – Zvýraznění2 3 3 5 2 2" xfId="8673"/>
    <cellStyle name="20 % – Zvýraznění2 3 3 5 2 2 2" xfId="23889"/>
    <cellStyle name="20 % – Zvýraznění2 3 3 5 2 2 3" xfId="47222"/>
    <cellStyle name="20 % – Zvýraznění2 3 3 5 2 2 4" xfId="47223"/>
    <cellStyle name="20 % – Zvýraznění2 3 3 5 2 2 5" xfId="47224"/>
    <cellStyle name="20 % – Zvýraznění2 3 3 5 2 3" xfId="11995"/>
    <cellStyle name="20 % – Zvýraznění2 3 3 5 2 3 2" xfId="27190"/>
    <cellStyle name="20 % – Zvýraznění2 3 3 5 2 3 3" xfId="47225"/>
    <cellStyle name="20 % – Zvýraznění2 3 3 5 2 3 4" xfId="47226"/>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3" xfId="1360"/>
    <cellStyle name="20 % – Zvýraznění2 3 3 5 3 2" xfId="8674"/>
    <cellStyle name="20 % – Zvýraznění2 3 3 5 3 2 2" xfId="23890"/>
    <cellStyle name="20 % – Zvýraznění2 3 3 5 3 2 3" xfId="47227"/>
    <cellStyle name="20 % – Zvýraznění2 3 3 5 3 2 4" xfId="47228"/>
    <cellStyle name="20 % – Zvýraznění2 3 3 5 3 2 5" xfId="47229"/>
    <cellStyle name="20 % – Zvýraznění2 3 3 5 3 3" xfId="11996"/>
    <cellStyle name="20 % – Zvýraznění2 3 3 5 3 3 2" xfId="27191"/>
    <cellStyle name="20 % – Zvýraznění2 3 3 5 3 3 3" xfId="47230"/>
    <cellStyle name="20 % – Zvýraznění2 3 3 5 3 3 4" xfId="4723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4" xfId="1361"/>
    <cellStyle name="20 % – Zvýraznění2 3 3 5 4 2" xfId="8675"/>
    <cellStyle name="20 % – Zvýraznění2 3 3 5 4 2 2" xfId="23891"/>
    <cellStyle name="20 % – Zvýraznění2 3 3 5 4 2 3" xfId="47232"/>
    <cellStyle name="20 % – Zvýraznění2 3 3 5 4 2 4" xfId="47233"/>
    <cellStyle name="20 % – Zvýraznění2 3 3 5 4 2 5" xfId="47234"/>
    <cellStyle name="20 % – Zvýraznění2 3 3 5 4 3" xfId="11997"/>
    <cellStyle name="20 % – Zvýraznění2 3 3 5 4 3 2" xfId="27192"/>
    <cellStyle name="20 % – Zvýraznění2 3 3 5 4 3 3" xfId="47235"/>
    <cellStyle name="20 % – Zvýraznění2 3 3 5 4 3 4" xfId="47236"/>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5" xfId="8231"/>
    <cellStyle name="20 % – Zvýraznění2 3 3 5 5 2" xfId="23447"/>
    <cellStyle name="20 % – Zvýraznění2 3 3 5 5 3" xfId="47237"/>
    <cellStyle name="20 % – Zvýraznění2 3 3 5 5 4" xfId="47238"/>
    <cellStyle name="20 % – Zvýraznění2 3 3 5 5 5" xfId="47239"/>
    <cellStyle name="20 % – Zvýraznění2 3 3 5 6" xfId="11994"/>
    <cellStyle name="20 % – Zvýraznění2 3 3 5 6 2" xfId="27189"/>
    <cellStyle name="20 % – Zvýraznění2 3 3 5 6 3" xfId="47240"/>
    <cellStyle name="20 % – Zvýraznění2 3 3 5 6 4" xfId="47241"/>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2" xfId="1363"/>
    <cellStyle name="20 % – Zvýraznění2 3 3 6 2 2" xfId="8676"/>
    <cellStyle name="20 % – Zvýraznění2 3 3 6 2 2 2" xfId="23892"/>
    <cellStyle name="20 % – Zvýraznění2 3 3 6 2 2 3" xfId="47242"/>
    <cellStyle name="20 % – Zvýraznění2 3 3 6 2 2 4" xfId="47243"/>
    <cellStyle name="20 % – Zvýraznění2 3 3 6 2 2 5" xfId="47244"/>
    <cellStyle name="20 % – Zvýraznění2 3 3 6 2 3" xfId="11999"/>
    <cellStyle name="20 % – Zvýraznění2 3 3 6 2 3 2" xfId="27194"/>
    <cellStyle name="20 % – Zvýraznění2 3 3 6 2 3 3" xfId="47245"/>
    <cellStyle name="20 % – Zvýraznění2 3 3 6 2 3 4" xfId="47246"/>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3" xfId="1364"/>
    <cellStyle name="20 % – Zvýraznění2 3 3 6 3 2" xfId="8677"/>
    <cellStyle name="20 % – Zvýraznění2 3 3 6 3 2 2" xfId="23893"/>
    <cellStyle name="20 % – Zvýraznění2 3 3 6 3 2 3" xfId="47247"/>
    <cellStyle name="20 % – Zvýraznění2 3 3 6 3 2 4" xfId="47248"/>
    <cellStyle name="20 % – Zvýraznění2 3 3 6 3 2 5" xfId="47249"/>
    <cellStyle name="20 % – Zvýraznění2 3 3 6 3 3" xfId="12000"/>
    <cellStyle name="20 % – Zvýraznění2 3 3 6 3 3 2" xfId="27195"/>
    <cellStyle name="20 % – Zvýraznění2 3 3 6 3 3 3" xfId="47250"/>
    <cellStyle name="20 % – Zvýraznění2 3 3 6 3 3 4" xfId="47251"/>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4" xfId="1365"/>
    <cellStyle name="20 % – Zvýraznění2 3 3 6 4 2" xfId="8678"/>
    <cellStyle name="20 % – Zvýraznění2 3 3 6 4 2 2" xfId="23894"/>
    <cellStyle name="20 % – Zvýraznění2 3 3 6 4 2 3" xfId="47252"/>
    <cellStyle name="20 % – Zvýraznění2 3 3 6 4 2 4" xfId="47253"/>
    <cellStyle name="20 % – Zvýraznění2 3 3 6 4 2 5" xfId="47254"/>
    <cellStyle name="20 % – Zvýraznění2 3 3 6 4 3" xfId="12001"/>
    <cellStyle name="20 % – Zvýraznění2 3 3 6 4 3 2" xfId="27196"/>
    <cellStyle name="20 % – Zvýraznění2 3 3 6 4 3 3" xfId="47255"/>
    <cellStyle name="20 % – Zvýraznění2 3 3 6 4 3 4" xfId="4725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5" xfId="8324"/>
    <cellStyle name="20 % – Zvýraznění2 3 3 6 5 2" xfId="23540"/>
    <cellStyle name="20 % – Zvýraznění2 3 3 6 5 3" xfId="47257"/>
    <cellStyle name="20 % – Zvýraznění2 3 3 6 5 4" xfId="47258"/>
    <cellStyle name="20 % – Zvýraznění2 3 3 6 5 5" xfId="47259"/>
    <cellStyle name="20 % – Zvýraznění2 3 3 6 6" xfId="11998"/>
    <cellStyle name="20 % – Zvýraznění2 3 3 6 6 2" xfId="27193"/>
    <cellStyle name="20 % – Zvýraznění2 3 3 6 6 3" xfId="47260"/>
    <cellStyle name="20 % – Zvýraznění2 3 3 6 6 4" xfId="47261"/>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2" xfId="1367"/>
    <cellStyle name="20 % – Zvýraznění2 3 3 7 2 2" xfId="8679"/>
    <cellStyle name="20 % – Zvýraznění2 3 3 7 2 2 2" xfId="23895"/>
    <cellStyle name="20 % – Zvýraznění2 3 3 7 2 2 3" xfId="47262"/>
    <cellStyle name="20 % – Zvýraznění2 3 3 7 2 2 4" xfId="47263"/>
    <cellStyle name="20 % – Zvýraznění2 3 3 7 2 2 5" xfId="47264"/>
    <cellStyle name="20 % – Zvýraznění2 3 3 7 2 3" xfId="12003"/>
    <cellStyle name="20 % – Zvýraznění2 3 3 7 2 3 2" xfId="27198"/>
    <cellStyle name="20 % – Zvýraznění2 3 3 7 2 3 3" xfId="47265"/>
    <cellStyle name="20 % – Zvýraznění2 3 3 7 2 3 4" xfId="47266"/>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3" xfId="1368"/>
    <cellStyle name="20 % – Zvýraznění2 3 3 7 3 2" xfId="8680"/>
    <cellStyle name="20 % – Zvýraznění2 3 3 7 3 2 2" xfId="23896"/>
    <cellStyle name="20 % – Zvýraznění2 3 3 7 3 2 3" xfId="47267"/>
    <cellStyle name="20 % – Zvýraznění2 3 3 7 3 2 4" xfId="47268"/>
    <cellStyle name="20 % – Zvýraznění2 3 3 7 3 2 5" xfId="47269"/>
    <cellStyle name="20 % – Zvýraznění2 3 3 7 3 3" xfId="12004"/>
    <cellStyle name="20 % – Zvýraznění2 3 3 7 3 3 2" xfId="27199"/>
    <cellStyle name="20 % – Zvýraznění2 3 3 7 3 3 3" xfId="47270"/>
    <cellStyle name="20 % – Zvýraznění2 3 3 7 3 3 4" xfId="47271"/>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4" xfId="1369"/>
    <cellStyle name="20 % – Zvýraznění2 3 3 7 4 2" xfId="8681"/>
    <cellStyle name="20 % – Zvýraznění2 3 3 7 4 2 2" xfId="23897"/>
    <cellStyle name="20 % – Zvýraznění2 3 3 7 4 2 3" xfId="47272"/>
    <cellStyle name="20 % – Zvýraznění2 3 3 7 4 2 4" xfId="47273"/>
    <cellStyle name="20 % – Zvýraznění2 3 3 7 4 2 5" xfId="47274"/>
    <cellStyle name="20 % – Zvýraznění2 3 3 7 4 3" xfId="12005"/>
    <cellStyle name="20 % – Zvýraznění2 3 3 7 4 3 2" xfId="27200"/>
    <cellStyle name="20 % – Zvýraznění2 3 3 7 4 3 3" xfId="47275"/>
    <cellStyle name="20 % – Zvýraznění2 3 3 7 4 3 4" xfId="47276"/>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5" xfId="8407"/>
    <cellStyle name="20 % – Zvýraznění2 3 3 7 5 2" xfId="23623"/>
    <cellStyle name="20 % – Zvýraznění2 3 3 7 5 3" xfId="47277"/>
    <cellStyle name="20 % – Zvýraznění2 3 3 7 5 4" xfId="47278"/>
    <cellStyle name="20 % – Zvýraznění2 3 3 7 5 5" xfId="47279"/>
    <cellStyle name="20 % – Zvýraznění2 3 3 7 6" xfId="12002"/>
    <cellStyle name="20 % – Zvýraznění2 3 3 7 6 2" xfId="27197"/>
    <cellStyle name="20 % – Zvýraznění2 3 3 7 6 3" xfId="47280"/>
    <cellStyle name="20 % – Zvýraznění2 3 3 7 6 4" xfId="47281"/>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2 3" xfId="47282"/>
    <cellStyle name="20 % – Zvýraznění2 3 3 8 2 4" xfId="47283"/>
    <cellStyle name="20 % – Zvýraznění2 3 3 8 2 5" xfId="47284"/>
    <cellStyle name="20 % – Zvýraznění2 3 3 8 3" xfId="12006"/>
    <cellStyle name="20 % – Zvýraznění2 3 3 8 3 2" xfId="27201"/>
    <cellStyle name="20 % – Zvýraznění2 3 3 8 3 3" xfId="47285"/>
    <cellStyle name="20 % – Zvýraznění2 3 3 8 3 4" xfId="47286"/>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9" xfId="1371"/>
    <cellStyle name="20 % – Zvýraznění2 3 3 9 2" xfId="8683"/>
    <cellStyle name="20 % – Zvýraznění2 3 3 9 2 2" xfId="23899"/>
    <cellStyle name="20 % – Zvýraznění2 3 3 9 2 3" xfId="47287"/>
    <cellStyle name="20 % – Zvýraznění2 3 3 9 2 4" xfId="47288"/>
    <cellStyle name="20 % – Zvýraznění2 3 3 9 2 5" xfId="47289"/>
    <cellStyle name="20 % – Zvýraznění2 3 3 9 3" xfId="12007"/>
    <cellStyle name="20 % – Zvýraznění2 3 3 9 3 2" xfId="27202"/>
    <cellStyle name="20 % – Zvýraznění2 3 3 9 3 3" xfId="47290"/>
    <cellStyle name="20 % – Zvýraznění2 3 3 9 3 4" xfId="47291"/>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4" xfId="400"/>
    <cellStyle name="20 % – Zvýraznění2 3 4 10" xfId="19101"/>
    <cellStyle name="20 % – Zvýraznění2 3 4 11" xfId="38664"/>
    <cellStyle name="20 % – Zvýraznění2 3 4 12" xfId="38665"/>
    <cellStyle name="20 % – Zvýraznění2 3 4 2" xfId="1372"/>
    <cellStyle name="20 % – Zvýraznění2 3 4 2 2" xfId="8684"/>
    <cellStyle name="20 % – Zvýraznění2 3 4 2 2 2" xfId="23900"/>
    <cellStyle name="20 % – Zvýraznění2 3 4 2 2 3" xfId="47292"/>
    <cellStyle name="20 % – Zvýraznění2 3 4 2 2 4" xfId="47293"/>
    <cellStyle name="20 % – Zvýraznění2 3 4 2 2 5" xfId="47294"/>
    <cellStyle name="20 % – Zvýraznění2 3 4 2 3" xfId="12008"/>
    <cellStyle name="20 % – Zvýraznění2 3 4 2 3 2" xfId="27203"/>
    <cellStyle name="20 % – Zvýraznění2 3 4 2 3 3" xfId="47295"/>
    <cellStyle name="20 % – Zvýraznění2 3 4 2 3 4" xfId="47296"/>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3" xfId="1373"/>
    <cellStyle name="20 % – Zvýraznění2 3 4 3 2" xfId="8685"/>
    <cellStyle name="20 % – Zvýraznění2 3 4 3 2 2" xfId="23901"/>
    <cellStyle name="20 % – Zvýraznění2 3 4 3 2 3" xfId="47297"/>
    <cellStyle name="20 % – Zvýraznění2 3 4 3 2 4" xfId="47298"/>
    <cellStyle name="20 % – Zvýraznění2 3 4 3 2 5" xfId="47299"/>
    <cellStyle name="20 % – Zvýraznění2 3 4 3 3" xfId="12009"/>
    <cellStyle name="20 % – Zvýraznění2 3 4 3 3 2" xfId="27204"/>
    <cellStyle name="20 % – Zvýraznění2 3 4 3 3 3" xfId="47300"/>
    <cellStyle name="20 % – Zvýraznění2 3 4 3 3 4" xfId="47301"/>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4" xfId="1374"/>
    <cellStyle name="20 % – Zvýraznění2 3 4 4 2" xfId="8686"/>
    <cellStyle name="20 % – Zvýraznění2 3 4 4 2 2" xfId="23902"/>
    <cellStyle name="20 % – Zvýraznění2 3 4 4 2 3" xfId="47302"/>
    <cellStyle name="20 % – Zvýraznění2 3 4 4 2 4" xfId="47303"/>
    <cellStyle name="20 % – Zvýraznění2 3 4 4 2 5" xfId="47304"/>
    <cellStyle name="20 % – Zvýraznění2 3 4 4 3" xfId="12010"/>
    <cellStyle name="20 % – Zvýraznění2 3 4 4 3 2" xfId="27205"/>
    <cellStyle name="20 % – Zvýraznění2 3 4 4 3 3" xfId="47305"/>
    <cellStyle name="20 % – Zvýraznění2 3 4 4 3 4" xfId="47306"/>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5" xfId="1375"/>
    <cellStyle name="20 % – Zvýraznění2 3 4 5 2" xfId="11051"/>
    <cellStyle name="20 % – Zvýraznění2 3 4 5 2 2" xfId="26251"/>
    <cellStyle name="20 % – Zvýraznění2 3 4 5 2 3" xfId="47307"/>
    <cellStyle name="20 % – Zvýraznění2 3 4 5 2 4" xfId="47308"/>
    <cellStyle name="20 % – Zvýraznění2 3 4 5 2 5" xfId="47309"/>
    <cellStyle name="20 % – Zvýraznění2 3 4 5 3" xfId="12011"/>
    <cellStyle name="20 % – Zvýraznění2 3 4 5 3 2" xfId="27206"/>
    <cellStyle name="20 % – Zvýraznění2 3 4 5 3 3" xfId="47310"/>
    <cellStyle name="20 % – Zvýraznění2 3 4 5 3 4" xfId="47311"/>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6" xfId="7811"/>
    <cellStyle name="20 % – Zvýraznění2 3 4 6 2" xfId="23030"/>
    <cellStyle name="20 % – Zvýraznění2 3 4 6 3" xfId="47312"/>
    <cellStyle name="20 % – Zvýraznění2 3 4 6 4" xfId="47313"/>
    <cellStyle name="20 % – Zvýraznění2 3 4 6 5" xfId="47314"/>
    <cellStyle name="20 % – Zvýraznění2 3 4 7" xfId="11495"/>
    <cellStyle name="20 % – Zvýraznění2 3 4 7 2" xfId="26691"/>
    <cellStyle name="20 % – Zvýraznění2 3 4 7 3" xfId="47315"/>
    <cellStyle name="20 % – Zvýraznění2 3 4 7 4" xfId="47316"/>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2" xfId="1376"/>
    <cellStyle name="20 % – Zvýraznění2 3 5 2 2" xfId="8687"/>
    <cellStyle name="20 % – Zvýraznění2 3 5 2 2 2" xfId="23903"/>
    <cellStyle name="20 % – Zvýraznění2 3 5 2 2 3" xfId="47317"/>
    <cellStyle name="20 % – Zvýraznění2 3 5 2 2 4" xfId="47318"/>
    <cellStyle name="20 % – Zvýraznění2 3 5 2 2 5" xfId="47319"/>
    <cellStyle name="20 % – Zvýraznění2 3 5 2 3" xfId="12012"/>
    <cellStyle name="20 % – Zvýraznění2 3 5 2 3 2" xfId="27207"/>
    <cellStyle name="20 % – Zvýraznění2 3 5 2 3 3" xfId="47320"/>
    <cellStyle name="20 % – Zvýraznění2 3 5 2 3 4" xfId="47321"/>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3" xfId="1377"/>
    <cellStyle name="20 % – Zvýraznění2 3 5 3 2" xfId="8688"/>
    <cellStyle name="20 % – Zvýraznění2 3 5 3 2 2" xfId="23904"/>
    <cellStyle name="20 % – Zvýraznění2 3 5 3 2 3" xfId="47322"/>
    <cellStyle name="20 % – Zvýraznění2 3 5 3 2 4" xfId="47323"/>
    <cellStyle name="20 % – Zvýraznění2 3 5 3 2 5" xfId="47324"/>
    <cellStyle name="20 % – Zvýraznění2 3 5 3 3" xfId="12013"/>
    <cellStyle name="20 % – Zvýraznění2 3 5 3 3 2" xfId="27208"/>
    <cellStyle name="20 % – Zvýraznění2 3 5 3 3 3" xfId="47325"/>
    <cellStyle name="20 % – Zvýraznění2 3 5 3 3 4" xfId="47326"/>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4" xfId="1378"/>
    <cellStyle name="20 % – Zvýraznění2 3 5 4 2" xfId="8689"/>
    <cellStyle name="20 % – Zvýraznění2 3 5 4 2 2" xfId="23905"/>
    <cellStyle name="20 % – Zvýraznění2 3 5 4 2 3" xfId="47327"/>
    <cellStyle name="20 % – Zvýraznění2 3 5 4 2 4" xfId="47328"/>
    <cellStyle name="20 % – Zvýraznění2 3 5 4 2 5" xfId="47329"/>
    <cellStyle name="20 % – Zvýraznění2 3 5 4 3" xfId="12014"/>
    <cellStyle name="20 % – Zvýraznění2 3 5 4 3 2" xfId="27209"/>
    <cellStyle name="20 % – Zvýraznění2 3 5 4 3 3" xfId="47330"/>
    <cellStyle name="20 % – Zvýraznění2 3 5 4 3 4" xfId="47331"/>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5" xfId="1379"/>
    <cellStyle name="20 % – Zvýraznění2 3 5 5 2" xfId="11151"/>
    <cellStyle name="20 % – Zvýraznění2 3 5 5 2 2" xfId="26351"/>
    <cellStyle name="20 % – Zvýraznění2 3 5 5 2 3" xfId="47332"/>
    <cellStyle name="20 % – Zvýraznění2 3 5 5 2 4" xfId="47333"/>
    <cellStyle name="20 % – Zvýraznění2 3 5 5 2 5" xfId="47334"/>
    <cellStyle name="20 % – Zvýraznění2 3 5 5 3" xfId="12015"/>
    <cellStyle name="20 % – Zvýraznění2 3 5 5 3 2" xfId="27210"/>
    <cellStyle name="20 % – Zvýraznění2 3 5 5 3 3" xfId="47335"/>
    <cellStyle name="20 % – Zvýraznění2 3 5 5 3 4" xfId="47336"/>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6" xfId="7696"/>
    <cellStyle name="20 % – Zvýraznění2 3 5 6 2" xfId="22915"/>
    <cellStyle name="20 % – Zvýraznění2 3 5 6 3" xfId="47337"/>
    <cellStyle name="20 % – Zvýraznění2 3 5 6 4" xfId="47338"/>
    <cellStyle name="20 % – Zvýraznění2 3 5 6 5" xfId="47339"/>
    <cellStyle name="20 % – Zvýraznění2 3 5 7" xfId="11496"/>
    <cellStyle name="20 % – Zvýraznění2 3 5 7 2" xfId="26692"/>
    <cellStyle name="20 % – Zvýraznění2 3 5 7 3" xfId="47340"/>
    <cellStyle name="20 % – Zvýraznění2 3 5 7 4" xfId="47341"/>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2" xfId="1381"/>
    <cellStyle name="20 % – Zvýraznění2 3 6 2 2" xfId="8690"/>
    <cellStyle name="20 % – Zvýraznění2 3 6 2 2 2" xfId="23906"/>
    <cellStyle name="20 % – Zvýraznění2 3 6 2 2 3" xfId="47342"/>
    <cellStyle name="20 % – Zvýraznění2 3 6 2 2 4" xfId="47343"/>
    <cellStyle name="20 % – Zvýraznění2 3 6 2 2 5" xfId="47344"/>
    <cellStyle name="20 % – Zvýraznění2 3 6 2 3" xfId="12017"/>
    <cellStyle name="20 % – Zvýraznění2 3 6 2 3 2" xfId="27212"/>
    <cellStyle name="20 % – Zvýraznění2 3 6 2 3 3" xfId="47345"/>
    <cellStyle name="20 % – Zvýraznění2 3 6 2 3 4" xfId="47346"/>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3" xfId="1382"/>
    <cellStyle name="20 % – Zvýraznění2 3 6 3 2" xfId="8691"/>
    <cellStyle name="20 % – Zvýraznění2 3 6 3 2 2" xfId="23907"/>
    <cellStyle name="20 % – Zvýraznění2 3 6 3 2 3" xfId="47347"/>
    <cellStyle name="20 % – Zvýraznění2 3 6 3 2 4" xfId="47348"/>
    <cellStyle name="20 % – Zvýraznění2 3 6 3 2 5" xfId="47349"/>
    <cellStyle name="20 % – Zvýraznění2 3 6 3 3" xfId="12018"/>
    <cellStyle name="20 % – Zvýraznění2 3 6 3 3 2" xfId="27213"/>
    <cellStyle name="20 % – Zvýraznění2 3 6 3 3 3" xfId="47350"/>
    <cellStyle name="20 % – Zvýraznění2 3 6 3 3 4" xfId="47351"/>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4" xfId="1383"/>
    <cellStyle name="20 % – Zvýraznění2 3 6 4 2" xfId="8692"/>
    <cellStyle name="20 % – Zvýraznění2 3 6 4 2 2" xfId="23908"/>
    <cellStyle name="20 % – Zvýraznění2 3 6 4 2 3" xfId="47352"/>
    <cellStyle name="20 % – Zvýraznění2 3 6 4 2 4" xfId="47353"/>
    <cellStyle name="20 % – Zvýraznění2 3 6 4 2 5" xfId="47354"/>
    <cellStyle name="20 % – Zvýraznění2 3 6 4 3" xfId="12019"/>
    <cellStyle name="20 % – Zvýraznění2 3 6 4 3 2" xfId="27214"/>
    <cellStyle name="20 % – Zvýraznění2 3 6 4 3 3" xfId="47355"/>
    <cellStyle name="20 % – Zvýraznění2 3 6 4 3 4" xfId="47356"/>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5" xfId="8013"/>
    <cellStyle name="20 % – Zvýraznění2 3 6 5 2" xfId="23230"/>
    <cellStyle name="20 % – Zvýraznění2 3 6 5 3" xfId="47357"/>
    <cellStyle name="20 % – Zvýraznění2 3 6 5 4" xfId="47358"/>
    <cellStyle name="20 % – Zvýraznění2 3 6 5 5" xfId="47359"/>
    <cellStyle name="20 % – Zvýraznění2 3 6 6" xfId="12016"/>
    <cellStyle name="20 % – Zvýraznění2 3 6 6 2" xfId="27211"/>
    <cellStyle name="20 % – Zvýraznění2 3 6 6 3" xfId="47360"/>
    <cellStyle name="20 % – Zvýraznění2 3 6 6 4" xfId="4736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2" xfId="1385"/>
    <cellStyle name="20 % – Zvýraznění2 3 7 2 2" xfId="8693"/>
    <cellStyle name="20 % – Zvýraznění2 3 7 2 2 2" xfId="23909"/>
    <cellStyle name="20 % – Zvýraznění2 3 7 2 2 3" xfId="47362"/>
    <cellStyle name="20 % – Zvýraznění2 3 7 2 2 4" xfId="47363"/>
    <cellStyle name="20 % – Zvýraznění2 3 7 2 2 5" xfId="47364"/>
    <cellStyle name="20 % – Zvýraznění2 3 7 2 3" xfId="12021"/>
    <cellStyle name="20 % – Zvýraznění2 3 7 2 3 2" xfId="27216"/>
    <cellStyle name="20 % – Zvýraznění2 3 7 2 3 3" xfId="47365"/>
    <cellStyle name="20 % – Zvýraznění2 3 7 2 3 4" xfId="4736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3" xfId="1386"/>
    <cellStyle name="20 % – Zvýraznění2 3 7 3 2" xfId="8694"/>
    <cellStyle name="20 % – Zvýraznění2 3 7 3 2 2" xfId="23910"/>
    <cellStyle name="20 % – Zvýraznění2 3 7 3 2 3" xfId="47367"/>
    <cellStyle name="20 % – Zvýraznění2 3 7 3 2 4" xfId="47368"/>
    <cellStyle name="20 % – Zvýraznění2 3 7 3 2 5" xfId="47369"/>
    <cellStyle name="20 % – Zvýraznění2 3 7 3 3" xfId="12022"/>
    <cellStyle name="20 % – Zvýraznění2 3 7 3 3 2" xfId="27217"/>
    <cellStyle name="20 % – Zvýraznění2 3 7 3 3 3" xfId="47370"/>
    <cellStyle name="20 % – Zvýraznění2 3 7 3 3 4" xfId="47371"/>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4" xfId="1387"/>
    <cellStyle name="20 % – Zvýraznění2 3 7 4 2" xfId="8695"/>
    <cellStyle name="20 % – Zvýraznění2 3 7 4 2 2" xfId="23911"/>
    <cellStyle name="20 % – Zvýraznění2 3 7 4 2 3" xfId="47372"/>
    <cellStyle name="20 % – Zvýraznění2 3 7 4 2 4" xfId="47373"/>
    <cellStyle name="20 % – Zvýraznění2 3 7 4 2 5" xfId="47374"/>
    <cellStyle name="20 % – Zvýraznění2 3 7 4 3" xfId="12023"/>
    <cellStyle name="20 % – Zvýraznění2 3 7 4 3 2" xfId="27218"/>
    <cellStyle name="20 % – Zvýraznění2 3 7 4 3 3" xfId="47375"/>
    <cellStyle name="20 % – Zvýraznění2 3 7 4 3 4" xfId="47376"/>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5" xfId="7953"/>
    <cellStyle name="20 % – Zvýraznění2 3 7 5 2" xfId="23170"/>
    <cellStyle name="20 % – Zvýraznění2 3 7 5 3" xfId="47377"/>
    <cellStyle name="20 % – Zvýraznění2 3 7 5 4" xfId="47378"/>
    <cellStyle name="20 % – Zvýraznění2 3 7 5 5" xfId="47379"/>
    <cellStyle name="20 % – Zvýraznění2 3 7 6" xfId="12020"/>
    <cellStyle name="20 % – Zvýraznění2 3 7 6 2" xfId="27215"/>
    <cellStyle name="20 % – Zvýraznění2 3 7 6 3" xfId="47380"/>
    <cellStyle name="20 % – Zvýraznění2 3 7 6 4" xfId="47381"/>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2" xfId="1389"/>
    <cellStyle name="20 % – Zvýraznění2 3 8 2 2" xfId="8696"/>
    <cellStyle name="20 % – Zvýraznění2 3 8 2 2 2" xfId="23912"/>
    <cellStyle name="20 % – Zvýraznění2 3 8 2 2 3" xfId="47382"/>
    <cellStyle name="20 % – Zvýraznění2 3 8 2 2 4" xfId="47383"/>
    <cellStyle name="20 % – Zvýraznění2 3 8 2 2 5" xfId="47384"/>
    <cellStyle name="20 % – Zvýraznění2 3 8 2 3" xfId="12025"/>
    <cellStyle name="20 % – Zvýraznění2 3 8 2 3 2" xfId="27220"/>
    <cellStyle name="20 % – Zvýraznění2 3 8 2 3 3" xfId="47385"/>
    <cellStyle name="20 % – Zvýraznění2 3 8 2 3 4" xfId="47386"/>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3" xfId="1390"/>
    <cellStyle name="20 % – Zvýraznění2 3 8 3 2" xfId="8697"/>
    <cellStyle name="20 % – Zvýraznění2 3 8 3 2 2" xfId="23913"/>
    <cellStyle name="20 % – Zvýraznění2 3 8 3 2 3" xfId="47387"/>
    <cellStyle name="20 % – Zvýraznění2 3 8 3 2 4" xfId="47388"/>
    <cellStyle name="20 % – Zvýraznění2 3 8 3 2 5" xfId="47389"/>
    <cellStyle name="20 % – Zvýraznění2 3 8 3 3" xfId="12026"/>
    <cellStyle name="20 % – Zvýraznění2 3 8 3 3 2" xfId="27221"/>
    <cellStyle name="20 % – Zvýraznění2 3 8 3 3 3" xfId="47390"/>
    <cellStyle name="20 % – Zvýraznění2 3 8 3 3 4" xfId="4739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4" xfId="1391"/>
    <cellStyle name="20 % – Zvýraznění2 3 8 4 2" xfId="8698"/>
    <cellStyle name="20 % – Zvýraznění2 3 8 4 2 2" xfId="23914"/>
    <cellStyle name="20 % – Zvýraznění2 3 8 4 2 3" xfId="47392"/>
    <cellStyle name="20 % – Zvýraznění2 3 8 4 2 4" xfId="47393"/>
    <cellStyle name="20 % – Zvýraznění2 3 8 4 2 5" xfId="47394"/>
    <cellStyle name="20 % – Zvýraznění2 3 8 4 3" xfId="12027"/>
    <cellStyle name="20 % – Zvýraznění2 3 8 4 3 2" xfId="27222"/>
    <cellStyle name="20 % – Zvýraznění2 3 8 4 3 3" xfId="47395"/>
    <cellStyle name="20 % – Zvýraznění2 3 8 4 3 4" xfId="47396"/>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5" xfId="8084"/>
    <cellStyle name="20 % – Zvýraznění2 3 8 5 2" xfId="23300"/>
    <cellStyle name="20 % – Zvýraznění2 3 8 5 3" xfId="47397"/>
    <cellStyle name="20 % – Zvýraznění2 3 8 5 4" xfId="47398"/>
    <cellStyle name="20 % – Zvýraznění2 3 8 5 5" xfId="47399"/>
    <cellStyle name="20 % – Zvýraznění2 3 8 6" xfId="12024"/>
    <cellStyle name="20 % – Zvýraznění2 3 8 6 2" xfId="27219"/>
    <cellStyle name="20 % – Zvýraznění2 3 8 6 3" xfId="47400"/>
    <cellStyle name="20 % – Zvýraznění2 3 8 6 4" xfId="47401"/>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2" xfId="1393"/>
    <cellStyle name="20 % – Zvýraznění2 3 9 2 2" xfId="8699"/>
    <cellStyle name="20 % – Zvýraznění2 3 9 2 2 2" xfId="23915"/>
    <cellStyle name="20 % – Zvýraznění2 3 9 2 2 3" xfId="47402"/>
    <cellStyle name="20 % – Zvýraznění2 3 9 2 2 4" xfId="47403"/>
    <cellStyle name="20 % – Zvýraznění2 3 9 2 2 5" xfId="47404"/>
    <cellStyle name="20 % – Zvýraznění2 3 9 2 3" xfId="12029"/>
    <cellStyle name="20 % – Zvýraznění2 3 9 2 3 2" xfId="27224"/>
    <cellStyle name="20 % – Zvýraznění2 3 9 2 3 3" xfId="47405"/>
    <cellStyle name="20 % – Zvýraznění2 3 9 2 3 4" xfId="47406"/>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3" xfId="1394"/>
    <cellStyle name="20 % – Zvýraznění2 3 9 3 2" xfId="8700"/>
    <cellStyle name="20 % – Zvýraznění2 3 9 3 2 2" xfId="23916"/>
    <cellStyle name="20 % – Zvýraznění2 3 9 3 2 3" xfId="47407"/>
    <cellStyle name="20 % – Zvýraznění2 3 9 3 2 4" xfId="47408"/>
    <cellStyle name="20 % – Zvýraznění2 3 9 3 2 5" xfId="47409"/>
    <cellStyle name="20 % – Zvýraznění2 3 9 3 3" xfId="12030"/>
    <cellStyle name="20 % – Zvýraznění2 3 9 3 3 2" xfId="27225"/>
    <cellStyle name="20 % – Zvýraznění2 3 9 3 3 3" xfId="47410"/>
    <cellStyle name="20 % – Zvýraznění2 3 9 3 3 4" xfId="47411"/>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4" xfId="1395"/>
    <cellStyle name="20 % – Zvýraznění2 3 9 4 2" xfId="8701"/>
    <cellStyle name="20 % – Zvýraznění2 3 9 4 2 2" xfId="23917"/>
    <cellStyle name="20 % – Zvýraznění2 3 9 4 2 3" xfId="47412"/>
    <cellStyle name="20 % – Zvýraznění2 3 9 4 2 4" xfId="47413"/>
    <cellStyle name="20 % – Zvýraznění2 3 9 4 2 5" xfId="47414"/>
    <cellStyle name="20 % – Zvýraznění2 3 9 4 3" xfId="12031"/>
    <cellStyle name="20 % – Zvýraznění2 3 9 4 3 2" xfId="27226"/>
    <cellStyle name="20 % – Zvýraznění2 3 9 4 3 3" xfId="47415"/>
    <cellStyle name="20 % – Zvýraznění2 3 9 4 3 4" xfId="4741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5" xfId="8091"/>
    <cellStyle name="20 % – Zvýraznění2 3 9 5 2" xfId="23307"/>
    <cellStyle name="20 % – Zvýraznění2 3 9 5 3" xfId="47417"/>
    <cellStyle name="20 % – Zvýraznění2 3 9 5 4" xfId="47418"/>
    <cellStyle name="20 % – Zvýraznění2 3 9 5 5" xfId="47419"/>
    <cellStyle name="20 % – Zvýraznění2 3 9 6" xfId="12028"/>
    <cellStyle name="20 % – Zvýraznění2 3 9 6 2" xfId="27223"/>
    <cellStyle name="20 % – Zvýraznění2 3 9 6 3" xfId="47420"/>
    <cellStyle name="20 % – Zvýraznění2 3 9 6 4" xfId="47421"/>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2 3" xfId="47422"/>
    <cellStyle name="20 % – Zvýraznění2 4 10 2 4" xfId="47423"/>
    <cellStyle name="20 % – Zvýraznění2 4 10 2 5" xfId="47424"/>
    <cellStyle name="20 % – Zvýraznění2 4 10 3" xfId="12032"/>
    <cellStyle name="20 % – Zvýraznění2 4 10 3 2" xfId="27227"/>
    <cellStyle name="20 % – Zvýraznění2 4 10 3 3" xfId="47425"/>
    <cellStyle name="20 % – Zvýraznění2 4 10 3 4" xfId="47426"/>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1" xfId="1397"/>
    <cellStyle name="20 % – Zvýraznění2 4 11 2" xfId="8703"/>
    <cellStyle name="20 % – Zvýraznění2 4 11 2 2" xfId="23919"/>
    <cellStyle name="20 % – Zvýraznění2 4 11 2 3" xfId="47427"/>
    <cellStyle name="20 % – Zvýraznění2 4 11 2 4" xfId="47428"/>
    <cellStyle name="20 % – Zvýraznění2 4 11 2 5" xfId="47429"/>
    <cellStyle name="20 % – Zvýraznění2 4 11 3" xfId="12033"/>
    <cellStyle name="20 % – Zvýraznění2 4 11 3 2" xfId="27228"/>
    <cellStyle name="20 % – Zvýraznění2 4 11 3 3" xfId="47430"/>
    <cellStyle name="20 % – Zvýraznění2 4 11 3 4" xfId="47431"/>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2" xfId="1398"/>
    <cellStyle name="20 % – Zvýraznění2 4 12 2" xfId="8704"/>
    <cellStyle name="20 % – Zvýraznění2 4 12 2 2" xfId="23920"/>
    <cellStyle name="20 % – Zvýraznění2 4 12 2 3" xfId="47432"/>
    <cellStyle name="20 % – Zvýraznění2 4 12 2 4" xfId="47433"/>
    <cellStyle name="20 % – Zvýraznění2 4 12 2 5" xfId="47434"/>
    <cellStyle name="20 % – Zvýraznění2 4 12 3" xfId="12034"/>
    <cellStyle name="20 % – Zvýraznění2 4 12 3 2" xfId="27229"/>
    <cellStyle name="20 % – Zvýraznění2 4 12 3 3" xfId="47435"/>
    <cellStyle name="20 % – Zvýraznění2 4 12 3 4" xfId="47436"/>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3" xfId="1399"/>
    <cellStyle name="20 % – Zvýraznění2 4 13 2" xfId="11324"/>
    <cellStyle name="20 % – Zvýraznění2 4 13 2 2" xfId="26524"/>
    <cellStyle name="20 % – Zvýraznění2 4 13 2 3" xfId="47437"/>
    <cellStyle name="20 % – Zvýraznění2 4 13 2 4" xfId="47438"/>
    <cellStyle name="20 % – Zvýraznění2 4 13 2 5" xfId="47439"/>
    <cellStyle name="20 % – Zvýraznění2 4 13 3" xfId="12035"/>
    <cellStyle name="20 % – Zvýraznění2 4 13 3 2" xfId="27230"/>
    <cellStyle name="20 % – Zvýraznění2 4 13 3 3" xfId="47440"/>
    <cellStyle name="20 % – Zvýraznění2 4 13 3 4" xfId="47441"/>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4" xfId="7503"/>
    <cellStyle name="20 % – Zvýraznění2 4 14 2" xfId="11334"/>
    <cellStyle name="20 % – Zvýraznění2 4 14 2 2" xfId="26534"/>
    <cellStyle name="20 % – Zvýraznění2 4 14 2 3" xfId="47442"/>
    <cellStyle name="20 % – Zvýraznění2 4 14 2 4" xfId="47443"/>
    <cellStyle name="20 % – Zvýraznění2 4 14 2 5" xfId="47444"/>
    <cellStyle name="20 % – Zvýraznění2 4 14 3" xfId="15129"/>
    <cellStyle name="20 % – Zvýraznění2 4 14 3 2" xfId="30316"/>
    <cellStyle name="20 % – Zvýraznění2 4 14 3 3" xfId="47445"/>
    <cellStyle name="20 % – Zvýraznění2 4 14 3 4" xfId="4744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5" xfId="7616"/>
    <cellStyle name="20 % – Zvýraznění2 4 15 2" xfId="22835"/>
    <cellStyle name="20 % – Zvýraznění2 4 15 3" xfId="47447"/>
    <cellStyle name="20 % – Zvýraznění2 4 15 4" xfId="47448"/>
    <cellStyle name="20 % – Zvýraznění2 4 15 5" xfId="47449"/>
    <cellStyle name="20 % – Zvýraznění2 4 16" xfId="11408"/>
    <cellStyle name="20 % – Zvýraznění2 4 16 2" xfId="26605"/>
    <cellStyle name="20 % – Zvýraznění2 4 16 3" xfId="47450"/>
    <cellStyle name="20 % – Zvýraznění2 4 16 4" xfId="47451"/>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2 3" xfId="47452"/>
    <cellStyle name="20 % – Zvýraznění2 4 2 10 2 4" xfId="47453"/>
    <cellStyle name="20 % – Zvýraznění2 4 2 10 2 5" xfId="47454"/>
    <cellStyle name="20 % – Zvýraznění2 4 2 10 3" xfId="12036"/>
    <cellStyle name="20 % – Zvýraznění2 4 2 10 3 2" xfId="27231"/>
    <cellStyle name="20 % – Zvýraznění2 4 2 10 3 3" xfId="47455"/>
    <cellStyle name="20 % – Zvýraznění2 4 2 10 3 4" xfId="47456"/>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1" xfId="1401"/>
    <cellStyle name="20 % – Zvýraznění2 4 2 11 2" xfId="11024"/>
    <cellStyle name="20 % – Zvýraznění2 4 2 11 2 2" xfId="26224"/>
    <cellStyle name="20 % – Zvýraznění2 4 2 11 2 3" xfId="47457"/>
    <cellStyle name="20 % – Zvýraznění2 4 2 11 2 4" xfId="47458"/>
    <cellStyle name="20 % – Zvýraznění2 4 2 11 2 5" xfId="47459"/>
    <cellStyle name="20 % – Zvýraznění2 4 2 11 3" xfId="12037"/>
    <cellStyle name="20 % – Zvýraznění2 4 2 11 3 2" xfId="27232"/>
    <cellStyle name="20 % – Zvýraznění2 4 2 11 3 3" xfId="47460"/>
    <cellStyle name="20 % – Zvýraznění2 4 2 11 3 4" xfId="47461"/>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2" xfId="7504"/>
    <cellStyle name="20 % – Zvýraznění2 4 2 12 2" xfId="11335"/>
    <cellStyle name="20 % – Zvýraznění2 4 2 12 2 2" xfId="26535"/>
    <cellStyle name="20 % – Zvýraznění2 4 2 12 2 3" xfId="47462"/>
    <cellStyle name="20 % – Zvýraznění2 4 2 12 2 4" xfId="47463"/>
    <cellStyle name="20 % – Zvýraznění2 4 2 12 2 5" xfId="47464"/>
    <cellStyle name="20 % – Zvýraznění2 4 2 12 3" xfId="15130"/>
    <cellStyle name="20 % – Zvýraznění2 4 2 12 3 2" xfId="30317"/>
    <cellStyle name="20 % – Zvýraznění2 4 2 12 3 3" xfId="47465"/>
    <cellStyle name="20 % – Zvýraznění2 4 2 12 3 4" xfId="47466"/>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3" xfId="7644"/>
    <cellStyle name="20 % – Zvýraznění2 4 2 13 2" xfId="22863"/>
    <cellStyle name="20 % – Zvýraznění2 4 2 13 3" xfId="47467"/>
    <cellStyle name="20 % – Zvýraznění2 4 2 13 4" xfId="47468"/>
    <cellStyle name="20 % – Zvýraznění2 4 2 13 5" xfId="47469"/>
    <cellStyle name="20 % – Zvýraznění2 4 2 14" xfId="11436"/>
    <cellStyle name="20 % – Zvýraznění2 4 2 14 2" xfId="26633"/>
    <cellStyle name="20 % – Zvýraznění2 4 2 14 3" xfId="47470"/>
    <cellStyle name="20 % – Zvýraznění2 4 2 14 4" xfId="47471"/>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2" xfId="1402"/>
    <cellStyle name="20 % – Zvýraznění2 4 2 2 2 2" xfId="8706"/>
    <cellStyle name="20 % – Zvýraznění2 4 2 2 2 2 2" xfId="23922"/>
    <cellStyle name="20 % – Zvýraznění2 4 2 2 2 2 3" xfId="47472"/>
    <cellStyle name="20 % – Zvýraznění2 4 2 2 2 2 4" xfId="47473"/>
    <cellStyle name="20 % – Zvýraznění2 4 2 2 2 2 5" xfId="47474"/>
    <cellStyle name="20 % – Zvýraznění2 4 2 2 2 3" xfId="12038"/>
    <cellStyle name="20 % – Zvýraznění2 4 2 2 2 3 2" xfId="27233"/>
    <cellStyle name="20 % – Zvýraznění2 4 2 2 2 3 3" xfId="47475"/>
    <cellStyle name="20 % – Zvýraznění2 4 2 2 2 3 4" xfId="47476"/>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3" xfId="1403"/>
    <cellStyle name="20 % – Zvýraznění2 4 2 2 3 2" xfId="8707"/>
    <cellStyle name="20 % – Zvýraznění2 4 2 2 3 2 2" xfId="23923"/>
    <cellStyle name="20 % – Zvýraznění2 4 2 2 3 2 3" xfId="47477"/>
    <cellStyle name="20 % – Zvýraznění2 4 2 2 3 2 4" xfId="47478"/>
    <cellStyle name="20 % – Zvýraznění2 4 2 2 3 2 5" xfId="47479"/>
    <cellStyle name="20 % – Zvýraznění2 4 2 2 3 3" xfId="12039"/>
    <cellStyle name="20 % – Zvýraznění2 4 2 2 3 3 2" xfId="27234"/>
    <cellStyle name="20 % – Zvýraznění2 4 2 2 3 3 3" xfId="47480"/>
    <cellStyle name="20 % – Zvýraznění2 4 2 2 3 3 4" xfId="47481"/>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4" xfId="1404"/>
    <cellStyle name="20 % – Zvýraznění2 4 2 2 4 2" xfId="8708"/>
    <cellStyle name="20 % – Zvýraznění2 4 2 2 4 2 2" xfId="23924"/>
    <cellStyle name="20 % – Zvýraznění2 4 2 2 4 2 3" xfId="47482"/>
    <cellStyle name="20 % – Zvýraznění2 4 2 2 4 2 4" xfId="47483"/>
    <cellStyle name="20 % – Zvýraznění2 4 2 2 4 2 5" xfId="47484"/>
    <cellStyle name="20 % – Zvýraznění2 4 2 2 4 3" xfId="12040"/>
    <cellStyle name="20 % – Zvýraznění2 4 2 2 4 3 2" xfId="27235"/>
    <cellStyle name="20 % – Zvýraznění2 4 2 2 4 3 3" xfId="47485"/>
    <cellStyle name="20 % – Zvýraznění2 4 2 2 4 3 4" xfId="47486"/>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5" xfId="1405"/>
    <cellStyle name="20 % – Zvýraznění2 4 2 2 5 2" xfId="11183"/>
    <cellStyle name="20 % – Zvýraznění2 4 2 2 5 2 2" xfId="26383"/>
    <cellStyle name="20 % – Zvýraznění2 4 2 2 5 2 3" xfId="47487"/>
    <cellStyle name="20 % – Zvýraznění2 4 2 2 5 2 4" xfId="47488"/>
    <cellStyle name="20 % – Zvýraznění2 4 2 2 5 2 5" xfId="47489"/>
    <cellStyle name="20 % – Zvýraznění2 4 2 2 5 3" xfId="12041"/>
    <cellStyle name="20 % – Zvýraznění2 4 2 2 5 3 2" xfId="27236"/>
    <cellStyle name="20 % – Zvýraznění2 4 2 2 5 3 3" xfId="47490"/>
    <cellStyle name="20 % – Zvýraznění2 4 2 2 5 3 4" xfId="47491"/>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6" xfId="7505"/>
    <cellStyle name="20 % – Zvýraznění2 4 2 2 6 2" xfId="11336"/>
    <cellStyle name="20 % – Zvýraznění2 4 2 2 6 2 2" xfId="26536"/>
    <cellStyle name="20 % – Zvýraznění2 4 2 2 6 2 3" xfId="47492"/>
    <cellStyle name="20 % – Zvýraznění2 4 2 2 6 2 4" xfId="47493"/>
    <cellStyle name="20 % – Zvýraznění2 4 2 2 6 2 5" xfId="47494"/>
    <cellStyle name="20 % – Zvýraznění2 4 2 2 6 3" xfId="15131"/>
    <cellStyle name="20 % – Zvýraznění2 4 2 2 6 3 2" xfId="30318"/>
    <cellStyle name="20 % – Zvýraznění2 4 2 2 6 3 3" xfId="47495"/>
    <cellStyle name="20 % – Zvýraznění2 4 2 2 6 3 4" xfId="47496"/>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7" xfId="7672"/>
    <cellStyle name="20 % – Zvýraznění2 4 2 2 7 2" xfId="22891"/>
    <cellStyle name="20 % – Zvýraznění2 4 2 2 7 3" xfId="47497"/>
    <cellStyle name="20 % – Zvýraznění2 4 2 2 7 4" xfId="47498"/>
    <cellStyle name="20 % – Zvýraznění2 4 2 2 7 5" xfId="47499"/>
    <cellStyle name="20 % – Zvýraznění2 4 2 2 8" xfId="11464"/>
    <cellStyle name="20 % – Zvýraznění2 4 2 2 8 2" xfId="26661"/>
    <cellStyle name="20 % – Zvýraznění2 4 2 2 8 3" xfId="47500"/>
    <cellStyle name="20 % – Zvýraznění2 4 2 2 8 4" xfId="47501"/>
    <cellStyle name="20 % – Zvýraznění2 4 2 2 9" xfId="15265"/>
    <cellStyle name="20 % – Zvýraznění2 4 2 2 9 2" xfId="30446"/>
    <cellStyle name="20 % – Zvýraznění2 4 2 3" xfId="402"/>
    <cellStyle name="20 % – Zvýraznění2 4 2 3 10" xfId="19103"/>
    <cellStyle name="20 % – Zvýraznění2 4 2 3 11" xfId="38746"/>
    <cellStyle name="20 % – Zvýraznění2 4 2 3 12" xfId="38747"/>
    <cellStyle name="20 % – Zvýraznění2 4 2 3 2" xfId="1406"/>
    <cellStyle name="20 % – Zvýraznění2 4 2 3 2 2" xfId="8709"/>
    <cellStyle name="20 % – Zvýraznění2 4 2 3 2 2 2" xfId="23925"/>
    <cellStyle name="20 % – Zvýraznění2 4 2 3 2 2 3" xfId="47502"/>
    <cellStyle name="20 % – Zvýraznění2 4 2 3 2 2 4" xfId="47503"/>
    <cellStyle name="20 % – Zvýraznění2 4 2 3 2 2 5" xfId="47504"/>
    <cellStyle name="20 % – Zvýraznění2 4 2 3 2 3" xfId="12042"/>
    <cellStyle name="20 % – Zvýraznění2 4 2 3 2 3 2" xfId="27237"/>
    <cellStyle name="20 % – Zvýraznění2 4 2 3 2 3 3" xfId="47505"/>
    <cellStyle name="20 % – Zvýraznění2 4 2 3 2 3 4" xfId="47506"/>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3" xfId="1407"/>
    <cellStyle name="20 % – Zvýraznění2 4 2 3 3 2" xfId="8710"/>
    <cellStyle name="20 % – Zvýraznění2 4 2 3 3 2 2" xfId="23926"/>
    <cellStyle name="20 % – Zvýraznění2 4 2 3 3 2 3" xfId="47507"/>
    <cellStyle name="20 % – Zvýraznění2 4 2 3 3 2 4" xfId="47508"/>
    <cellStyle name="20 % – Zvýraznění2 4 2 3 3 2 5" xfId="47509"/>
    <cellStyle name="20 % – Zvýraznění2 4 2 3 3 3" xfId="12043"/>
    <cellStyle name="20 % – Zvýraznění2 4 2 3 3 3 2" xfId="27238"/>
    <cellStyle name="20 % – Zvýraznění2 4 2 3 3 3 3" xfId="47510"/>
    <cellStyle name="20 % – Zvýraznění2 4 2 3 3 3 4" xfId="47511"/>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4" xfId="1408"/>
    <cellStyle name="20 % – Zvýraznění2 4 2 3 4 2" xfId="8711"/>
    <cellStyle name="20 % – Zvýraznění2 4 2 3 4 2 2" xfId="23927"/>
    <cellStyle name="20 % – Zvýraznění2 4 2 3 4 2 3" xfId="47512"/>
    <cellStyle name="20 % – Zvýraznění2 4 2 3 4 2 4" xfId="47513"/>
    <cellStyle name="20 % – Zvýraznění2 4 2 3 4 2 5" xfId="47514"/>
    <cellStyle name="20 % – Zvýraznění2 4 2 3 4 3" xfId="12044"/>
    <cellStyle name="20 % – Zvýraznění2 4 2 3 4 3 2" xfId="27239"/>
    <cellStyle name="20 % – Zvýraznění2 4 2 3 4 3 3" xfId="47515"/>
    <cellStyle name="20 % – Zvýraznění2 4 2 3 4 3 4" xfId="47516"/>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5" xfId="1409"/>
    <cellStyle name="20 % – Zvýraznění2 4 2 3 5 2" xfId="11140"/>
    <cellStyle name="20 % – Zvýraznění2 4 2 3 5 2 2" xfId="26340"/>
    <cellStyle name="20 % – Zvýraznění2 4 2 3 5 2 3" xfId="47517"/>
    <cellStyle name="20 % – Zvýraznění2 4 2 3 5 2 4" xfId="47518"/>
    <cellStyle name="20 % – Zvýraznění2 4 2 3 5 2 5" xfId="47519"/>
    <cellStyle name="20 % – Zvýraznění2 4 2 3 5 3" xfId="12045"/>
    <cellStyle name="20 % – Zvýraznění2 4 2 3 5 3 2" xfId="27240"/>
    <cellStyle name="20 % – Zvýraznění2 4 2 3 5 3 3" xfId="47520"/>
    <cellStyle name="20 % – Zvýraznění2 4 2 3 5 3 4" xfId="47521"/>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6" xfId="7751"/>
    <cellStyle name="20 % – Zvýraznění2 4 2 3 6 2" xfId="22970"/>
    <cellStyle name="20 % – Zvýraznění2 4 2 3 6 3" xfId="47522"/>
    <cellStyle name="20 % – Zvýraznění2 4 2 3 6 4" xfId="47523"/>
    <cellStyle name="20 % – Zvýraznění2 4 2 3 6 5" xfId="47524"/>
    <cellStyle name="20 % – Zvýraznění2 4 2 3 7" xfId="11497"/>
    <cellStyle name="20 % – Zvýraznění2 4 2 3 7 2" xfId="26693"/>
    <cellStyle name="20 % – Zvýraznění2 4 2 3 7 3" xfId="47525"/>
    <cellStyle name="20 % – Zvýraznění2 4 2 3 7 4" xfId="47526"/>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2" xfId="1411"/>
    <cellStyle name="20 % – Zvýraznění2 4 2 4 2 2" xfId="8712"/>
    <cellStyle name="20 % – Zvýraznění2 4 2 4 2 2 2" xfId="23928"/>
    <cellStyle name="20 % – Zvýraznění2 4 2 4 2 2 3" xfId="47527"/>
    <cellStyle name="20 % – Zvýraznění2 4 2 4 2 2 4" xfId="47528"/>
    <cellStyle name="20 % – Zvýraznění2 4 2 4 2 2 5" xfId="47529"/>
    <cellStyle name="20 % – Zvýraznění2 4 2 4 2 3" xfId="12047"/>
    <cellStyle name="20 % – Zvýraznění2 4 2 4 2 3 2" xfId="27242"/>
    <cellStyle name="20 % – Zvýraznění2 4 2 4 2 3 3" xfId="47530"/>
    <cellStyle name="20 % – Zvýraznění2 4 2 4 2 3 4" xfId="47531"/>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3" xfId="1412"/>
    <cellStyle name="20 % – Zvýraznění2 4 2 4 3 2" xfId="8713"/>
    <cellStyle name="20 % – Zvýraznění2 4 2 4 3 2 2" xfId="23929"/>
    <cellStyle name="20 % – Zvýraznění2 4 2 4 3 2 3" xfId="47532"/>
    <cellStyle name="20 % – Zvýraznění2 4 2 4 3 2 4" xfId="47533"/>
    <cellStyle name="20 % – Zvýraznění2 4 2 4 3 2 5" xfId="47534"/>
    <cellStyle name="20 % – Zvýraznění2 4 2 4 3 3" xfId="12048"/>
    <cellStyle name="20 % – Zvýraznění2 4 2 4 3 3 2" xfId="27243"/>
    <cellStyle name="20 % – Zvýraznění2 4 2 4 3 3 3" xfId="47535"/>
    <cellStyle name="20 % – Zvýraznění2 4 2 4 3 3 4" xfId="47536"/>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4" xfId="1413"/>
    <cellStyle name="20 % – Zvýraznění2 4 2 4 4 2" xfId="8714"/>
    <cellStyle name="20 % – Zvýraznění2 4 2 4 4 2 2" xfId="23930"/>
    <cellStyle name="20 % – Zvýraznění2 4 2 4 4 2 3" xfId="47537"/>
    <cellStyle name="20 % – Zvýraznění2 4 2 4 4 2 4" xfId="47538"/>
    <cellStyle name="20 % – Zvýraznění2 4 2 4 4 2 5" xfId="47539"/>
    <cellStyle name="20 % – Zvýraznění2 4 2 4 4 3" xfId="12049"/>
    <cellStyle name="20 % – Zvýraznění2 4 2 4 4 3 2" xfId="27244"/>
    <cellStyle name="20 % – Zvýraznění2 4 2 4 4 3 3" xfId="47540"/>
    <cellStyle name="20 % – Zvýraznění2 4 2 4 4 3 4" xfId="47541"/>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5" xfId="8168"/>
    <cellStyle name="20 % – Zvýraznění2 4 2 4 5 2" xfId="23384"/>
    <cellStyle name="20 % – Zvýraznění2 4 2 4 5 3" xfId="47542"/>
    <cellStyle name="20 % – Zvýraznění2 4 2 4 5 4" xfId="47543"/>
    <cellStyle name="20 % – Zvýraznění2 4 2 4 5 5" xfId="47544"/>
    <cellStyle name="20 % – Zvýraznění2 4 2 4 6" xfId="12046"/>
    <cellStyle name="20 % – Zvýraznění2 4 2 4 6 2" xfId="27241"/>
    <cellStyle name="20 % – Zvýraznění2 4 2 4 6 3" xfId="47545"/>
    <cellStyle name="20 % – Zvýraznění2 4 2 4 6 4" xfId="47546"/>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2" xfId="1415"/>
    <cellStyle name="20 % – Zvýraznění2 4 2 5 2 2" xfId="8715"/>
    <cellStyle name="20 % – Zvýraznění2 4 2 5 2 2 2" xfId="23931"/>
    <cellStyle name="20 % – Zvýraznění2 4 2 5 2 2 3" xfId="47547"/>
    <cellStyle name="20 % – Zvýraznění2 4 2 5 2 2 4" xfId="47548"/>
    <cellStyle name="20 % – Zvýraznění2 4 2 5 2 2 5" xfId="47549"/>
    <cellStyle name="20 % – Zvýraznění2 4 2 5 2 3" xfId="12051"/>
    <cellStyle name="20 % – Zvýraznění2 4 2 5 2 3 2" xfId="27246"/>
    <cellStyle name="20 % – Zvýraznění2 4 2 5 2 3 3" xfId="47550"/>
    <cellStyle name="20 % – Zvýraznění2 4 2 5 2 3 4" xfId="47551"/>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3" xfId="1416"/>
    <cellStyle name="20 % – Zvýraznění2 4 2 5 3 2" xfId="8716"/>
    <cellStyle name="20 % – Zvýraznění2 4 2 5 3 2 2" xfId="23932"/>
    <cellStyle name="20 % – Zvýraznění2 4 2 5 3 2 3" xfId="47552"/>
    <cellStyle name="20 % – Zvýraznění2 4 2 5 3 2 4" xfId="47553"/>
    <cellStyle name="20 % – Zvýraznění2 4 2 5 3 2 5" xfId="47554"/>
    <cellStyle name="20 % – Zvýraznění2 4 2 5 3 3" xfId="12052"/>
    <cellStyle name="20 % – Zvýraznění2 4 2 5 3 3 2" xfId="27247"/>
    <cellStyle name="20 % – Zvýraznění2 4 2 5 3 3 3" xfId="47555"/>
    <cellStyle name="20 % – Zvýraznění2 4 2 5 3 3 4" xfId="47556"/>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4" xfId="1417"/>
    <cellStyle name="20 % – Zvýraznění2 4 2 5 4 2" xfId="8717"/>
    <cellStyle name="20 % – Zvýraznění2 4 2 5 4 2 2" xfId="23933"/>
    <cellStyle name="20 % – Zvýraznění2 4 2 5 4 2 3" xfId="47557"/>
    <cellStyle name="20 % – Zvýraznění2 4 2 5 4 2 4" xfId="47558"/>
    <cellStyle name="20 % – Zvýraznění2 4 2 5 4 2 5" xfId="47559"/>
    <cellStyle name="20 % – Zvýraznění2 4 2 5 4 3" xfId="12053"/>
    <cellStyle name="20 % – Zvýraznění2 4 2 5 4 3 2" xfId="27248"/>
    <cellStyle name="20 % – Zvýraznění2 4 2 5 4 3 3" xfId="47560"/>
    <cellStyle name="20 % – Zvýraznění2 4 2 5 4 3 4" xfId="47561"/>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5" xfId="8250"/>
    <cellStyle name="20 % – Zvýraznění2 4 2 5 5 2" xfId="23466"/>
    <cellStyle name="20 % – Zvýraznění2 4 2 5 5 3" xfId="47562"/>
    <cellStyle name="20 % – Zvýraznění2 4 2 5 5 4" xfId="47563"/>
    <cellStyle name="20 % – Zvýraznění2 4 2 5 5 5" xfId="47564"/>
    <cellStyle name="20 % – Zvýraznění2 4 2 5 6" xfId="12050"/>
    <cellStyle name="20 % – Zvýraznění2 4 2 5 6 2" xfId="27245"/>
    <cellStyle name="20 % – Zvýraznění2 4 2 5 6 3" xfId="47565"/>
    <cellStyle name="20 % – Zvýraznění2 4 2 5 6 4" xfId="47566"/>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2" xfId="1419"/>
    <cellStyle name="20 % – Zvýraznění2 4 2 6 2 2" xfId="8718"/>
    <cellStyle name="20 % – Zvýraznění2 4 2 6 2 2 2" xfId="23934"/>
    <cellStyle name="20 % – Zvýraznění2 4 2 6 2 2 3" xfId="47567"/>
    <cellStyle name="20 % – Zvýraznění2 4 2 6 2 2 4" xfId="47568"/>
    <cellStyle name="20 % – Zvýraznění2 4 2 6 2 2 5" xfId="47569"/>
    <cellStyle name="20 % – Zvýraznění2 4 2 6 2 3" xfId="12055"/>
    <cellStyle name="20 % – Zvýraznění2 4 2 6 2 3 2" xfId="27250"/>
    <cellStyle name="20 % – Zvýraznění2 4 2 6 2 3 3" xfId="47570"/>
    <cellStyle name="20 % – Zvýraznění2 4 2 6 2 3 4" xfId="47571"/>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3" xfId="1420"/>
    <cellStyle name="20 % – Zvýraznění2 4 2 6 3 2" xfId="8719"/>
    <cellStyle name="20 % – Zvýraznění2 4 2 6 3 2 2" xfId="23935"/>
    <cellStyle name="20 % – Zvýraznění2 4 2 6 3 2 3" xfId="47572"/>
    <cellStyle name="20 % – Zvýraznění2 4 2 6 3 2 4" xfId="47573"/>
    <cellStyle name="20 % – Zvýraznění2 4 2 6 3 2 5" xfId="47574"/>
    <cellStyle name="20 % – Zvýraznění2 4 2 6 3 3" xfId="12056"/>
    <cellStyle name="20 % – Zvýraznění2 4 2 6 3 3 2" xfId="27251"/>
    <cellStyle name="20 % – Zvýraznění2 4 2 6 3 3 3" xfId="47575"/>
    <cellStyle name="20 % – Zvýraznění2 4 2 6 3 3 4" xfId="47576"/>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4" xfId="1421"/>
    <cellStyle name="20 % – Zvýraznění2 4 2 6 4 2" xfId="8720"/>
    <cellStyle name="20 % – Zvýraznění2 4 2 6 4 2 2" xfId="23936"/>
    <cellStyle name="20 % – Zvýraznění2 4 2 6 4 2 3" xfId="47577"/>
    <cellStyle name="20 % – Zvýraznění2 4 2 6 4 2 4" xfId="47578"/>
    <cellStyle name="20 % – Zvýraznění2 4 2 6 4 2 5" xfId="47579"/>
    <cellStyle name="20 % – Zvýraznění2 4 2 6 4 3" xfId="12057"/>
    <cellStyle name="20 % – Zvýraznění2 4 2 6 4 3 2" xfId="27252"/>
    <cellStyle name="20 % – Zvýraznění2 4 2 6 4 3 3" xfId="47580"/>
    <cellStyle name="20 % – Zvýraznění2 4 2 6 4 3 4" xfId="47581"/>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5" xfId="8338"/>
    <cellStyle name="20 % – Zvýraznění2 4 2 6 5 2" xfId="23554"/>
    <cellStyle name="20 % – Zvýraznění2 4 2 6 5 3" xfId="47582"/>
    <cellStyle name="20 % – Zvýraznění2 4 2 6 5 4" xfId="47583"/>
    <cellStyle name="20 % – Zvýraznění2 4 2 6 5 5" xfId="47584"/>
    <cellStyle name="20 % – Zvýraznění2 4 2 6 6" xfId="12054"/>
    <cellStyle name="20 % – Zvýraznění2 4 2 6 6 2" xfId="27249"/>
    <cellStyle name="20 % – Zvýraznění2 4 2 6 6 3" xfId="47585"/>
    <cellStyle name="20 % – Zvýraznění2 4 2 6 6 4" xfId="47586"/>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2" xfId="1423"/>
    <cellStyle name="20 % – Zvýraznění2 4 2 7 2 2" xfId="8721"/>
    <cellStyle name="20 % – Zvýraznění2 4 2 7 2 2 2" xfId="23937"/>
    <cellStyle name="20 % – Zvýraznění2 4 2 7 2 2 3" xfId="47587"/>
    <cellStyle name="20 % – Zvýraznění2 4 2 7 2 2 4" xfId="47588"/>
    <cellStyle name="20 % – Zvýraznění2 4 2 7 2 2 5" xfId="47589"/>
    <cellStyle name="20 % – Zvýraznění2 4 2 7 2 3" xfId="12059"/>
    <cellStyle name="20 % – Zvýraznění2 4 2 7 2 3 2" xfId="27254"/>
    <cellStyle name="20 % – Zvýraznění2 4 2 7 2 3 3" xfId="47590"/>
    <cellStyle name="20 % – Zvýraznění2 4 2 7 2 3 4" xfId="47591"/>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3" xfId="1424"/>
    <cellStyle name="20 % – Zvýraznění2 4 2 7 3 2" xfId="8722"/>
    <cellStyle name="20 % – Zvýraznění2 4 2 7 3 2 2" xfId="23938"/>
    <cellStyle name="20 % – Zvýraznění2 4 2 7 3 2 3" xfId="47592"/>
    <cellStyle name="20 % – Zvýraznění2 4 2 7 3 2 4" xfId="47593"/>
    <cellStyle name="20 % – Zvýraznění2 4 2 7 3 2 5" xfId="47594"/>
    <cellStyle name="20 % – Zvýraznění2 4 2 7 3 3" xfId="12060"/>
    <cellStyle name="20 % – Zvýraznění2 4 2 7 3 3 2" xfId="27255"/>
    <cellStyle name="20 % – Zvýraznění2 4 2 7 3 3 3" xfId="47595"/>
    <cellStyle name="20 % – Zvýraznění2 4 2 7 3 3 4" xfId="47596"/>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4" xfId="1425"/>
    <cellStyle name="20 % – Zvýraznění2 4 2 7 4 2" xfId="8723"/>
    <cellStyle name="20 % – Zvýraznění2 4 2 7 4 2 2" xfId="23939"/>
    <cellStyle name="20 % – Zvýraznění2 4 2 7 4 2 3" xfId="47597"/>
    <cellStyle name="20 % – Zvýraznění2 4 2 7 4 2 4" xfId="47598"/>
    <cellStyle name="20 % – Zvýraznění2 4 2 7 4 2 5" xfId="47599"/>
    <cellStyle name="20 % – Zvýraznění2 4 2 7 4 3" xfId="12061"/>
    <cellStyle name="20 % – Zvýraznění2 4 2 7 4 3 2" xfId="27256"/>
    <cellStyle name="20 % – Zvýraznění2 4 2 7 4 3 3" xfId="47600"/>
    <cellStyle name="20 % – Zvýraznění2 4 2 7 4 3 4" xfId="47601"/>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5" xfId="8421"/>
    <cellStyle name="20 % – Zvýraznění2 4 2 7 5 2" xfId="23637"/>
    <cellStyle name="20 % – Zvýraznění2 4 2 7 5 3" xfId="47602"/>
    <cellStyle name="20 % – Zvýraznění2 4 2 7 5 4" xfId="47603"/>
    <cellStyle name="20 % – Zvýraznění2 4 2 7 5 5" xfId="47604"/>
    <cellStyle name="20 % – Zvýraznění2 4 2 7 6" xfId="12058"/>
    <cellStyle name="20 % – Zvýraznění2 4 2 7 6 2" xfId="27253"/>
    <cellStyle name="20 % – Zvýraznění2 4 2 7 6 3" xfId="47605"/>
    <cellStyle name="20 % – Zvýraznění2 4 2 7 6 4" xfId="47606"/>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2 3" xfId="47607"/>
    <cellStyle name="20 % – Zvýraznění2 4 2 8 2 4" xfId="47608"/>
    <cellStyle name="20 % – Zvýraznění2 4 2 8 2 5" xfId="47609"/>
    <cellStyle name="20 % – Zvýraznění2 4 2 8 3" xfId="12062"/>
    <cellStyle name="20 % – Zvýraznění2 4 2 8 3 2" xfId="27257"/>
    <cellStyle name="20 % – Zvýraznění2 4 2 8 3 3" xfId="47610"/>
    <cellStyle name="20 % – Zvýraznění2 4 2 8 3 4" xfId="47611"/>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9" xfId="1427"/>
    <cellStyle name="20 % – Zvýraznění2 4 2 9 2" xfId="8725"/>
    <cellStyle name="20 % – Zvýraznění2 4 2 9 2 2" xfId="23941"/>
    <cellStyle name="20 % – Zvýraznění2 4 2 9 2 3" xfId="47612"/>
    <cellStyle name="20 % – Zvýraznění2 4 2 9 2 4" xfId="47613"/>
    <cellStyle name="20 % – Zvýraznění2 4 2 9 2 5" xfId="47614"/>
    <cellStyle name="20 % – Zvýraznění2 4 2 9 3" xfId="12063"/>
    <cellStyle name="20 % – Zvýraznění2 4 2 9 3 2" xfId="27258"/>
    <cellStyle name="20 % – Zvýraznění2 4 2 9 3 3" xfId="47615"/>
    <cellStyle name="20 % – Zvýraznění2 4 2 9 3 4" xfId="47616"/>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0" xfId="38792"/>
    <cellStyle name="20 % – Zvýraznění2 4 21" xfId="38793"/>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2" xfId="403"/>
    <cellStyle name="20 % – Zvýraznění2 4 3 2 2" xfId="1428"/>
    <cellStyle name="20 % – Zvýraznění2 4 3 2 2 2" xfId="11327"/>
    <cellStyle name="20 % – Zvýraznění2 4 3 2 2 2 2" xfId="26527"/>
    <cellStyle name="20 % – Zvýraznění2 4 3 2 2 2 3" xfId="47617"/>
    <cellStyle name="20 % – Zvýraznění2 4 3 2 2 2 4" xfId="47618"/>
    <cellStyle name="20 % – Zvýraznění2 4 3 2 2 2 5" xfId="47619"/>
    <cellStyle name="20 % – Zvýraznění2 4 3 2 2 3" xfId="12064"/>
    <cellStyle name="20 % – Zvýraznění2 4 3 2 2 3 2" xfId="27259"/>
    <cellStyle name="20 % – Zvýraznění2 4 3 2 2 3 3" xfId="47620"/>
    <cellStyle name="20 % – Zvýraznění2 4 3 2 2 3 4" xfId="47621"/>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3" xfId="7737"/>
    <cellStyle name="20 % – Zvýraznění2 4 3 2 3 2" xfId="22956"/>
    <cellStyle name="20 % – Zvýraznění2 4 3 2 3 3" xfId="47622"/>
    <cellStyle name="20 % – Zvýraznění2 4 3 2 3 4" xfId="47623"/>
    <cellStyle name="20 % – Zvýraznění2 4 3 2 3 5" xfId="47624"/>
    <cellStyle name="20 % – Zvýraznění2 4 3 2 4" xfId="11498"/>
    <cellStyle name="20 % – Zvýraznění2 4 3 2 4 2" xfId="26694"/>
    <cellStyle name="20 % – Zvýraznění2 4 3 2 4 3" xfId="47625"/>
    <cellStyle name="20 % – Zvýraznění2 4 3 2 4 4" xfId="47626"/>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2 3" xfId="47627"/>
    <cellStyle name="20 % – Zvýraznění2 4 3 3 2 4" xfId="47628"/>
    <cellStyle name="20 % – Zvýraznění2 4 3 3 2 5" xfId="47629"/>
    <cellStyle name="20 % – Zvýraznění2 4 3 3 3" xfId="12065"/>
    <cellStyle name="20 % – Zvýraznění2 4 3 3 3 2" xfId="27260"/>
    <cellStyle name="20 % – Zvýraznění2 4 3 3 3 3" xfId="47630"/>
    <cellStyle name="20 % – Zvýraznění2 4 3 3 3 4" xfId="47631"/>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4" xfId="1430"/>
    <cellStyle name="20 % – Zvýraznění2 4 3 4 2" xfId="8727"/>
    <cellStyle name="20 % – Zvýraznění2 4 3 4 2 2" xfId="23943"/>
    <cellStyle name="20 % – Zvýraznění2 4 3 4 2 3" xfId="47632"/>
    <cellStyle name="20 % – Zvýraznění2 4 3 4 2 4" xfId="47633"/>
    <cellStyle name="20 % – Zvýraznění2 4 3 4 2 5" xfId="47634"/>
    <cellStyle name="20 % – Zvýraznění2 4 3 4 3" xfId="12066"/>
    <cellStyle name="20 % – Zvýraznění2 4 3 4 3 2" xfId="27261"/>
    <cellStyle name="20 % – Zvýraznění2 4 3 4 3 3" xfId="47635"/>
    <cellStyle name="20 % – Zvýraznění2 4 3 4 3 4" xfId="47636"/>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5" xfId="1431"/>
    <cellStyle name="20 % – Zvýraznění2 4 3 5 2" xfId="11178"/>
    <cellStyle name="20 % – Zvýraznění2 4 3 5 2 2" xfId="26378"/>
    <cellStyle name="20 % – Zvýraznění2 4 3 5 2 3" xfId="47637"/>
    <cellStyle name="20 % – Zvýraznění2 4 3 5 2 4" xfId="47638"/>
    <cellStyle name="20 % – Zvýraznění2 4 3 5 2 5" xfId="47639"/>
    <cellStyle name="20 % – Zvýraznění2 4 3 5 3" xfId="12067"/>
    <cellStyle name="20 % – Zvýraznění2 4 3 5 3 2" xfId="27262"/>
    <cellStyle name="20 % – Zvýraznění2 4 3 5 3 3" xfId="47640"/>
    <cellStyle name="20 % – Zvýraznění2 4 3 5 3 4" xfId="47641"/>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6" xfId="7506"/>
    <cellStyle name="20 % – Zvýraznění2 4 3 6 2" xfId="11337"/>
    <cellStyle name="20 % – Zvýraznění2 4 3 6 2 2" xfId="26537"/>
    <cellStyle name="20 % – Zvýraznění2 4 3 6 2 3" xfId="47642"/>
    <cellStyle name="20 % – Zvýraznění2 4 3 6 2 4" xfId="47643"/>
    <cellStyle name="20 % – Zvýraznění2 4 3 6 2 5" xfId="47644"/>
    <cellStyle name="20 % – Zvýraznění2 4 3 6 3" xfId="15132"/>
    <cellStyle name="20 % – Zvýraznění2 4 3 6 3 2" xfId="30319"/>
    <cellStyle name="20 % – Zvýraznění2 4 3 6 3 3" xfId="47645"/>
    <cellStyle name="20 % – Zvýraznění2 4 3 6 3 4" xfId="47646"/>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7" xfId="7630"/>
    <cellStyle name="20 % – Zvýraznění2 4 3 7 2" xfId="22849"/>
    <cellStyle name="20 % – Zvýraznění2 4 3 7 3" xfId="47647"/>
    <cellStyle name="20 % – Zvýraznění2 4 3 7 4" xfId="47648"/>
    <cellStyle name="20 % – Zvýraznění2 4 3 7 5" xfId="47649"/>
    <cellStyle name="20 % – Zvýraznění2 4 3 8" xfId="11422"/>
    <cellStyle name="20 % – Zvýraznění2 4 3 8 2" xfId="26619"/>
    <cellStyle name="20 % – Zvýraznění2 4 3 8 3" xfId="47650"/>
    <cellStyle name="20 % – Zvýraznění2 4 3 8 4" xfId="47651"/>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2" xfId="1432"/>
    <cellStyle name="20 % – Zvýraznění2 4 4 2 2" xfId="8728"/>
    <cellStyle name="20 % – Zvýraznění2 4 4 2 2 2" xfId="23944"/>
    <cellStyle name="20 % – Zvýraznění2 4 4 2 2 3" xfId="47652"/>
    <cellStyle name="20 % – Zvýraznění2 4 4 2 2 4" xfId="47653"/>
    <cellStyle name="20 % – Zvýraznění2 4 4 2 2 5" xfId="47654"/>
    <cellStyle name="20 % – Zvýraznění2 4 4 2 3" xfId="12068"/>
    <cellStyle name="20 % – Zvýraznění2 4 4 2 3 2" xfId="27263"/>
    <cellStyle name="20 % – Zvýraznění2 4 4 2 3 3" xfId="47655"/>
    <cellStyle name="20 % – Zvýraznění2 4 4 2 3 4" xfId="47656"/>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3" xfId="1433"/>
    <cellStyle name="20 % – Zvýraznění2 4 4 3 2" xfId="8729"/>
    <cellStyle name="20 % – Zvýraznění2 4 4 3 2 2" xfId="23945"/>
    <cellStyle name="20 % – Zvýraznění2 4 4 3 2 3" xfId="47657"/>
    <cellStyle name="20 % – Zvýraznění2 4 4 3 2 4" xfId="47658"/>
    <cellStyle name="20 % – Zvýraznění2 4 4 3 2 5" xfId="47659"/>
    <cellStyle name="20 % – Zvýraznění2 4 4 3 3" xfId="12069"/>
    <cellStyle name="20 % – Zvýraznění2 4 4 3 3 2" xfId="27264"/>
    <cellStyle name="20 % – Zvýraznění2 4 4 3 3 3" xfId="47660"/>
    <cellStyle name="20 % – Zvýraznění2 4 4 3 3 4" xfId="47661"/>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4" xfId="1434"/>
    <cellStyle name="20 % – Zvýraznění2 4 4 4 2" xfId="8730"/>
    <cellStyle name="20 % – Zvýraznění2 4 4 4 2 2" xfId="23946"/>
    <cellStyle name="20 % – Zvýraznění2 4 4 4 2 3" xfId="47662"/>
    <cellStyle name="20 % – Zvýraznění2 4 4 4 2 4" xfId="47663"/>
    <cellStyle name="20 % – Zvýraznění2 4 4 4 2 5" xfId="47664"/>
    <cellStyle name="20 % – Zvýraznění2 4 4 4 3" xfId="12070"/>
    <cellStyle name="20 % – Zvýraznění2 4 4 4 3 2" xfId="27265"/>
    <cellStyle name="20 % – Zvýraznění2 4 4 4 3 3" xfId="47665"/>
    <cellStyle name="20 % – Zvýraznění2 4 4 4 3 4" xfId="47666"/>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5" xfId="1435"/>
    <cellStyle name="20 % – Zvýraznění2 4 4 5 2" xfId="11071"/>
    <cellStyle name="20 % – Zvýraznění2 4 4 5 2 2" xfId="26271"/>
    <cellStyle name="20 % – Zvýraznění2 4 4 5 2 3" xfId="47667"/>
    <cellStyle name="20 % – Zvýraznění2 4 4 5 2 4" xfId="47668"/>
    <cellStyle name="20 % – Zvýraznění2 4 4 5 2 5" xfId="47669"/>
    <cellStyle name="20 % – Zvýraznění2 4 4 5 3" xfId="12071"/>
    <cellStyle name="20 % – Zvýraznění2 4 4 5 3 2" xfId="27266"/>
    <cellStyle name="20 % – Zvýraznění2 4 4 5 3 3" xfId="47670"/>
    <cellStyle name="20 % – Zvýraznění2 4 4 5 3 4" xfId="47671"/>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6" xfId="7507"/>
    <cellStyle name="20 % – Zvýraznění2 4 4 6 2" xfId="11338"/>
    <cellStyle name="20 % – Zvýraznění2 4 4 6 2 2" xfId="26538"/>
    <cellStyle name="20 % – Zvýraznění2 4 4 6 2 3" xfId="47672"/>
    <cellStyle name="20 % – Zvýraznění2 4 4 6 2 4" xfId="47673"/>
    <cellStyle name="20 % – Zvýraznění2 4 4 6 2 5" xfId="47674"/>
    <cellStyle name="20 % – Zvýraznění2 4 4 6 3" xfId="15133"/>
    <cellStyle name="20 % – Zvýraznění2 4 4 6 3 2" xfId="30320"/>
    <cellStyle name="20 % – Zvýraznění2 4 4 6 3 3" xfId="47675"/>
    <cellStyle name="20 % – Zvýraznění2 4 4 6 3 4" xfId="47676"/>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7" xfId="7658"/>
    <cellStyle name="20 % – Zvýraznění2 4 4 7 2" xfId="22877"/>
    <cellStyle name="20 % – Zvýraznění2 4 4 7 3" xfId="47677"/>
    <cellStyle name="20 % – Zvýraznění2 4 4 7 4" xfId="47678"/>
    <cellStyle name="20 % – Zvýraznění2 4 4 7 5" xfId="47679"/>
    <cellStyle name="20 % – Zvýraznění2 4 4 8" xfId="11450"/>
    <cellStyle name="20 % – Zvýraznění2 4 4 8 2" xfId="26647"/>
    <cellStyle name="20 % – Zvýraznění2 4 4 8 3" xfId="47680"/>
    <cellStyle name="20 % – Zvýraznění2 4 4 8 4" xfId="47681"/>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2" xfId="1436"/>
    <cellStyle name="20 % – Zvýraznění2 4 5 2 2" xfId="8731"/>
    <cellStyle name="20 % – Zvýraznění2 4 5 2 2 2" xfId="23947"/>
    <cellStyle name="20 % – Zvýraznění2 4 5 2 2 3" xfId="47682"/>
    <cellStyle name="20 % – Zvýraznění2 4 5 2 2 4" xfId="47683"/>
    <cellStyle name="20 % – Zvýraznění2 4 5 2 2 5" xfId="47684"/>
    <cellStyle name="20 % – Zvýraznění2 4 5 2 3" xfId="12072"/>
    <cellStyle name="20 % – Zvýraznění2 4 5 2 3 2" xfId="27267"/>
    <cellStyle name="20 % – Zvýraznění2 4 5 2 3 3" xfId="47685"/>
    <cellStyle name="20 % – Zvýraznění2 4 5 2 3 4" xfId="47686"/>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3" xfId="1437"/>
    <cellStyle name="20 % – Zvýraznění2 4 5 3 2" xfId="8732"/>
    <cellStyle name="20 % – Zvýraznění2 4 5 3 2 2" xfId="23948"/>
    <cellStyle name="20 % – Zvýraznění2 4 5 3 2 3" xfId="47687"/>
    <cellStyle name="20 % – Zvýraznění2 4 5 3 2 4" xfId="47688"/>
    <cellStyle name="20 % – Zvýraznění2 4 5 3 2 5" xfId="47689"/>
    <cellStyle name="20 % – Zvýraznění2 4 5 3 3" xfId="12073"/>
    <cellStyle name="20 % – Zvýraznění2 4 5 3 3 2" xfId="27268"/>
    <cellStyle name="20 % – Zvýraznění2 4 5 3 3 3" xfId="47690"/>
    <cellStyle name="20 % – Zvýraznění2 4 5 3 3 4" xfId="47691"/>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4" xfId="1438"/>
    <cellStyle name="20 % – Zvýraznění2 4 5 4 2" xfId="8733"/>
    <cellStyle name="20 % – Zvýraznění2 4 5 4 2 2" xfId="23949"/>
    <cellStyle name="20 % – Zvýraznění2 4 5 4 2 3" xfId="47692"/>
    <cellStyle name="20 % – Zvýraznění2 4 5 4 2 4" xfId="47693"/>
    <cellStyle name="20 % – Zvýraznění2 4 5 4 2 5" xfId="47694"/>
    <cellStyle name="20 % – Zvýraznění2 4 5 4 3" xfId="12074"/>
    <cellStyle name="20 % – Zvýraznění2 4 5 4 3 2" xfId="27269"/>
    <cellStyle name="20 % – Zvýraznění2 4 5 4 3 3" xfId="47695"/>
    <cellStyle name="20 % – Zvýraznění2 4 5 4 3 4" xfId="47696"/>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5" xfId="1439"/>
    <cellStyle name="20 % – Zvýraznění2 4 5 5 2" xfId="11197"/>
    <cellStyle name="20 % – Zvýraznění2 4 5 5 2 2" xfId="26397"/>
    <cellStyle name="20 % – Zvýraznění2 4 5 5 2 3" xfId="47697"/>
    <cellStyle name="20 % – Zvýraznění2 4 5 5 2 4" xfId="47698"/>
    <cellStyle name="20 % – Zvýraznění2 4 5 5 2 5" xfId="47699"/>
    <cellStyle name="20 % – Zvýraznění2 4 5 5 3" xfId="12075"/>
    <cellStyle name="20 % – Zvýraznění2 4 5 5 3 2" xfId="27270"/>
    <cellStyle name="20 % – Zvýraznění2 4 5 5 3 3" xfId="47700"/>
    <cellStyle name="20 % – Zvýraznění2 4 5 5 3 4" xfId="47701"/>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6" xfId="7723"/>
    <cellStyle name="20 % – Zvýraznění2 4 5 6 2" xfId="22942"/>
    <cellStyle name="20 % – Zvýraznění2 4 5 6 3" xfId="47702"/>
    <cellStyle name="20 % – Zvýraznění2 4 5 6 4" xfId="47703"/>
    <cellStyle name="20 % – Zvýraznění2 4 5 6 5" xfId="47704"/>
    <cellStyle name="20 % – Zvýraznění2 4 5 7" xfId="11499"/>
    <cellStyle name="20 % – Zvýraznění2 4 5 7 2" xfId="26695"/>
    <cellStyle name="20 % – Zvýraznění2 4 5 7 3" xfId="47705"/>
    <cellStyle name="20 % – Zvýraznění2 4 5 7 4" xfId="47706"/>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2" xfId="1441"/>
    <cellStyle name="20 % – Zvýraznění2 4 6 2 2" xfId="8734"/>
    <cellStyle name="20 % – Zvýraznění2 4 6 2 2 2" xfId="23950"/>
    <cellStyle name="20 % – Zvýraznění2 4 6 2 2 3" xfId="47707"/>
    <cellStyle name="20 % – Zvýraznění2 4 6 2 2 4" xfId="47708"/>
    <cellStyle name="20 % – Zvýraznění2 4 6 2 2 5" xfId="47709"/>
    <cellStyle name="20 % – Zvýraznění2 4 6 2 3" xfId="12077"/>
    <cellStyle name="20 % – Zvýraznění2 4 6 2 3 2" xfId="27272"/>
    <cellStyle name="20 % – Zvýraznění2 4 6 2 3 3" xfId="47710"/>
    <cellStyle name="20 % – Zvýraznění2 4 6 2 3 4" xfId="47711"/>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3" xfId="1442"/>
    <cellStyle name="20 % – Zvýraznění2 4 6 3 2" xfId="8735"/>
    <cellStyle name="20 % – Zvýraznění2 4 6 3 2 2" xfId="23951"/>
    <cellStyle name="20 % – Zvýraznění2 4 6 3 2 3" xfId="47712"/>
    <cellStyle name="20 % – Zvýraznění2 4 6 3 2 4" xfId="47713"/>
    <cellStyle name="20 % – Zvýraznění2 4 6 3 2 5" xfId="47714"/>
    <cellStyle name="20 % – Zvýraznění2 4 6 3 3" xfId="12078"/>
    <cellStyle name="20 % – Zvýraznění2 4 6 3 3 2" xfId="27273"/>
    <cellStyle name="20 % – Zvýraznění2 4 6 3 3 3" xfId="47715"/>
    <cellStyle name="20 % – Zvýraznění2 4 6 3 3 4" xfId="47716"/>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4" xfId="1443"/>
    <cellStyle name="20 % – Zvýraznění2 4 6 4 2" xfId="8736"/>
    <cellStyle name="20 % – Zvýraznění2 4 6 4 2 2" xfId="23952"/>
    <cellStyle name="20 % – Zvýraznění2 4 6 4 2 3" xfId="47717"/>
    <cellStyle name="20 % – Zvýraznění2 4 6 4 2 4" xfId="47718"/>
    <cellStyle name="20 % – Zvýraznění2 4 6 4 2 5" xfId="47719"/>
    <cellStyle name="20 % – Zvýraznění2 4 6 4 3" xfId="12079"/>
    <cellStyle name="20 % – Zvýraznění2 4 6 4 3 2" xfId="27274"/>
    <cellStyle name="20 % – Zvýraznění2 4 6 4 3 3" xfId="47720"/>
    <cellStyle name="20 % – Zvýraznění2 4 6 4 3 4" xfId="47721"/>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5" xfId="7946"/>
    <cellStyle name="20 % – Zvýraznění2 4 6 5 2" xfId="23163"/>
    <cellStyle name="20 % – Zvýraznění2 4 6 5 3" xfId="47722"/>
    <cellStyle name="20 % – Zvýraznění2 4 6 5 4" xfId="47723"/>
    <cellStyle name="20 % – Zvýraznění2 4 6 5 5" xfId="47724"/>
    <cellStyle name="20 % – Zvýraznění2 4 6 6" xfId="12076"/>
    <cellStyle name="20 % – Zvýraznění2 4 6 6 2" xfId="27271"/>
    <cellStyle name="20 % – Zvýraznění2 4 6 6 3" xfId="47725"/>
    <cellStyle name="20 % – Zvýraznění2 4 6 6 4" xfId="47726"/>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2" xfId="1445"/>
    <cellStyle name="20 % – Zvýraznění2 4 7 2 2" xfId="8737"/>
    <cellStyle name="20 % – Zvýraznění2 4 7 2 2 2" xfId="23953"/>
    <cellStyle name="20 % – Zvýraznění2 4 7 2 2 3" xfId="47727"/>
    <cellStyle name="20 % – Zvýraznění2 4 7 2 2 4" xfId="47728"/>
    <cellStyle name="20 % – Zvýraznění2 4 7 2 2 5" xfId="47729"/>
    <cellStyle name="20 % – Zvýraznění2 4 7 2 3" xfId="12081"/>
    <cellStyle name="20 % – Zvýraznění2 4 7 2 3 2" xfId="27276"/>
    <cellStyle name="20 % – Zvýraznění2 4 7 2 3 3" xfId="47730"/>
    <cellStyle name="20 % – Zvýraznění2 4 7 2 3 4" xfId="47731"/>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3" xfId="1446"/>
    <cellStyle name="20 % – Zvýraznění2 4 7 3 2" xfId="8738"/>
    <cellStyle name="20 % – Zvýraznění2 4 7 3 2 2" xfId="23954"/>
    <cellStyle name="20 % – Zvýraznění2 4 7 3 2 3" xfId="47732"/>
    <cellStyle name="20 % – Zvýraznění2 4 7 3 2 4" xfId="47733"/>
    <cellStyle name="20 % – Zvýraznění2 4 7 3 2 5" xfId="47734"/>
    <cellStyle name="20 % – Zvýraznění2 4 7 3 3" xfId="12082"/>
    <cellStyle name="20 % – Zvýraznění2 4 7 3 3 2" xfId="27277"/>
    <cellStyle name="20 % – Zvýraznění2 4 7 3 3 3" xfId="47735"/>
    <cellStyle name="20 % – Zvýraznění2 4 7 3 3 4" xfId="47736"/>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4" xfId="1447"/>
    <cellStyle name="20 % – Zvýraznění2 4 7 4 2" xfId="8739"/>
    <cellStyle name="20 % – Zvýraznění2 4 7 4 2 2" xfId="23955"/>
    <cellStyle name="20 % – Zvýraznění2 4 7 4 2 3" xfId="47737"/>
    <cellStyle name="20 % – Zvýraznění2 4 7 4 2 4" xfId="47738"/>
    <cellStyle name="20 % – Zvýraznění2 4 7 4 2 5" xfId="47739"/>
    <cellStyle name="20 % – Zvýraznění2 4 7 4 3" xfId="12083"/>
    <cellStyle name="20 % – Zvýraznění2 4 7 4 3 2" xfId="27278"/>
    <cellStyle name="20 % – Zvýraznění2 4 7 4 3 3" xfId="47740"/>
    <cellStyle name="20 % – Zvýraznění2 4 7 4 3 4" xfId="47741"/>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5" xfId="8007"/>
    <cellStyle name="20 % – Zvýraznění2 4 7 5 2" xfId="23224"/>
    <cellStyle name="20 % – Zvýraznění2 4 7 5 3" xfId="47742"/>
    <cellStyle name="20 % – Zvýraznění2 4 7 5 4" xfId="47743"/>
    <cellStyle name="20 % – Zvýraznění2 4 7 5 5" xfId="47744"/>
    <cellStyle name="20 % – Zvýraznění2 4 7 6" xfId="12080"/>
    <cellStyle name="20 % – Zvýraznění2 4 7 6 2" xfId="27275"/>
    <cellStyle name="20 % – Zvýraznění2 4 7 6 3" xfId="47745"/>
    <cellStyle name="20 % – Zvýraznění2 4 7 6 4" xfId="47746"/>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2" xfId="1449"/>
    <cellStyle name="20 % – Zvýraznění2 4 8 2 2" xfId="8740"/>
    <cellStyle name="20 % – Zvýraznění2 4 8 2 2 2" xfId="23956"/>
    <cellStyle name="20 % – Zvýraznění2 4 8 2 2 3" xfId="47747"/>
    <cellStyle name="20 % – Zvýraznění2 4 8 2 2 4" xfId="47748"/>
    <cellStyle name="20 % – Zvýraznění2 4 8 2 2 5" xfId="47749"/>
    <cellStyle name="20 % – Zvýraznění2 4 8 2 3" xfId="12085"/>
    <cellStyle name="20 % – Zvýraznění2 4 8 2 3 2" xfId="27280"/>
    <cellStyle name="20 % – Zvýraznění2 4 8 2 3 3" xfId="47750"/>
    <cellStyle name="20 % – Zvýraznění2 4 8 2 3 4" xfId="47751"/>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3" xfId="1450"/>
    <cellStyle name="20 % – Zvýraznění2 4 8 3 2" xfId="8741"/>
    <cellStyle name="20 % – Zvýraznění2 4 8 3 2 2" xfId="23957"/>
    <cellStyle name="20 % – Zvýraznění2 4 8 3 2 3" xfId="47752"/>
    <cellStyle name="20 % – Zvýraznění2 4 8 3 2 4" xfId="47753"/>
    <cellStyle name="20 % – Zvýraznění2 4 8 3 2 5" xfId="47754"/>
    <cellStyle name="20 % – Zvýraznění2 4 8 3 3" xfId="12086"/>
    <cellStyle name="20 % – Zvýraznění2 4 8 3 3 2" xfId="27281"/>
    <cellStyle name="20 % – Zvýraznění2 4 8 3 3 3" xfId="47755"/>
    <cellStyle name="20 % – Zvýraznění2 4 8 3 3 4" xfId="47756"/>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4" xfId="1451"/>
    <cellStyle name="20 % – Zvýraznění2 4 8 4 2" xfId="8742"/>
    <cellStyle name="20 % – Zvýraznění2 4 8 4 2 2" xfId="23958"/>
    <cellStyle name="20 % – Zvýraznění2 4 8 4 2 3" xfId="47757"/>
    <cellStyle name="20 % – Zvýraznění2 4 8 4 2 4" xfId="47758"/>
    <cellStyle name="20 % – Zvýraznění2 4 8 4 2 5" xfId="47759"/>
    <cellStyle name="20 % – Zvýraznění2 4 8 4 3" xfId="12087"/>
    <cellStyle name="20 % – Zvýraznění2 4 8 4 3 2" xfId="27282"/>
    <cellStyle name="20 % – Zvýraznění2 4 8 4 3 3" xfId="47760"/>
    <cellStyle name="20 % – Zvýraznění2 4 8 4 3 4" xfId="47761"/>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5" xfId="8164"/>
    <cellStyle name="20 % – Zvýraznění2 4 8 5 2" xfId="23380"/>
    <cellStyle name="20 % – Zvýraznění2 4 8 5 3" xfId="47762"/>
    <cellStyle name="20 % – Zvýraznění2 4 8 5 4" xfId="47763"/>
    <cellStyle name="20 % – Zvýraznění2 4 8 5 5" xfId="47764"/>
    <cellStyle name="20 % – Zvýraznění2 4 8 6" xfId="12084"/>
    <cellStyle name="20 % – Zvýraznění2 4 8 6 2" xfId="27279"/>
    <cellStyle name="20 % – Zvýraznění2 4 8 6 3" xfId="47765"/>
    <cellStyle name="20 % – Zvýraznění2 4 8 6 4" xfId="47766"/>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2" xfId="1453"/>
    <cellStyle name="20 % – Zvýraznění2 4 9 2 2" xfId="8743"/>
    <cellStyle name="20 % – Zvýraznění2 4 9 2 2 2" xfId="23959"/>
    <cellStyle name="20 % – Zvýraznění2 4 9 2 2 3" xfId="47767"/>
    <cellStyle name="20 % – Zvýraznění2 4 9 2 2 4" xfId="47768"/>
    <cellStyle name="20 % – Zvýraznění2 4 9 2 2 5" xfId="47769"/>
    <cellStyle name="20 % – Zvýraznění2 4 9 2 3" xfId="12089"/>
    <cellStyle name="20 % – Zvýraznění2 4 9 2 3 2" xfId="27284"/>
    <cellStyle name="20 % – Zvýraznění2 4 9 2 3 3" xfId="47770"/>
    <cellStyle name="20 % – Zvýraznění2 4 9 2 3 4" xfId="47771"/>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3" xfId="1454"/>
    <cellStyle name="20 % – Zvýraznění2 4 9 3 2" xfId="8744"/>
    <cellStyle name="20 % – Zvýraznění2 4 9 3 2 2" xfId="23960"/>
    <cellStyle name="20 % – Zvýraznění2 4 9 3 2 3" xfId="47772"/>
    <cellStyle name="20 % – Zvýraznění2 4 9 3 2 4" xfId="47773"/>
    <cellStyle name="20 % – Zvýraznění2 4 9 3 2 5" xfId="47774"/>
    <cellStyle name="20 % – Zvýraznění2 4 9 3 3" xfId="12090"/>
    <cellStyle name="20 % – Zvýraznění2 4 9 3 3 2" xfId="27285"/>
    <cellStyle name="20 % – Zvýraznění2 4 9 3 3 3" xfId="47775"/>
    <cellStyle name="20 % – Zvýraznění2 4 9 3 3 4" xfId="47776"/>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4" xfId="1455"/>
    <cellStyle name="20 % – Zvýraznění2 4 9 4 2" xfId="8745"/>
    <cellStyle name="20 % – Zvýraznění2 4 9 4 2 2" xfId="23961"/>
    <cellStyle name="20 % – Zvýraznění2 4 9 4 2 3" xfId="47777"/>
    <cellStyle name="20 % – Zvýraznění2 4 9 4 2 4" xfId="47778"/>
    <cellStyle name="20 % – Zvýraznění2 4 9 4 2 5" xfId="47779"/>
    <cellStyle name="20 % – Zvýraznění2 4 9 4 3" xfId="12091"/>
    <cellStyle name="20 % – Zvýraznění2 4 9 4 3 2" xfId="27286"/>
    <cellStyle name="20 % – Zvýraznění2 4 9 4 3 3" xfId="47780"/>
    <cellStyle name="20 % – Zvýraznění2 4 9 4 3 4" xfId="47781"/>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5" xfId="8246"/>
    <cellStyle name="20 % – Zvýraznění2 4 9 5 2" xfId="23462"/>
    <cellStyle name="20 % – Zvýraznění2 4 9 5 3" xfId="47782"/>
    <cellStyle name="20 % – Zvýraznění2 4 9 5 4" xfId="47783"/>
    <cellStyle name="20 % – Zvýraznění2 4 9 5 5" xfId="47784"/>
    <cellStyle name="20 % – Zvýraznění2 4 9 6" xfId="12088"/>
    <cellStyle name="20 % – Zvýraznění2 4 9 6 2" xfId="27283"/>
    <cellStyle name="20 % – Zvýraznění2 4 9 6 3" xfId="47785"/>
    <cellStyle name="20 % – Zvýraznění2 4 9 6 4" xfId="47786"/>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2 3" xfId="47787"/>
    <cellStyle name="20 % – Zvýraznění2 5 10 2 4" xfId="47788"/>
    <cellStyle name="20 % – Zvýraznění2 5 10 2 5" xfId="47789"/>
    <cellStyle name="20 % – Zvýraznění2 5 10 3" xfId="12092"/>
    <cellStyle name="20 % – Zvýraznění2 5 10 3 2" xfId="27287"/>
    <cellStyle name="20 % – Zvýraznění2 5 10 3 3" xfId="47790"/>
    <cellStyle name="20 % – Zvýraznění2 5 10 3 4" xfId="47791"/>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1" xfId="1457"/>
    <cellStyle name="20 % – Zvýraznění2 5 11 2" xfId="8747"/>
    <cellStyle name="20 % – Zvýraznění2 5 11 2 2" xfId="23963"/>
    <cellStyle name="20 % – Zvýraznění2 5 11 2 3" xfId="47792"/>
    <cellStyle name="20 % – Zvýraznění2 5 11 2 4" xfId="47793"/>
    <cellStyle name="20 % – Zvýraznění2 5 11 2 5" xfId="47794"/>
    <cellStyle name="20 % – Zvýraznění2 5 11 3" xfId="12093"/>
    <cellStyle name="20 % – Zvýraznění2 5 11 3 2" xfId="27288"/>
    <cellStyle name="20 % – Zvýraznění2 5 11 3 3" xfId="47795"/>
    <cellStyle name="20 % – Zvýraznění2 5 11 3 4" xfId="47796"/>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2" xfId="1458"/>
    <cellStyle name="20 % – Zvýraznění2 5 12 2" xfId="11323"/>
    <cellStyle name="20 % – Zvýraznění2 5 12 2 2" xfId="26523"/>
    <cellStyle name="20 % – Zvýraznění2 5 12 2 3" xfId="47797"/>
    <cellStyle name="20 % – Zvýraznění2 5 12 2 4" xfId="47798"/>
    <cellStyle name="20 % – Zvýraznění2 5 12 2 5" xfId="47799"/>
    <cellStyle name="20 % – Zvýraznění2 5 12 3" xfId="12094"/>
    <cellStyle name="20 % – Zvýraznění2 5 12 3 2" xfId="27289"/>
    <cellStyle name="20 % – Zvýraznění2 5 12 3 3" xfId="47800"/>
    <cellStyle name="20 % – Zvýraznění2 5 12 3 4" xfId="47801"/>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3" xfId="7589"/>
    <cellStyle name="20 % – Zvýraznění2 5 13 2" xfId="22810"/>
    <cellStyle name="20 % – Zvýraznění2 5 13 3" xfId="47802"/>
    <cellStyle name="20 % – Zvýraznění2 5 13 4" xfId="47803"/>
    <cellStyle name="20 % – Zvýraznění2 5 13 5" xfId="47804"/>
    <cellStyle name="20 % – Zvýraznění2 5 14" xfId="11500"/>
    <cellStyle name="20 % – Zvýraznění2 5 14 2" xfId="26696"/>
    <cellStyle name="20 % – Zvýraznění2 5 14 3" xfId="47805"/>
    <cellStyle name="20 % – Zvýraznění2 5 14 4" xfId="4780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2" xfId="1459"/>
    <cellStyle name="20 % – Zvýraznění2 5 2 2 2" xfId="8748"/>
    <cellStyle name="20 % – Zvýraznění2 5 2 2 2 2" xfId="23964"/>
    <cellStyle name="20 % – Zvýraznění2 5 2 2 2 3" xfId="47807"/>
    <cellStyle name="20 % – Zvýraznění2 5 2 2 2 4" xfId="47808"/>
    <cellStyle name="20 % – Zvýraznění2 5 2 2 2 5" xfId="47809"/>
    <cellStyle name="20 % – Zvýraznění2 5 2 2 3" xfId="12095"/>
    <cellStyle name="20 % – Zvýraznění2 5 2 2 3 2" xfId="27290"/>
    <cellStyle name="20 % – Zvýraznění2 5 2 2 3 3" xfId="47810"/>
    <cellStyle name="20 % – Zvýraznění2 5 2 2 3 4" xfId="47811"/>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3" xfId="1460"/>
    <cellStyle name="20 % – Zvýraznění2 5 2 3 2" xfId="8749"/>
    <cellStyle name="20 % – Zvýraznění2 5 2 3 2 2" xfId="23965"/>
    <cellStyle name="20 % – Zvýraznění2 5 2 3 2 3" xfId="47812"/>
    <cellStyle name="20 % – Zvýraznění2 5 2 3 2 4" xfId="47813"/>
    <cellStyle name="20 % – Zvýraznění2 5 2 3 2 5" xfId="47814"/>
    <cellStyle name="20 % – Zvýraznění2 5 2 3 3" xfId="12096"/>
    <cellStyle name="20 % – Zvýraznění2 5 2 3 3 2" xfId="27291"/>
    <cellStyle name="20 % – Zvýraznění2 5 2 3 3 3" xfId="47815"/>
    <cellStyle name="20 % – Zvýraznění2 5 2 3 3 4" xfId="47816"/>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4" xfId="1461"/>
    <cellStyle name="20 % – Zvýraznění2 5 2 4 2" xfId="8750"/>
    <cellStyle name="20 % – Zvýraznění2 5 2 4 2 2" xfId="23966"/>
    <cellStyle name="20 % – Zvýraznění2 5 2 4 2 3" xfId="47817"/>
    <cellStyle name="20 % – Zvýraznění2 5 2 4 2 4" xfId="47818"/>
    <cellStyle name="20 % – Zvýraznění2 5 2 4 2 5" xfId="47819"/>
    <cellStyle name="20 % – Zvýraznění2 5 2 4 3" xfId="12097"/>
    <cellStyle name="20 % – Zvýraznění2 5 2 4 3 2" xfId="27292"/>
    <cellStyle name="20 % – Zvýraznění2 5 2 4 3 3" xfId="47820"/>
    <cellStyle name="20 % – Zvýraznění2 5 2 4 3 4" xfId="47821"/>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5" xfId="1462"/>
    <cellStyle name="20 % – Zvýraznění2 5 2 5 2" xfId="11057"/>
    <cellStyle name="20 % – Zvýraznění2 5 2 5 2 2" xfId="26257"/>
    <cellStyle name="20 % – Zvýraznění2 5 2 5 2 3" xfId="47822"/>
    <cellStyle name="20 % – Zvýraznění2 5 2 5 2 4" xfId="47823"/>
    <cellStyle name="20 % – Zvýraznění2 5 2 5 2 5" xfId="47824"/>
    <cellStyle name="20 % – Zvýraznění2 5 2 5 3" xfId="12098"/>
    <cellStyle name="20 % – Zvýraznění2 5 2 5 3 2" xfId="27293"/>
    <cellStyle name="20 % – Zvýraznění2 5 2 5 3 3" xfId="47825"/>
    <cellStyle name="20 % – Zvýraznění2 5 2 5 3 4" xfId="47826"/>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6" xfId="7841"/>
    <cellStyle name="20 % – Zvýraznění2 5 2 6 2" xfId="23060"/>
    <cellStyle name="20 % – Zvýraznění2 5 2 6 3" xfId="47827"/>
    <cellStyle name="20 % – Zvýraznění2 5 2 6 4" xfId="47828"/>
    <cellStyle name="20 % – Zvýraznění2 5 2 6 5" xfId="47829"/>
    <cellStyle name="20 % – Zvýraznění2 5 2 7" xfId="11501"/>
    <cellStyle name="20 % – Zvýraznění2 5 2 7 2" xfId="26697"/>
    <cellStyle name="20 % – Zvýraznění2 5 2 7 3" xfId="47830"/>
    <cellStyle name="20 % – Zvýraznění2 5 2 7 4" xfId="47831"/>
    <cellStyle name="20 % – Zvýraznění2 5 2 8" xfId="15301"/>
    <cellStyle name="20 % – Zvýraznění2 5 2 8 2" xfId="30482"/>
    <cellStyle name="20 % – Zvýraznění2 5 2 9" xfId="34287"/>
    <cellStyle name="20 % – Zvýraznění2 5 3" xfId="407"/>
    <cellStyle name="20 % – Zvýraznění2 5 3 10" xfId="19108"/>
    <cellStyle name="20 % – Zvýraznění2 5 3 11" xfId="38880"/>
    <cellStyle name="20 % – Zvýraznění2 5 3 12" xfId="38881"/>
    <cellStyle name="20 % – Zvýraznění2 5 3 2" xfId="1463"/>
    <cellStyle name="20 % – Zvýraznění2 5 3 2 2" xfId="8751"/>
    <cellStyle name="20 % – Zvýraznění2 5 3 2 2 2" xfId="23967"/>
    <cellStyle name="20 % – Zvýraznění2 5 3 2 2 3" xfId="47832"/>
    <cellStyle name="20 % – Zvýraznění2 5 3 2 2 4" xfId="47833"/>
    <cellStyle name="20 % – Zvýraznění2 5 3 2 2 5" xfId="47834"/>
    <cellStyle name="20 % – Zvýraznění2 5 3 2 3" xfId="12099"/>
    <cellStyle name="20 % – Zvýraznění2 5 3 2 3 2" xfId="27294"/>
    <cellStyle name="20 % – Zvýraznění2 5 3 2 3 3" xfId="47835"/>
    <cellStyle name="20 % – Zvýraznění2 5 3 2 3 4" xfId="47836"/>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3" xfId="1464"/>
    <cellStyle name="20 % – Zvýraznění2 5 3 3 2" xfId="8752"/>
    <cellStyle name="20 % – Zvýraznění2 5 3 3 2 2" xfId="23968"/>
    <cellStyle name="20 % – Zvýraznění2 5 3 3 2 3" xfId="47837"/>
    <cellStyle name="20 % – Zvýraznění2 5 3 3 2 4" xfId="47838"/>
    <cellStyle name="20 % – Zvýraznění2 5 3 3 2 5" xfId="47839"/>
    <cellStyle name="20 % – Zvýraznění2 5 3 3 3" xfId="12100"/>
    <cellStyle name="20 % – Zvýraznění2 5 3 3 3 2" xfId="27295"/>
    <cellStyle name="20 % – Zvýraznění2 5 3 3 3 3" xfId="47840"/>
    <cellStyle name="20 % – Zvýraznění2 5 3 3 3 4" xfId="47841"/>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4" xfId="1465"/>
    <cellStyle name="20 % – Zvýraznění2 5 3 4 2" xfId="8753"/>
    <cellStyle name="20 % – Zvýraznění2 5 3 4 2 2" xfId="23969"/>
    <cellStyle name="20 % – Zvýraznění2 5 3 4 2 3" xfId="47842"/>
    <cellStyle name="20 % – Zvýraznění2 5 3 4 2 4" xfId="47843"/>
    <cellStyle name="20 % – Zvýraznění2 5 3 4 2 5" xfId="47844"/>
    <cellStyle name="20 % – Zvýraznění2 5 3 4 3" xfId="12101"/>
    <cellStyle name="20 % – Zvýraznění2 5 3 4 3 2" xfId="27296"/>
    <cellStyle name="20 % – Zvýraznění2 5 3 4 3 3" xfId="47845"/>
    <cellStyle name="20 % – Zvýraznění2 5 3 4 3 4" xfId="4784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5" xfId="1466"/>
    <cellStyle name="20 % – Zvýraznění2 5 3 5 2" xfId="11019"/>
    <cellStyle name="20 % – Zvýraznění2 5 3 5 2 2" xfId="26219"/>
    <cellStyle name="20 % – Zvýraznění2 5 3 5 2 3" xfId="47847"/>
    <cellStyle name="20 % – Zvýraznění2 5 3 5 2 4" xfId="47848"/>
    <cellStyle name="20 % – Zvýraznění2 5 3 5 2 5" xfId="47849"/>
    <cellStyle name="20 % – Zvýraznění2 5 3 5 3" xfId="12102"/>
    <cellStyle name="20 % – Zvýraznění2 5 3 5 3 2" xfId="27297"/>
    <cellStyle name="20 % – Zvýraznění2 5 3 5 3 3" xfId="47850"/>
    <cellStyle name="20 % – Zvýraznění2 5 3 5 3 4" xfId="47851"/>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6" xfId="7706"/>
    <cellStyle name="20 % – Zvýraznění2 5 3 6 2" xfId="22925"/>
    <cellStyle name="20 % – Zvýraznění2 5 3 6 3" xfId="47852"/>
    <cellStyle name="20 % – Zvýraznění2 5 3 6 4" xfId="47853"/>
    <cellStyle name="20 % – Zvýraznění2 5 3 6 5" xfId="47854"/>
    <cellStyle name="20 % – Zvýraznění2 5 3 7" xfId="11502"/>
    <cellStyle name="20 % – Zvýraznění2 5 3 7 2" xfId="26698"/>
    <cellStyle name="20 % – Zvýraznění2 5 3 7 3" xfId="47855"/>
    <cellStyle name="20 % – Zvýraznění2 5 3 7 4" xfId="47856"/>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2" xfId="1468"/>
    <cellStyle name="20 % – Zvýraznění2 5 4 2 2" xfId="8754"/>
    <cellStyle name="20 % – Zvýraznění2 5 4 2 2 2" xfId="23970"/>
    <cellStyle name="20 % – Zvýraznění2 5 4 2 2 3" xfId="47857"/>
    <cellStyle name="20 % – Zvýraznění2 5 4 2 2 4" xfId="47858"/>
    <cellStyle name="20 % – Zvýraznění2 5 4 2 2 5" xfId="47859"/>
    <cellStyle name="20 % – Zvýraznění2 5 4 2 3" xfId="12104"/>
    <cellStyle name="20 % – Zvýraznění2 5 4 2 3 2" xfId="27299"/>
    <cellStyle name="20 % – Zvýraznění2 5 4 2 3 3" xfId="47860"/>
    <cellStyle name="20 % – Zvýraznění2 5 4 2 3 4" xfId="47861"/>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3" xfId="1469"/>
    <cellStyle name="20 % – Zvýraznění2 5 4 3 2" xfId="8755"/>
    <cellStyle name="20 % – Zvýraznění2 5 4 3 2 2" xfId="23971"/>
    <cellStyle name="20 % – Zvýraznění2 5 4 3 2 3" xfId="47862"/>
    <cellStyle name="20 % – Zvýraznění2 5 4 3 2 4" xfId="47863"/>
    <cellStyle name="20 % – Zvýraznění2 5 4 3 2 5" xfId="47864"/>
    <cellStyle name="20 % – Zvýraznění2 5 4 3 3" xfId="12105"/>
    <cellStyle name="20 % – Zvýraznění2 5 4 3 3 2" xfId="27300"/>
    <cellStyle name="20 % – Zvýraznění2 5 4 3 3 3" xfId="47865"/>
    <cellStyle name="20 % – Zvýraznění2 5 4 3 3 4" xfId="47866"/>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4" xfId="1470"/>
    <cellStyle name="20 % – Zvýraznění2 5 4 4 2" xfId="8756"/>
    <cellStyle name="20 % – Zvýraznění2 5 4 4 2 2" xfId="23972"/>
    <cellStyle name="20 % – Zvýraznění2 5 4 4 2 3" xfId="47867"/>
    <cellStyle name="20 % – Zvýraznění2 5 4 4 2 4" xfId="47868"/>
    <cellStyle name="20 % – Zvýraznění2 5 4 4 2 5" xfId="47869"/>
    <cellStyle name="20 % – Zvýraznění2 5 4 4 3" xfId="12106"/>
    <cellStyle name="20 % – Zvýraznění2 5 4 4 3 2" xfId="27301"/>
    <cellStyle name="20 % – Zvýraznění2 5 4 4 3 3" xfId="47870"/>
    <cellStyle name="20 % – Zvýraznění2 5 4 4 3 4" xfId="4787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5" xfId="8055"/>
    <cellStyle name="20 % – Zvýraznění2 5 4 5 2" xfId="23271"/>
    <cellStyle name="20 % – Zvýraznění2 5 4 5 3" xfId="47872"/>
    <cellStyle name="20 % – Zvýraznění2 5 4 5 4" xfId="47873"/>
    <cellStyle name="20 % – Zvýraznění2 5 4 5 5" xfId="47874"/>
    <cellStyle name="20 % – Zvýraznění2 5 4 6" xfId="12103"/>
    <cellStyle name="20 % – Zvýraznění2 5 4 6 2" xfId="27298"/>
    <cellStyle name="20 % – Zvýraznění2 5 4 6 3" xfId="47875"/>
    <cellStyle name="20 % – Zvýraznění2 5 4 6 4" xfId="47876"/>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2" xfId="1472"/>
    <cellStyle name="20 % – Zvýraznění2 5 5 2 2" xfId="8757"/>
    <cellStyle name="20 % – Zvýraznění2 5 5 2 2 2" xfId="23973"/>
    <cellStyle name="20 % – Zvýraznění2 5 5 2 2 3" xfId="47877"/>
    <cellStyle name="20 % – Zvýraznění2 5 5 2 2 4" xfId="47878"/>
    <cellStyle name="20 % – Zvýraznění2 5 5 2 2 5" xfId="47879"/>
    <cellStyle name="20 % – Zvýraznění2 5 5 2 3" xfId="12108"/>
    <cellStyle name="20 % – Zvýraznění2 5 5 2 3 2" xfId="27303"/>
    <cellStyle name="20 % – Zvýraznění2 5 5 2 3 3" xfId="47880"/>
    <cellStyle name="20 % – Zvýraznění2 5 5 2 3 4" xfId="47881"/>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3" xfId="1473"/>
    <cellStyle name="20 % – Zvýraznění2 5 5 3 2" xfId="8758"/>
    <cellStyle name="20 % – Zvýraznění2 5 5 3 2 2" xfId="23974"/>
    <cellStyle name="20 % – Zvýraznění2 5 5 3 2 3" xfId="47882"/>
    <cellStyle name="20 % – Zvýraznění2 5 5 3 2 4" xfId="47883"/>
    <cellStyle name="20 % – Zvýraznění2 5 5 3 2 5" xfId="47884"/>
    <cellStyle name="20 % – Zvýraznění2 5 5 3 3" xfId="12109"/>
    <cellStyle name="20 % – Zvýraznění2 5 5 3 3 2" xfId="27304"/>
    <cellStyle name="20 % – Zvýraznění2 5 5 3 3 3" xfId="47885"/>
    <cellStyle name="20 % – Zvýraznění2 5 5 3 3 4" xfId="47886"/>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4" xfId="1474"/>
    <cellStyle name="20 % – Zvýraznění2 5 5 4 2" xfId="8759"/>
    <cellStyle name="20 % – Zvýraznění2 5 5 4 2 2" xfId="23975"/>
    <cellStyle name="20 % – Zvýraznění2 5 5 4 2 3" xfId="47887"/>
    <cellStyle name="20 % – Zvýraznění2 5 5 4 2 4" xfId="47888"/>
    <cellStyle name="20 % – Zvýraznění2 5 5 4 2 5" xfId="47889"/>
    <cellStyle name="20 % – Zvýraznění2 5 5 4 3" xfId="12110"/>
    <cellStyle name="20 % – Zvýraznění2 5 5 4 3 2" xfId="27305"/>
    <cellStyle name="20 % – Zvýraznění2 5 5 4 3 3" xfId="47890"/>
    <cellStyle name="20 % – Zvýraznění2 5 5 4 3 4" xfId="47891"/>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5" xfId="8135"/>
    <cellStyle name="20 % – Zvýraznění2 5 5 5 2" xfId="23351"/>
    <cellStyle name="20 % – Zvýraznění2 5 5 5 3" xfId="47892"/>
    <cellStyle name="20 % – Zvýraznění2 5 5 5 4" xfId="47893"/>
    <cellStyle name="20 % – Zvýraznění2 5 5 5 5" xfId="47894"/>
    <cellStyle name="20 % – Zvýraznění2 5 5 6" xfId="12107"/>
    <cellStyle name="20 % – Zvýraznění2 5 5 6 2" xfId="27302"/>
    <cellStyle name="20 % – Zvýraznění2 5 5 6 3" xfId="47895"/>
    <cellStyle name="20 % – Zvýraznění2 5 5 6 4" xfId="47896"/>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2" xfId="1476"/>
    <cellStyle name="20 % – Zvýraznění2 5 6 2 2" xfId="8760"/>
    <cellStyle name="20 % – Zvýraznění2 5 6 2 2 2" xfId="23976"/>
    <cellStyle name="20 % – Zvýraznění2 5 6 2 2 3" xfId="47897"/>
    <cellStyle name="20 % – Zvýraznění2 5 6 2 2 4" xfId="47898"/>
    <cellStyle name="20 % – Zvýraznění2 5 6 2 2 5" xfId="47899"/>
    <cellStyle name="20 % – Zvýraznění2 5 6 2 3" xfId="12112"/>
    <cellStyle name="20 % – Zvýraznění2 5 6 2 3 2" xfId="27307"/>
    <cellStyle name="20 % – Zvýraznění2 5 6 2 3 3" xfId="47900"/>
    <cellStyle name="20 % – Zvýraznění2 5 6 2 3 4" xfId="47901"/>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3" xfId="1477"/>
    <cellStyle name="20 % – Zvýraznění2 5 6 3 2" xfId="8761"/>
    <cellStyle name="20 % – Zvýraznění2 5 6 3 2 2" xfId="23977"/>
    <cellStyle name="20 % – Zvýraznění2 5 6 3 2 3" xfId="47902"/>
    <cellStyle name="20 % – Zvýraznění2 5 6 3 2 4" xfId="47903"/>
    <cellStyle name="20 % – Zvýraznění2 5 6 3 2 5" xfId="47904"/>
    <cellStyle name="20 % – Zvýraznění2 5 6 3 3" xfId="12113"/>
    <cellStyle name="20 % – Zvýraznění2 5 6 3 3 2" xfId="27308"/>
    <cellStyle name="20 % – Zvýraznění2 5 6 3 3 3" xfId="47905"/>
    <cellStyle name="20 % – Zvýraznění2 5 6 3 3 4" xfId="47906"/>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4" xfId="1478"/>
    <cellStyle name="20 % – Zvýraznění2 5 6 4 2" xfId="8762"/>
    <cellStyle name="20 % – Zvýraznění2 5 6 4 2 2" xfId="23978"/>
    <cellStyle name="20 % – Zvýraznění2 5 6 4 2 3" xfId="47907"/>
    <cellStyle name="20 % – Zvýraznění2 5 6 4 2 4" xfId="47908"/>
    <cellStyle name="20 % – Zvýraznění2 5 6 4 2 5" xfId="47909"/>
    <cellStyle name="20 % – Zvýraznění2 5 6 4 3" xfId="12114"/>
    <cellStyle name="20 % – Zvýraznění2 5 6 4 3 2" xfId="27309"/>
    <cellStyle name="20 % – Zvýraznění2 5 6 4 3 3" xfId="47910"/>
    <cellStyle name="20 % – Zvýraznění2 5 6 4 3 4" xfId="47911"/>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5" xfId="8217"/>
    <cellStyle name="20 % – Zvýraznění2 5 6 5 2" xfId="23433"/>
    <cellStyle name="20 % – Zvýraznění2 5 6 5 3" xfId="47912"/>
    <cellStyle name="20 % – Zvýraznění2 5 6 5 4" xfId="47913"/>
    <cellStyle name="20 % – Zvýraznění2 5 6 5 5" xfId="47914"/>
    <cellStyle name="20 % – Zvýraznění2 5 6 6" xfId="12111"/>
    <cellStyle name="20 % – Zvýraznění2 5 6 6 2" xfId="27306"/>
    <cellStyle name="20 % – Zvýraznění2 5 6 6 3" xfId="47915"/>
    <cellStyle name="20 % – Zvýraznění2 5 6 6 4" xfId="4791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2" xfId="1480"/>
    <cellStyle name="20 % – Zvýraznění2 5 7 2 2" xfId="8763"/>
    <cellStyle name="20 % – Zvýraznění2 5 7 2 2 2" xfId="23979"/>
    <cellStyle name="20 % – Zvýraznění2 5 7 2 2 3" xfId="47917"/>
    <cellStyle name="20 % – Zvýraznění2 5 7 2 2 4" xfId="47918"/>
    <cellStyle name="20 % – Zvýraznění2 5 7 2 2 5" xfId="47919"/>
    <cellStyle name="20 % – Zvýraznění2 5 7 2 3" xfId="12116"/>
    <cellStyle name="20 % – Zvýraznění2 5 7 2 3 2" xfId="27311"/>
    <cellStyle name="20 % – Zvýraznění2 5 7 2 3 3" xfId="47920"/>
    <cellStyle name="20 % – Zvýraznění2 5 7 2 3 4" xfId="4792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3" xfId="1481"/>
    <cellStyle name="20 % – Zvýraznění2 5 7 3 2" xfId="8764"/>
    <cellStyle name="20 % – Zvýraznění2 5 7 3 2 2" xfId="23980"/>
    <cellStyle name="20 % – Zvýraznění2 5 7 3 2 3" xfId="47922"/>
    <cellStyle name="20 % – Zvýraznění2 5 7 3 2 4" xfId="47923"/>
    <cellStyle name="20 % – Zvýraznění2 5 7 3 2 5" xfId="47924"/>
    <cellStyle name="20 % – Zvýraznění2 5 7 3 3" xfId="12117"/>
    <cellStyle name="20 % – Zvýraznění2 5 7 3 3 2" xfId="27312"/>
    <cellStyle name="20 % – Zvýraznění2 5 7 3 3 3" xfId="47925"/>
    <cellStyle name="20 % – Zvýraznění2 5 7 3 3 4" xfId="47926"/>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4" xfId="1482"/>
    <cellStyle name="20 % – Zvýraznění2 5 7 4 2" xfId="8765"/>
    <cellStyle name="20 % – Zvýraznění2 5 7 4 2 2" xfId="23981"/>
    <cellStyle name="20 % – Zvýraznění2 5 7 4 2 3" xfId="47927"/>
    <cellStyle name="20 % – Zvýraznění2 5 7 4 2 4" xfId="47928"/>
    <cellStyle name="20 % – Zvýraznění2 5 7 4 2 5" xfId="47929"/>
    <cellStyle name="20 % – Zvýraznění2 5 7 4 3" xfId="12118"/>
    <cellStyle name="20 % – Zvýraznění2 5 7 4 3 2" xfId="27313"/>
    <cellStyle name="20 % – Zvýraznění2 5 7 4 3 3" xfId="47930"/>
    <cellStyle name="20 % – Zvýraznění2 5 7 4 3 4" xfId="47931"/>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5" xfId="8310"/>
    <cellStyle name="20 % – Zvýraznění2 5 7 5 2" xfId="23526"/>
    <cellStyle name="20 % – Zvýraznění2 5 7 5 3" xfId="47932"/>
    <cellStyle name="20 % – Zvýraznění2 5 7 5 4" xfId="47933"/>
    <cellStyle name="20 % – Zvýraznění2 5 7 5 5" xfId="47934"/>
    <cellStyle name="20 % – Zvýraznění2 5 7 6" xfId="12115"/>
    <cellStyle name="20 % – Zvýraznění2 5 7 6 2" xfId="27310"/>
    <cellStyle name="20 % – Zvýraznění2 5 7 6 3" xfId="47935"/>
    <cellStyle name="20 % – Zvýraznění2 5 7 6 4" xfId="47936"/>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2" xfId="1484"/>
    <cellStyle name="20 % – Zvýraznění2 5 8 2 2" xfId="8766"/>
    <cellStyle name="20 % – Zvýraznění2 5 8 2 2 2" xfId="23982"/>
    <cellStyle name="20 % – Zvýraznění2 5 8 2 2 3" xfId="47937"/>
    <cellStyle name="20 % – Zvýraznění2 5 8 2 2 4" xfId="47938"/>
    <cellStyle name="20 % – Zvýraznění2 5 8 2 2 5" xfId="47939"/>
    <cellStyle name="20 % – Zvýraznění2 5 8 2 3" xfId="12120"/>
    <cellStyle name="20 % – Zvýraznění2 5 8 2 3 2" xfId="27315"/>
    <cellStyle name="20 % – Zvýraznění2 5 8 2 3 3" xfId="47940"/>
    <cellStyle name="20 % – Zvýraznění2 5 8 2 3 4" xfId="47941"/>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3" xfId="1485"/>
    <cellStyle name="20 % – Zvýraznění2 5 8 3 2" xfId="8767"/>
    <cellStyle name="20 % – Zvýraznění2 5 8 3 2 2" xfId="23983"/>
    <cellStyle name="20 % – Zvýraznění2 5 8 3 2 3" xfId="47942"/>
    <cellStyle name="20 % – Zvýraznění2 5 8 3 2 4" xfId="47943"/>
    <cellStyle name="20 % – Zvýraznění2 5 8 3 2 5" xfId="47944"/>
    <cellStyle name="20 % – Zvýraznění2 5 8 3 3" xfId="12121"/>
    <cellStyle name="20 % – Zvýraznění2 5 8 3 3 2" xfId="27316"/>
    <cellStyle name="20 % – Zvýraznění2 5 8 3 3 3" xfId="47945"/>
    <cellStyle name="20 % – Zvýraznění2 5 8 3 3 4" xfId="4794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4" xfId="1486"/>
    <cellStyle name="20 % – Zvýraznění2 5 8 4 2" xfId="8768"/>
    <cellStyle name="20 % – Zvýraznění2 5 8 4 2 2" xfId="23984"/>
    <cellStyle name="20 % – Zvýraznění2 5 8 4 2 3" xfId="47947"/>
    <cellStyle name="20 % – Zvýraznění2 5 8 4 2 4" xfId="47948"/>
    <cellStyle name="20 % – Zvýraznění2 5 8 4 2 5" xfId="47949"/>
    <cellStyle name="20 % – Zvýraznění2 5 8 4 3" xfId="12122"/>
    <cellStyle name="20 % – Zvýraznění2 5 8 4 3 2" xfId="27317"/>
    <cellStyle name="20 % – Zvýraznění2 5 8 4 3 3" xfId="47950"/>
    <cellStyle name="20 % – Zvýraznění2 5 8 4 3 4" xfId="47951"/>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5" xfId="8393"/>
    <cellStyle name="20 % – Zvýraznění2 5 8 5 2" xfId="23609"/>
    <cellStyle name="20 % – Zvýraznění2 5 8 5 3" xfId="47952"/>
    <cellStyle name="20 % – Zvýraznění2 5 8 5 4" xfId="47953"/>
    <cellStyle name="20 % – Zvýraznění2 5 8 5 5" xfId="47954"/>
    <cellStyle name="20 % – Zvýraznění2 5 8 6" xfId="12119"/>
    <cellStyle name="20 % – Zvýraznění2 5 8 6 2" xfId="27314"/>
    <cellStyle name="20 % – Zvýraznění2 5 8 6 3" xfId="47955"/>
    <cellStyle name="20 % – Zvýraznění2 5 8 6 4" xfId="47956"/>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2 3" xfId="47957"/>
    <cellStyle name="20 % – Zvýraznění2 5 9 2 4" xfId="47958"/>
    <cellStyle name="20 % – Zvýraznění2 5 9 2 5" xfId="47959"/>
    <cellStyle name="20 % – Zvýraznění2 5 9 3" xfId="12123"/>
    <cellStyle name="20 % – Zvýraznění2 5 9 3 2" xfId="27318"/>
    <cellStyle name="20 % – Zvýraznění2 5 9 3 3" xfId="47960"/>
    <cellStyle name="20 % – Zvýraznění2 5 9 3 4" xfId="47961"/>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6" xfId="408"/>
    <cellStyle name="20 % – Zvýraznění2 6 10" xfId="1488"/>
    <cellStyle name="20 % – Zvýraznění2 6 10 2" xfId="8770"/>
    <cellStyle name="20 % – Zvýraznění2 6 10 2 2" xfId="23986"/>
    <cellStyle name="20 % – Zvýraznění2 6 10 2 3" xfId="47962"/>
    <cellStyle name="20 % – Zvýraznění2 6 10 2 4" xfId="47963"/>
    <cellStyle name="20 % – Zvýraznění2 6 10 2 5" xfId="47964"/>
    <cellStyle name="20 % – Zvýraznění2 6 10 3" xfId="12124"/>
    <cellStyle name="20 % – Zvýraznění2 6 10 3 2" xfId="27319"/>
    <cellStyle name="20 % – Zvýraznění2 6 10 3 3" xfId="47965"/>
    <cellStyle name="20 % – Zvýraznění2 6 10 3 4" xfId="47966"/>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1" xfId="1489"/>
    <cellStyle name="20 % – Zvýraznění2 6 11 2" xfId="11224"/>
    <cellStyle name="20 % – Zvýraznění2 6 11 2 2" xfId="26424"/>
    <cellStyle name="20 % – Zvýraznění2 6 11 2 3" xfId="47967"/>
    <cellStyle name="20 % – Zvýraznění2 6 11 2 4" xfId="47968"/>
    <cellStyle name="20 % – Zvýraznění2 6 11 2 5" xfId="47969"/>
    <cellStyle name="20 % – Zvýraznění2 6 11 3" xfId="12125"/>
    <cellStyle name="20 % – Zvýraznění2 6 11 3 2" xfId="27320"/>
    <cellStyle name="20 % – Zvýraznění2 6 11 3 3" xfId="47970"/>
    <cellStyle name="20 % – Zvýraznění2 6 11 3 4" xfId="47971"/>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2" xfId="7827"/>
    <cellStyle name="20 % – Zvýraznění2 6 12 2" xfId="23046"/>
    <cellStyle name="20 % – Zvýraznění2 6 12 3" xfId="47972"/>
    <cellStyle name="20 % – Zvýraznění2 6 12 4" xfId="47973"/>
    <cellStyle name="20 % – Zvýraznění2 6 12 5" xfId="47974"/>
    <cellStyle name="20 % – Zvýraznění2 6 13" xfId="11503"/>
    <cellStyle name="20 % – Zvýraznění2 6 13 2" xfId="26699"/>
    <cellStyle name="20 % – Zvýraznění2 6 13 3" xfId="47975"/>
    <cellStyle name="20 % – Zvýraznění2 6 13 4" xfId="47976"/>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2" xfId="1490"/>
    <cellStyle name="20 % – Zvýraznění2 6 2 10" xfId="38938"/>
    <cellStyle name="20 % – Zvýraznění2 6 2 11" xfId="38939"/>
    <cellStyle name="20 % – Zvýraznění2 6 2 2" xfId="1491"/>
    <cellStyle name="20 % – Zvýraznění2 6 2 2 2" xfId="8771"/>
    <cellStyle name="20 % – Zvýraznění2 6 2 2 2 2" xfId="23987"/>
    <cellStyle name="20 % – Zvýraznění2 6 2 2 2 3" xfId="47977"/>
    <cellStyle name="20 % – Zvýraznění2 6 2 2 2 4" xfId="47978"/>
    <cellStyle name="20 % – Zvýraznění2 6 2 2 2 5" xfId="47979"/>
    <cellStyle name="20 % – Zvýraznění2 6 2 2 3" xfId="12127"/>
    <cellStyle name="20 % – Zvýraznění2 6 2 2 3 2" xfId="27322"/>
    <cellStyle name="20 % – Zvýraznění2 6 2 2 3 3" xfId="47980"/>
    <cellStyle name="20 % – Zvýraznění2 6 2 2 3 4" xfId="47981"/>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3" xfId="1492"/>
    <cellStyle name="20 % – Zvýraznění2 6 2 3 2" xfId="8772"/>
    <cellStyle name="20 % – Zvýraznění2 6 2 3 2 2" xfId="23988"/>
    <cellStyle name="20 % – Zvýraznění2 6 2 3 2 3" xfId="47982"/>
    <cellStyle name="20 % – Zvýraznění2 6 2 3 2 4" xfId="47983"/>
    <cellStyle name="20 % – Zvýraznění2 6 2 3 2 5" xfId="47984"/>
    <cellStyle name="20 % – Zvýraznění2 6 2 3 3" xfId="12128"/>
    <cellStyle name="20 % – Zvýraznění2 6 2 3 3 2" xfId="27323"/>
    <cellStyle name="20 % – Zvýraznění2 6 2 3 3 3" xfId="47985"/>
    <cellStyle name="20 % – Zvýraznění2 6 2 3 3 4" xfId="47986"/>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4" xfId="1493"/>
    <cellStyle name="20 % – Zvýraznění2 6 2 4 2" xfId="8773"/>
    <cellStyle name="20 % – Zvýraznění2 6 2 4 2 2" xfId="23989"/>
    <cellStyle name="20 % – Zvýraznění2 6 2 4 2 3" xfId="47987"/>
    <cellStyle name="20 % – Zvýraznění2 6 2 4 2 4" xfId="47988"/>
    <cellStyle name="20 % – Zvýraznění2 6 2 4 2 5" xfId="47989"/>
    <cellStyle name="20 % – Zvýraznění2 6 2 4 3" xfId="12129"/>
    <cellStyle name="20 % – Zvýraznění2 6 2 4 3 2" xfId="27324"/>
    <cellStyle name="20 % – Zvýraznění2 6 2 4 3 3" xfId="47990"/>
    <cellStyle name="20 % – Zvýraznění2 6 2 4 3 4" xfId="47991"/>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5" xfId="7902"/>
    <cellStyle name="20 % – Zvýraznění2 6 2 5 2" xfId="23119"/>
    <cellStyle name="20 % – Zvýraznění2 6 2 5 3" xfId="47992"/>
    <cellStyle name="20 % – Zvýraznění2 6 2 5 4" xfId="47993"/>
    <cellStyle name="20 % – Zvýraznění2 6 2 5 5" xfId="47994"/>
    <cellStyle name="20 % – Zvýraznění2 6 2 6" xfId="12126"/>
    <cellStyle name="20 % – Zvýraznění2 6 2 6 2" xfId="27321"/>
    <cellStyle name="20 % – Zvýraznění2 6 2 6 3" xfId="47995"/>
    <cellStyle name="20 % – Zvýraznění2 6 2 6 4" xfId="47996"/>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2" xfId="1495"/>
    <cellStyle name="20 % – Zvýraznění2 6 3 2 2" xfId="8774"/>
    <cellStyle name="20 % – Zvýraznění2 6 3 2 2 2" xfId="23990"/>
    <cellStyle name="20 % – Zvýraznění2 6 3 2 2 3" xfId="47997"/>
    <cellStyle name="20 % – Zvýraznění2 6 3 2 2 4" xfId="47998"/>
    <cellStyle name="20 % – Zvýraznění2 6 3 2 2 5" xfId="47999"/>
    <cellStyle name="20 % – Zvýraznění2 6 3 2 3" xfId="12131"/>
    <cellStyle name="20 % – Zvýraznění2 6 3 2 3 2" xfId="27326"/>
    <cellStyle name="20 % – Zvýraznění2 6 3 2 3 3" xfId="48000"/>
    <cellStyle name="20 % – Zvýraznění2 6 3 2 3 4" xfId="48001"/>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3" xfId="1496"/>
    <cellStyle name="20 % – Zvýraznění2 6 3 3 2" xfId="8775"/>
    <cellStyle name="20 % – Zvýraznění2 6 3 3 2 2" xfId="23991"/>
    <cellStyle name="20 % – Zvýraznění2 6 3 3 2 3" xfId="48002"/>
    <cellStyle name="20 % – Zvýraznění2 6 3 3 2 4" xfId="48003"/>
    <cellStyle name="20 % – Zvýraznění2 6 3 3 2 5" xfId="48004"/>
    <cellStyle name="20 % – Zvýraznění2 6 3 3 3" xfId="12132"/>
    <cellStyle name="20 % – Zvýraznění2 6 3 3 3 2" xfId="27327"/>
    <cellStyle name="20 % – Zvýraznění2 6 3 3 3 3" xfId="48005"/>
    <cellStyle name="20 % – Zvýraznění2 6 3 3 3 4" xfId="48006"/>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4" xfId="1497"/>
    <cellStyle name="20 % – Zvýraznění2 6 3 4 2" xfId="8776"/>
    <cellStyle name="20 % – Zvýraznění2 6 3 4 2 2" xfId="23992"/>
    <cellStyle name="20 % – Zvýraznění2 6 3 4 2 3" xfId="48007"/>
    <cellStyle name="20 % – Zvýraznění2 6 3 4 2 4" xfId="48008"/>
    <cellStyle name="20 % – Zvýraznění2 6 3 4 2 5" xfId="48009"/>
    <cellStyle name="20 % – Zvýraznění2 6 3 4 3" xfId="12133"/>
    <cellStyle name="20 % – Zvýraznění2 6 3 4 3 2" xfId="27328"/>
    <cellStyle name="20 % – Zvýraznění2 6 3 4 3 3" xfId="48010"/>
    <cellStyle name="20 % – Zvýraznění2 6 3 4 3 4" xfId="48011"/>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5" xfId="8041"/>
    <cellStyle name="20 % – Zvýraznění2 6 3 5 2" xfId="23257"/>
    <cellStyle name="20 % – Zvýraznění2 6 3 5 3" xfId="48012"/>
    <cellStyle name="20 % – Zvýraznění2 6 3 5 4" xfId="48013"/>
    <cellStyle name="20 % – Zvýraznění2 6 3 5 5" xfId="48014"/>
    <cellStyle name="20 % – Zvýraznění2 6 3 6" xfId="12130"/>
    <cellStyle name="20 % – Zvýraznění2 6 3 6 2" xfId="27325"/>
    <cellStyle name="20 % – Zvýraznění2 6 3 6 3" xfId="48015"/>
    <cellStyle name="20 % – Zvýraznění2 6 3 6 4" xfId="48016"/>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2" xfId="1499"/>
    <cellStyle name="20 % – Zvýraznění2 6 4 2 2" xfId="8777"/>
    <cellStyle name="20 % – Zvýraznění2 6 4 2 2 2" xfId="23993"/>
    <cellStyle name="20 % – Zvýraznění2 6 4 2 2 3" xfId="48017"/>
    <cellStyle name="20 % – Zvýraznění2 6 4 2 2 4" xfId="48018"/>
    <cellStyle name="20 % – Zvýraznění2 6 4 2 2 5" xfId="48019"/>
    <cellStyle name="20 % – Zvýraznění2 6 4 2 3" xfId="12135"/>
    <cellStyle name="20 % – Zvýraznění2 6 4 2 3 2" xfId="27330"/>
    <cellStyle name="20 % – Zvýraznění2 6 4 2 3 3" xfId="48020"/>
    <cellStyle name="20 % – Zvýraznění2 6 4 2 3 4" xfId="48021"/>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3" xfId="1500"/>
    <cellStyle name="20 % – Zvýraznění2 6 4 3 2" xfId="8778"/>
    <cellStyle name="20 % – Zvýraznění2 6 4 3 2 2" xfId="23994"/>
    <cellStyle name="20 % – Zvýraznění2 6 4 3 2 3" xfId="48022"/>
    <cellStyle name="20 % – Zvýraznění2 6 4 3 2 4" xfId="48023"/>
    <cellStyle name="20 % – Zvýraznění2 6 4 3 2 5" xfId="48024"/>
    <cellStyle name="20 % – Zvýraznění2 6 4 3 3" xfId="12136"/>
    <cellStyle name="20 % – Zvýraznění2 6 4 3 3 2" xfId="27331"/>
    <cellStyle name="20 % – Zvýraznění2 6 4 3 3 3" xfId="48025"/>
    <cellStyle name="20 % – Zvýraznění2 6 4 3 3 4" xfId="48026"/>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4" xfId="1501"/>
    <cellStyle name="20 % – Zvýraznění2 6 4 4 2" xfId="8779"/>
    <cellStyle name="20 % – Zvýraznění2 6 4 4 2 2" xfId="23995"/>
    <cellStyle name="20 % – Zvýraznění2 6 4 4 2 3" xfId="48027"/>
    <cellStyle name="20 % – Zvýraznění2 6 4 4 2 4" xfId="48028"/>
    <cellStyle name="20 % – Zvýraznění2 6 4 4 2 5" xfId="48029"/>
    <cellStyle name="20 % – Zvýraznění2 6 4 4 3" xfId="12137"/>
    <cellStyle name="20 % – Zvýraznění2 6 4 4 3 2" xfId="27332"/>
    <cellStyle name="20 % – Zvýraznění2 6 4 4 3 3" xfId="48030"/>
    <cellStyle name="20 % – Zvýraznění2 6 4 4 3 4" xfId="48031"/>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5" xfId="8121"/>
    <cellStyle name="20 % – Zvýraznění2 6 4 5 2" xfId="23337"/>
    <cellStyle name="20 % – Zvýraznění2 6 4 5 3" xfId="48032"/>
    <cellStyle name="20 % – Zvýraznění2 6 4 5 4" xfId="48033"/>
    <cellStyle name="20 % – Zvýraznění2 6 4 5 5" xfId="48034"/>
    <cellStyle name="20 % – Zvýraznění2 6 4 6" xfId="12134"/>
    <cellStyle name="20 % – Zvýraznění2 6 4 6 2" xfId="27329"/>
    <cellStyle name="20 % – Zvýraznění2 6 4 6 3" xfId="48035"/>
    <cellStyle name="20 % – Zvýraznění2 6 4 6 4" xfId="48036"/>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2" xfId="1503"/>
    <cellStyle name="20 % – Zvýraznění2 6 5 2 2" xfId="8780"/>
    <cellStyle name="20 % – Zvýraznění2 6 5 2 2 2" xfId="23996"/>
    <cellStyle name="20 % – Zvýraznění2 6 5 2 2 3" xfId="48037"/>
    <cellStyle name="20 % – Zvýraznění2 6 5 2 2 4" xfId="48038"/>
    <cellStyle name="20 % – Zvýraznění2 6 5 2 2 5" xfId="48039"/>
    <cellStyle name="20 % – Zvýraznění2 6 5 2 3" xfId="12139"/>
    <cellStyle name="20 % – Zvýraznění2 6 5 2 3 2" xfId="27334"/>
    <cellStyle name="20 % – Zvýraznění2 6 5 2 3 3" xfId="48040"/>
    <cellStyle name="20 % – Zvýraznění2 6 5 2 3 4" xfId="48041"/>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3" xfId="1504"/>
    <cellStyle name="20 % – Zvýraznění2 6 5 3 2" xfId="8781"/>
    <cellStyle name="20 % – Zvýraznění2 6 5 3 2 2" xfId="23997"/>
    <cellStyle name="20 % – Zvýraznění2 6 5 3 2 3" xfId="48042"/>
    <cellStyle name="20 % – Zvýraznění2 6 5 3 2 4" xfId="48043"/>
    <cellStyle name="20 % – Zvýraznění2 6 5 3 2 5" xfId="48044"/>
    <cellStyle name="20 % – Zvýraznění2 6 5 3 3" xfId="12140"/>
    <cellStyle name="20 % – Zvýraznění2 6 5 3 3 2" xfId="27335"/>
    <cellStyle name="20 % – Zvýraznění2 6 5 3 3 3" xfId="48045"/>
    <cellStyle name="20 % – Zvýraznění2 6 5 3 3 4" xfId="48046"/>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4" xfId="1505"/>
    <cellStyle name="20 % – Zvýraznění2 6 5 4 2" xfId="8782"/>
    <cellStyle name="20 % – Zvýraznění2 6 5 4 2 2" xfId="23998"/>
    <cellStyle name="20 % – Zvýraznění2 6 5 4 2 3" xfId="48047"/>
    <cellStyle name="20 % – Zvýraznění2 6 5 4 2 4" xfId="48048"/>
    <cellStyle name="20 % – Zvýraznění2 6 5 4 2 5" xfId="48049"/>
    <cellStyle name="20 % – Zvýraznění2 6 5 4 3" xfId="12141"/>
    <cellStyle name="20 % – Zvýraznění2 6 5 4 3 2" xfId="27336"/>
    <cellStyle name="20 % – Zvýraznění2 6 5 4 3 3" xfId="48050"/>
    <cellStyle name="20 % – Zvýraznění2 6 5 4 3 4" xfId="48051"/>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5" xfId="8203"/>
    <cellStyle name="20 % – Zvýraznění2 6 5 5 2" xfId="23419"/>
    <cellStyle name="20 % – Zvýraznění2 6 5 5 3" xfId="48052"/>
    <cellStyle name="20 % – Zvýraznění2 6 5 5 4" xfId="48053"/>
    <cellStyle name="20 % – Zvýraznění2 6 5 5 5" xfId="48054"/>
    <cellStyle name="20 % – Zvýraznění2 6 5 6" xfId="12138"/>
    <cellStyle name="20 % – Zvýraznění2 6 5 6 2" xfId="27333"/>
    <cellStyle name="20 % – Zvýraznění2 6 5 6 3" xfId="48055"/>
    <cellStyle name="20 % – Zvýraznění2 6 5 6 4" xfId="48056"/>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2" xfId="1507"/>
    <cellStyle name="20 % – Zvýraznění2 6 6 2 2" xfId="8783"/>
    <cellStyle name="20 % – Zvýraznění2 6 6 2 2 2" xfId="23999"/>
    <cellStyle name="20 % – Zvýraznění2 6 6 2 2 3" xfId="48057"/>
    <cellStyle name="20 % – Zvýraznění2 6 6 2 2 4" xfId="48058"/>
    <cellStyle name="20 % – Zvýraznění2 6 6 2 2 5" xfId="48059"/>
    <cellStyle name="20 % – Zvýraznění2 6 6 2 3" xfId="12143"/>
    <cellStyle name="20 % – Zvýraznění2 6 6 2 3 2" xfId="27338"/>
    <cellStyle name="20 % – Zvýraznění2 6 6 2 3 3" xfId="48060"/>
    <cellStyle name="20 % – Zvýraznění2 6 6 2 3 4" xfId="48061"/>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3" xfId="1508"/>
    <cellStyle name="20 % – Zvýraznění2 6 6 3 2" xfId="8784"/>
    <cellStyle name="20 % – Zvýraznění2 6 6 3 2 2" xfId="24000"/>
    <cellStyle name="20 % – Zvýraznění2 6 6 3 2 3" xfId="48062"/>
    <cellStyle name="20 % – Zvýraznění2 6 6 3 2 4" xfId="48063"/>
    <cellStyle name="20 % – Zvýraznění2 6 6 3 2 5" xfId="48064"/>
    <cellStyle name="20 % – Zvýraznění2 6 6 3 3" xfId="12144"/>
    <cellStyle name="20 % – Zvýraznění2 6 6 3 3 2" xfId="27339"/>
    <cellStyle name="20 % – Zvýraznění2 6 6 3 3 3" xfId="48065"/>
    <cellStyle name="20 % – Zvýraznění2 6 6 3 3 4" xfId="48066"/>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4" xfId="1509"/>
    <cellStyle name="20 % – Zvýraznění2 6 6 4 2" xfId="8785"/>
    <cellStyle name="20 % – Zvýraznění2 6 6 4 2 2" xfId="24001"/>
    <cellStyle name="20 % – Zvýraznění2 6 6 4 2 3" xfId="48067"/>
    <cellStyle name="20 % – Zvýraznění2 6 6 4 2 4" xfId="48068"/>
    <cellStyle name="20 % – Zvýraznění2 6 6 4 2 5" xfId="48069"/>
    <cellStyle name="20 % – Zvýraznění2 6 6 4 3" xfId="12145"/>
    <cellStyle name="20 % – Zvýraznění2 6 6 4 3 2" xfId="27340"/>
    <cellStyle name="20 % – Zvýraznění2 6 6 4 3 3" xfId="48070"/>
    <cellStyle name="20 % – Zvýraznění2 6 6 4 3 4" xfId="48071"/>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5" xfId="8296"/>
    <cellStyle name="20 % – Zvýraznění2 6 6 5 2" xfId="23512"/>
    <cellStyle name="20 % – Zvýraznění2 6 6 5 3" xfId="48072"/>
    <cellStyle name="20 % – Zvýraznění2 6 6 5 4" xfId="48073"/>
    <cellStyle name="20 % – Zvýraznění2 6 6 5 5" xfId="48074"/>
    <cellStyle name="20 % – Zvýraznění2 6 6 6" xfId="12142"/>
    <cellStyle name="20 % – Zvýraznění2 6 6 6 2" xfId="27337"/>
    <cellStyle name="20 % – Zvýraznění2 6 6 6 3" xfId="48075"/>
    <cellStyle name="20 % – Zvýraznění2 6 6 6 4" xfId="48076"/>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2" xfId="1511"/>
    <cellStyle name="20 % – Zvýraznění2 6 7 2 2" xfId="8786"/>
    <cellStyle name="20 % – Zvýraznění2 6 7 2 2 2" xfId="24002"/>
    <cellStyle name="20 % – Zvýraznění2 6 7 2 2 3" xfId="48077"/>
    <cellStyle name="20 % – Zvýraznění2 6 7 2 2 4" xfId="48078"/>
    <cellStyle name="20 % – Zvýraznění2 6 7 2 2 5" xfId="48079"/>
    <cellStyle name="20 % – Zvýraznění2 6 7 2 3" xfId="12147"/>
    <cellStyle name="20 % – Zvýraznění2 6 7 2 3 2" xfId="27342"/>
    <cellStyle name="20 % – Zvýraznění2 6 7 2 3 3" xfId="48080"/>
    <cellStyle name="20 % – Zvýraznění2 6 7 2 3 4" xfId="48081"/>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3" xfId="1512"/>
    <cellStyle name="20 % – Zvýraznění2 6 7 3 2" xfId="8787"/>
    <cellStyle name="20 % – Zvýraznění2 6 7 3 2 2" xfId="24003"/>
    <cellStyle name="20 % – Zvýraznění2 6 7 3 2 3" xfId="48082"/>
    <cellStyle name="20 % – Zvýraznění2 6 7 3 2 4" xfId="48083"/>
    <cellStyle name="20 % – Zvýraznění2 6 7 3 2 5" xfId="48084"/>
    <cellStyle name="20 % – Zvýraznění2 6 7 3 3" xfId="12148"/>
    <cellStyle name="20 % – Zvýraznění2 6 7 3 3 2" xfId="27343"/>
    <cellStyle name="20 % – Zvýraznění2 6 7 3 3 3" xfId="48085"/>
    <cellStyle name="20 % – Zvýraznění2 6 7 3 3 4" xfId="48086"/>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4" xfId="1513"/>
    <cellStyle name="20 % – Zvýraznění2 6 7 4 2" xfId="8788"/>
    <cellStyle name="20 % – Zvýraznění2 6 7 4 2 2" xfId="24004"/>
    <cellStyle name="20 % – Zvýraznění2 6 7 4 2 3" xfId="48087"/>
    <cellStyle name="20 % – Zvýraznění2 6 7 4 2 4" xfId="48088"/>
    <cellStyle name="20 % – Zvýraznění2 6 7 4 2 5" xfId="48089"/>
    <cellStyle name="20 % – Zvýraznění2 6 7 4 3" xfId="12149"/>
    <cellStyle name="20 % – Zvýraznění2 6 7 4 3 2" xfId="27344"/>
    <cellStyle name="20 % – Zvýraznění2 6 7 4 3 3" xfId="48090"/>
    <cellStyle name="20 % – Zvýraznění2 6 7 4 3 4" xfId="48091"/>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5" xfId="8379"/>
    <cellStyle name="20 % – Zvýraznění2 6 7 5 2" xfId="23595"/>
    <cellStyle name="20 % – Zvýraznění2 6 7 5 3" xfId="48092"/>
    <cellStyle name="20 % – Zvýraznění2 6 7 5 4" xfId="48093"/>
    <cellStyle name="20 % – Zvýraznění2 6 7 5 5" xfId="48094"/>
    <cellStyle name="20 % – Zvýraznění2 6 7 6" xfId="12146"/>
    <cellStyle name="20 % – Zvýraznění2 6 7 6 2" xfId="27341"/>
    <cellStyle name="20 % – Zvýraznění2 6 7 6 3" xfId="48095"/>
    <cellStyle name="20 % – Zvýraznění2 6 7 6 4" xfId="48096"/>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2 3" xfId="48097"/>
    <cellStyle name="20 % – Zvýraznění2 6 8 2 4" xfId="48098"/>
    <cellStyle name="20 % – Zvýraznění2 6 8 2 5" xfId="48099"/>
    <cellStyle name="20 % – Zvýraznění2 6 8 3" xfId="12150"/>
    <cellStyle name="20 % – Zvýraznění2 6 8 3 2" xfId="27345"/>
    <cellStyle name="20 % – Zvýraznění2 6 8 3 3" xfId="48100"/>
    <cellStyle name="20 % – Zvýraznění2 6 8 3 4" xfId="48101"/>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9" xfId="1515"/>
    <cellStyle name="20 % – Zvýraznění2 6 9 2" xfId="8790"/>
    <cellStyle name="20 % – Zvýraznění2 6 9 2 2" xfId="24006"/>
    <cellStyle name="20 % – Zvýraznění2 6 9 2 3" xfId="48102"/>
    <cellStyle name="20 % – Zvýraznění2 6 9 2 4" xfId="48103"/>
    <cellStyle name="20 % – Zvýraznění2 6 9 2 5" xfId="48104"/>
    <cellStyle name="20 % – Zvýraznění2 6 9 3" xfId="12151"/>
    <cellStyle name="20 % – Zvýraznění2 6 9 3 2" xfId="27346"/>
    <cellStyle name="20 % – Zvýraznění2 6 9 3 3" xfId="48105"/>
    <cellStyle name="20 % – Zvýraznění2 6 9 3 4" xfId="4810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7" xfId="409"/>
    <cellStyle name="20 % – Zvýraznění2 7 10" xfId="19110"/>
    <cellStyle name="20 % – Zvýraznění2 7 11" xfId="38990"/>
    <cellStyle name="20 % – Zvýraznění2 7 12" xfId="38991"/>
    <cellStyle name="20 % – Zvýraznění2 7 2" xfId="1516"/>
    <cellStyle name="20 % – Zvýraznění2 7 2 2" xfId="8791"/>
    <cellStyle name="20 % – Zvýraznění2 7 2 2 2" xfId="24007"/>
    <cellStyle name="20 % – Zvýraznění2 7 2 2 3" xfId="48107"/>
    <cellStyle name="20 % – Zvýraznění2 7 2 2 4" xfId="48108"/>
    <cellStyle name="20 % – Zvýraznění2 7 2 2 5" xfId="48109"/>
    <cellStyle name="20 % – Zvýraznění2 7 2 3" xfId="12152"/>
    <cellStyle name="20 % – Zvýraznění2 7 2 3 2" xfId="27347"/>
    <cellStyle name="20 % – Zvýraznění2 7 2 3 3" xfId="48110"/>
    <cellStyle name="20 % – Zvýraznění2 7 2 3 4" xfId="48111"/>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3" xfId="1517"/>
    <cellStyle name="20 % – Zvýraznění2 7 3 2" xfId="8792"/>
    <cellStyle name="20 % – Zvýraznění2 7 3 2 2" xfId="24008"/>
    <cellStyle name="20 % – Zvýraznění2 7 3 2 3" xfId="48112"/>
    <cellStyle name="20 % – Zvýraznění2 7 3 2 4" xfId="48113"/>
    <cellStyle name="20 % – Zvýraznění2 7 3 2 5" xfId="48114"/>
    <cellStyle name="20 % – Zvýraznění2 7 3 3" xfId="12153"/>
    <cellStyle name="20 % – Zvýraznění2 7 3 3 2" xfId="27348"/>
    <cellStyle name="20 % – Zvýraznění2 7 3 3 3" xfId="48115"/>
    <cellStyle name="20 % – Zvýraznění2 7 3 3 4" xfId="48116"/>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4" xfId="1518"/>
    <cellStyle name="20 % – Zvýraznění2 7 4 2" xfId="8793"/>
    <cellStyle name="20 % – Zvýraznění2 7 4 2 2" xfId="24009"/>
    <cellStyle name="20 % – Zvýraznění2 7 4 2 3" xfId="48117"/>
    <cellStyle name="20 % – Zvýraznění2 7 4 2 4" xfId="48118"/>
    <cellStyle name="20 % – Zvýraznění2 7 4 2 5" xfId="48119"/>
    <cellStyle name="20 % – Zvýraznění2 7 4 3" xfId="12154"/>
    <cellStyle name="20 % – Zvýraznění2 7 4 3 2" xfId="27349"/>
    <cellStyle name="20 % – Zvýraznění2 7 4 3 3" xfId="48120"/>
    <cellStyle name="20 % – Zvýraznění2 7 4 3 4" xfId="48121"/>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5" xfId="1519"/>
    <cellStyle name="20 % – Zvýraznění2 7 5 2" xfId="11311"/>
    <cellStyle name="20 % – Zvýraznění2 7 5 2 2" xfId="26511"/>
    <cellStyle name="20 % – Zvýraznění2 7 5 2 3" xfId="48122"/>
    <cellStyle name="20 % – Zvýraznění2 7 5 2 4" xfId="48123"/>
    <cellStyle name="20 % – Zvýraznění2 7 5 2 5" xfId="48124"/>
    <cellStyle name="20 % – Zvýraznění2 7 5 3" xfId="12155"/>
    <cellStyle name="20 % – Zvýraznění2 7 5 3 2" xfId="27350"/>
    <cellStyle name="20 % – Zvýraznění2 7 5 3 3" xfId="48125"/>
    <cellStyle name="20 % – Zvýraznění2 7 5 3 4" xfId="48126"/>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6" xfId="7700"/>
    <cellStyle name="20 % – Zvýraznění2 7 6 2" xfId="22919"/>
    <cellStyle name="20 % – Zvýraznění2 7 6 3" xfId="48127"/>
    <cellStyle name="20 % – Zvýraznění2 7 6 4" xfId="48128"/>
    <cellStyle name="20 % – Zvýraznění2 7 6 5" xfId="48129"/>
    <cellStyle name="20 % – Zvýraznění2 7 7" xfId="11504"/>
    <cellStyle name="20 % – Zvýraznění2 7 7 2" xfId="26700"/>
    <cellStyle name="20 % – Zvýraznění2 7 7 3" xfId="48130"/>
    <cellStyle name="20 % – Zvýraznění2 7 7 4" xfId="48131"/>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2 3" xfId="48132"/>
    <cellStyle name="20 % – Zvýraznění2 8 2 2 4" xfId="48133"/>
    <cellStyle name="20 % – Zvýraznění2 8 2 2 5" xfId="48134"/>
    <cellStyle name="20 % – Zvýraznění2 8 2 3" xfId="12156"/>
    <cellStyle name="20 % – Zvýraznění2 8 2 3 2" xfId="27351"/>
    <cellStyle name="20 % – Zvýraznění2 8 2 3 3" xfId="48135"/>
    <cellStyle name="20 % – Zvýraznění2 8 2 3 4" xfId="48136"/>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3" xfId="1522"/>
    <cellStyle name="20 % – Zvýraznění2 8 3 2" xfId="8794"/>
    <cellStyle name="20 % – Zvýraznění2 8 3 2 2" xfId="24010"/>
    <cellStyle name="20 % – Zvýraznění2 8 3 2 3" xfId="48137"/>
    <cellStyle name="20 % – Zvýraznění2 8 3 2 4" xfId="48138"/>
    <cellStyle name="20 % – Zvýraznění2 8 3 2 5" xfId="48139"/>
    <cellStyle name="20 % – Zvýraznění2 8 3 3" xfId="12157"/>
    <cellStyle name="20 % – Zvýraznění2 8 3 3 2" xfId="27352"/>
    <cellStyle name="20 % – Zvýraznění2 8 3 3 3" xfId="48140"/>
    <cellStyle name="20 % – Zvýraznění2 8 3 3 4" xfId="48141"/>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4" xfId="1523"/>
    <cellStyle name="20 % – Zvýraznění2 8 4 2" xfId="8795"/>
    <cellStyle name="20 % – Zvýraznění2 8 4 2 2" xfId="24011"/>
    <cellStyle name="20 % – Zvýraznění2 8 4 2 3" xfId="48142"/>
    <cellStyle name="20 % – Zvýraznění2 8 4 2 4" xfId="48143"/>
    <cellStyle name="20 % – Zvýraznění2 8 4 2 5" xfId="48144"/>
    <cellStyle name="20 % – Zvýraznění2 8 4 3" xfId="12158"/>
    <cellStyle name="20 % – Zvýraznění2 8 4 3 2" xfId="27353"/>
    <cellStyle name="20 % – Zvýraznění2 8 4 3 3" xfId="48145"/>
    <cellStyle name="20 % – Zvýraznění2 8 4 3 4" xfId="48146"/>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5" xfId="1524"/>
    <cellStyle name="20 % – Zvýraznění2 9" xfId="1525"/>
    <cellStyle name="20 % – Zvýraznění2 9 10" xfId="39006"/>
    <cellStyle name="20 % – Zvýraznění2 9 11" xfId="39007"/>
    <cellStyle name="20 % – Zvýraznění2 9 2" xfId="1526"/>
    <cellStyle name="20 % – Zvýraznění2 9 2 2" xfId="8796"/>
    <cellStyle name="20 % – Zvýraznění2 9 2 2 2" xfId="24012"/>
    <cellStyle name="20 % – Zvýraznění2 9 2 2 3" xfId="48147"/>
    <cellStyle name="20 % – Zvýraznění2 9 2 2 4" xfId="48148"/>
    <cellStyle name="20 % – Zvýraznění2 9 2 2 5" xfId="48149"/>
    <cellStyle name="20 % – Zvýraznění2 9 2 3" xfId="12160"/>
    <cellStyle name="20 % – Zvýraznění2 9 2 3 2" xfId="27355"/>
    <cellStyle name="20 % – Zvýraznění2 9 2 3 3" xfId="48150"/>
    <cellStyle name="20 % – Zvýraznění2 9 2 3 4" xfId="48151"/>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3" xfId="1527"/>
    <cellStyle name="20 % – Zvýraznění2 9 3 2" xfId="8797"/>
    <cellStyle name="20 % – Zvýraznění2 9 3 2 2" xfId="24013"/>
    <cellStyle name="20 % – Zvýraznění2 9 3 2 3" xfId="48152"/>
    <cellStyle name="20 % – Zvýraznění2 9 3 2 4" xfId="48153"/>
    <cellStyle name="20 % – Zvýraznění2 9 3 2 5" xfId="48154"/>
    <cellStyle name="20 % – Zvýraznění2 9 3 3" xfId="12161"/>
    <cellStyle name="20 % – Zvýraznění2 9 3 3 2" xfId="27356"/>
    <cellStyle name="20 % – Zvýraznění2 9 3 3 3" xfId="48155"/>
    <cellStyle name="20 % – Zvýraznění2 9 3 3 4" xfId="481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4" xfId="1528"/>
    <cellStyle name="20 % – Zvýraznění2 9 4 2" xfId="8798"/>
    <cellStyle name="20 % – Zvýraznění2 9 4 2 2" xfId="24014"/>
    <cellStyle name="20 % – Zvýraznění2 9 4 2 3" xfId="48157"/>
    <cellStyle name="20 % – Zvýraznění2 9 4 2 4" xfId="48158"/>
    <cellStyle name="20 % – Zvýraznění2 9 4 2 5" xfId="48159"/>
    <cellStyle name="20 % – Zvýraznění2 9 4 3" xfId="12162"/>
    <cellStyle name="20 % – Zvýraznění2 9 4 3 2" xfId="27357"/>
    <cellStyle name="20 % – Zvýraznění2 9 4 3 3" xfId="48160"/>
    <cellStyle name="20 % – Zvýraznění2 9 4 3 4" xfId="48161"/>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5" xfId="7993"/>
    <cellStyle name="20 % – Zvýraznění2 9 5 2" xfId="23210"/>
    <cellStyle name="20 % – Zvýraznění2 9 5 3" xfId="48162"/>
    <cellStyle name="20 % – Zvýraznění2 9 5 4" xfId="48163"/>
    <cellStyle name="20 % – Zvýraznění2 9 5 5" xfId="48164"/>
    <cellStyle name="20 % – Zvýraznění2 9 6" xfId="12159"/>
    <cellStyle name="20 % – Zvýraznění2 9 6 2" xfId="27354"/>
    <cellStyle name="20 % – Zvýraznění2 9 6 3" xfId="48165"/>
    <cellStyle name="20 % – Zvýraznění2 9 6 4" xfId="48166"/>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2" xfId="1530"/>
    <cellStyle name="20 % – Zvýraznění3 10 2 2" xfId="8799"/>
    <cellStyle name="20 % – Zvýraznění3 10 2 2 2" xfId="24015"/>
    <cellStyle name="20 % – Zvýraznění3 10 2 2 3" xfId="48167"/>
    <cellStyle name="20 % – Zvýraznění3 10 2 2 4" xfId="48168"/>
    <cellStyle name="20 % – Zvýraznění3 10 2 2 5" xfId="48169"/>
    <cellStyle name="20 % – Zvýraznění3 10 2 3" xfId="12164"/>
    <cellStyle name="20 % – Zvýraznění3 10 2 3 2" xfId="27359"/>
    <cellStyle name="20 % – Zvýraznění3 10 2 3 3" xfId="48170"/>
    <cellStyle name="20 % – Zvýraznění3 10 2 3 4" xfId="48171"/>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3" xfId="1531"/>
    <cellStyle name="20 % – Zvýraznění3 10 3 2" xfId="8800"/>
    <cellStyle name="20 % – Zvýraznění3 10 3 2 2" xfId="24016"/>
    <cellStyle name="20 % – Zvýraznění3 10 3 2 3" xfId="48172"/>
    <cellStyle name="20 % – Zvýraznění3 10 3 2 4" xfId="48173"/>
    <cellStyle name="20 % – Zvýraznění3 10 3 2 5" xfId="48174"/>
    <cellStyle name="20 % – Zvýraznění3 10 3 3" xfId="12165"/>
    <cellStyle name="20 % – Zvýraznění3 10 3 3 2" xfId="27360"/>
    <cellStyle name="20 % – Zvýraznění3 10 3 3 3" xfId="48175"/>
    <cellStyle name="20 % – Zvýraznění3 10 3 3 4" xfId="48176"/>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4" xfId="1532"/>
    <cellStyle name="20 % – Zvýraznění3 10 4 2" xfId="8801"/>
    <cellStyle name="20 % – Zvýraznění3 10 4 2 2" xfId="24017"/>
    <cellStyle name="20 % – Zvýraznění3 10 4 2 3" xfId="48177"/>
    <cellStyle name="20 % – Zvýraznění3 10 4 2 4" xfId="48178"/>
    <cellStyle name="20 % – Zvýraznění3 10 4 2 5" xfId="48179"/>
    <cellStyle name="20 % – Zvýraznění3 10 4 3" xfId="12166"/>
    <cellStyle name="20 % – Zvýraznění3 10 4 3 2" xfId="27361"/>
    <cellStyle name="20 % – Zvýraznění3 10 4 3 3" xfId="48180"/>
    <cellStyle name="20 % – Zvýraznění3 10 4 3 4" xfId="4818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5" xfId="8189"/>
    <cellStyle name="20 % – Zvýraznění3 10 5 2" xfId="23405"/>
    <cellStyle name="20 % – Zvýraznění3 10 5 3" xfId="48182"/>
    <cellStyle name="20 % – Zvýraznění3 10 5 4" xfId="48183"/>
    <cellStyle name="20 % – Zvýraznění3 10 5 5" xfId="48184"/>
    <cellStyle name="20 % – Zvýraznění3 10 6" xfId="12163"/>
    <cellStyle name="20 % – Zvýraznění3 10 6 2" xfId="27358"/>
    <cellStyle name="20 % – Zvýraznění3 10 6 3" xfId="48185"/>
    <cellStyle name="20 % – Zvýraznění3 10 6 4" xfId="48186"/>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2" xfId="1534"/>
    <cellStyle name="20 % – Zvýraznění3 11 2 2" xfId="8802"/>
    <cellStyle name="20 % – Zvýraznění3 11 2 2 2" xfId="24018"/>
    <cellStyle name="20 % – Zvýraznění3 11 2 2 3" xfId="48187"/>
    <cellStyle name="20 % – Zvýraznění3 11 2 2 4" xfId="48188"/>
    <cellStyle name="20 % – Zvýraznění3 11 2 2 5" xfId="48189"/>
    <cellStyle name="20 % – Zvýraznění3 11 2 3" xfId="12168"/>
    <cellStyle name="20 % – Zvýraznění3 11 2 3 2" xfId="27363"/>
    <cellStyle name="20 % – Zvýraznění3 11 2 3 3" xfId="48190"/>
    <cellStyle name="20 % – Zvýraznění3 11 2 3 4" xfId="48191"/>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3" xfId="1535"/>
    <cellStyle name="20 % – Zvýraznění3 11 3 2" xfId="8803"/>
    <cellStyle name="20 % – Zvýraznění3 11 3 2 2" xfId="24019"/>
    <cellStyle name="20 % – Zvýraznění3 11 3 2 3" xfId="48192"/>
    <cellStyle name="20 % – Zvýraznění3 11 3 2 4" xfId="48193"/>
    <cellStyle name="20 % – Zvýraznění3 11 3 2 5" xfId="48194"/>
    <cellStyle name="20 % – Zvýraznění3 11 3 3" xfId="12169"/>
    <cellStyle name="20 % – Zvýraznění3 11 3 3 2" xfId="27364"/>
    <cellStyle name="20 % – Zvýraznění3 11 3 3 3" xfId="48195"/>
    <cellStyle name="20 % – Zvýraznění3 11 3 3 4" xfId="48196"/>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4" xfId="1536"/>
    <cellStyle name="20 % – Zvýraznění3 11 4 2" xfId="8804"/>
    <cellStyle name="20 % – Zvýraznění3 11 4 2 2" xfId="24020"/>
    <cellStyle name="20 % – Zvýraznění3 11 4 2 3" xfId="48197"/>
    <cellStyle name="20 % – Zvýraznění3 11 4 2 4" xfId="48198"/>
    <cellStyle name="20 % – Zvýraznění3 11 4 2 5" xfId="48199"/>
    <cellStyle name="20 % – Zvýraznění3 11 4 3" xfId="12170"/>
    <cellStyle name="20 % – Zvýraznění3 11 4 3 2" xfId="27365"/>
    <cellStyle name="20 % – Zvýraznění3 11 4 3 3" xfId="48200"/>
    <cellStyle name="20 % – Zvýraznění3 11 4 3 4" xfId="48201"/>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5" xfId="8283"/>
    <cellStyle name="20 % – Zvýraznění3 11 5 2" xfId="23499"/>
    <cellStyle name="20 % – Zvýraznění3 11 5 3" xfId="48202"/>
    <cellStyle name="20 % – Zvýraznění3 11 5 4" xfId="48203"/>
    <cellStyle name="20 % – Zvýraznění3 11 5 5" xfId="48204"/>
    <cellStyle name="20 % – Zvýraznění3 11 6" xfId="12167"/>
    <cellStyle name="20 % – Zvýraznění3 11 6 2" xfId="27362"/>
    <cellStyle name="20 % – Zvýraznění3 11 6 3" xfId="48205"/>
    <cellStyle name="20 % – Zvýraznění3 11 6 4" xfId="48206"/>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2" xfId="1538"/>
    <cellStyle name="20 % – Zvýraznění3 12 2 2" xfId="8805"/>
    <cellStyle name="20 % – Zvýraznění3 12 2 2 2" xfId="24021"/>
    <cellStyle name="20 % – Zvýraznění3 12 2 2 3" xfId="48207"/>
    <cellStyle name="20 % – Zvýraznění3 12 2 2 4" xfId="48208"/>
    <cellStyle name="20 % – Zvýraznění3 12 2 2 5" xfId="48209"/>
    <cellStyle name="20 % – Zvýraznění3 12 2 3" xfId="12172"/>
    <cellStyle name="20 % – Zvýraznění3 12 2 3 2" xfId="27367"/>
    <cellStyle name="20 % – Zvýraznění3 12 2 3 3" xfId="48210"/>
    <cellStyle name="20 % – Zvýraznění3 12 2 3 4" xfId="48211"/>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3" xfId="1539"/>
    <cellStyle name="20 % – Zvýraznění3 12 3 2" xfId="8806"/>
    <cellStyle name="20 % – Zvýraznění3 12 3 2 2" xfId="24022"/>
    <cellStyle name="20 % – Zvýraznění3 12 3 2 3" xfId="48212"/>
    <cellStyle name="20 % – Zvýraznění3 12 3 2 4" xfId="48213"/>
    <cellStyle name="20 % – Zvýraznění3 12 3 2 5" xfId="48214"/>
    <cellStyle name="20 % – Zvýraznění3 12 3 3" xfId="12173"/>
    <cellStyle name="20 % – Zvýraznění3 12 3 3 2" xfId="27368"/>
    <cellStyle name="20 % – Zvýraznění3 12 3 3 3" xfId="48215"/>
    <cellStyle name="20 % – Zvýraznění3 12 3 3 4" xfId="48216"/>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4" xfId="1540"/>
    <cellStyle name="20 % – Zvýraznění3 12 4 2" xfId="8807"/>
    <cellStyle name="20 % – Zvýraznění3 12 4 2 2" xfId="24023"/>
    <cellStyle name="20 % – Zvýraznění3 12 4 2 3" xfId="48217"/>
    <cellStyle name="20 % – Zvýraznění3 12 4 2 4" xfId="48218"/>
    <cellStyle name="20 % – Zvýraznění3 12 4 2 5" xfId="48219"/>
    <cellStyle name="20 % – Zvýraznění3 12 4 3" xfId="12174"/>
    <cellStyle name="20 % – Zvýraznění3 12 4 3 2" xfId="27369"/>
    <cellStyle name="20 % – Zvýraznění3 12 4 3 3" xfId="48220"/>
    <cellStyle name="20 % – Zvýraznění3 12 4 3 4" xfId="48221"/>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5" xfId="8370"/>
    <cellStyle name="20 % – Zvýraznění3 12 5 2" xfId="23586"/>
    <cellStyle name="20 % – Zvýraznění3 12 5 3" xfId="48222"/>
    <cellStyle name="20 % – Zvýraznění3 12 5 4" xfId="48223"/>
    <cellStyle name="20 % – Zvýraznění3 12 5 5" xfId="48224"/>
    <cellStyle name="20 % – Zvýraznění3 12 6" xfId="12171"/>
    <cellStyle name="20 % – Zvýraznění3 12 6 2" xfId="27366"/>
    <cellStyle name="20 % – Zvýraznění3 12 6 3" xfId="48225"/>
    <cellStyle name="20 % – Zvýraznění3 12 6 4" xfId="4822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2 3" xfId="48227"/>
    <cellStyle name="20 % – Zvýraznění3 20 2 4" xfId="48228"/>
    <cellStyle name="20 % – Zvýraznění3 20 2 5" xfId="48229"/>
    <cellStyle name="20 % – Zvýraznění3 20 3" xfId="12175"/>
    <cellStyle name="20 % – Zvýraznění3 20 3 2" xfId="27370"/>
    <cellStyle name="20 % – Zvýraznění3 20 3 3" xfId="48230"/>
    <cellStyle name="20 % – Zvýraznění3 20 3 4" xfId="48231"/>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1" xfId="7581"/>
    <cellStyle name="20 % – Zvýraznění3 21 2" xfId="22802"/>
    <cellStyle name="20 % – Zvýraznění3 21 3" xfId="48232"/>
    <cellStyle name="20 % – Zvýraznění3 21 4" xfId="48233"/>
    <cellStyle name="20 % – Zvýraznění3 22" xfId="48234"/>
    <cellStyle name="20 % – Zvýraznění3 3" xfId="127"/>
    <cellStyle name="20 % – Zvýraznění3 3 10" xfId="1692"/>
    <cellStyle name="20 % – Zvýraznění3 3 10 10" xfId="39040"/>
    <cellStyle name="20 % – Zvýraznění3 3 10 11" xfId="39041"/>
    <cellStyle name="20 % – Zvýraznění3 3 10 2" xfId="1693"/>
    <cellStyle name="20 % – Zvýraznění3 3 10 2 2" xfId="8808"/>
    <cellStyle name="20 % – Zvýraznění3 3 10 2 2 2" xfId="24024"/>
    <cellStyle name="20 % – Zvýraznění3 3 10 2 2 3" xfId="48235"/>
    <cellStyle name="20 % – Zvýraznění3 3 10 2 2 4" xfId="48236"/>
    <cellStyle name="20 % – Zvýraznění3 3 10 2 2 5" xfId="48237"/>
    <cellStyle name="20 % – Zvýraznění3 3 10 2 3" xfId="12177"/>
    <cellStyle name="20 % – Zvýraznění3 3 10 2 3 2" xfId="27372"/>
    <cellStyle name="20 % – Zvýraznění3 3 10 2 3 3" xfId="48238"/>
    <cellStyle name="20 % – Zvýraznění3 3 10 2 3 4" xfId="48239"/>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3" xfId="1694"/>
    <cellStyle name="20 % – Zvýraznění3 3 10 3 2" xfId="8809"/>
    <cellStyle name="20 % – Zvýraznění3 3 10 3 2 2" xfId="24025"/>
    <cellStyle name="20 % – Zvýraznění3 3 10 3 2 3" xfId="48240"/>
    <cellStyle name="20 % – Zvýraznění3 3 10 3 2 4" xfId="48241"/>
    <cellStyle name="20 % – Zvýraznění3 3 10 3 2 5" xfId="48242"/>
    <cellStyle name="20 % – Zvýraznění3 3 10 3 3" xfId="12178"/>
    <cellStyle name="20 % – Zvýraznění3 3 10 3 3 2" xfId="27373"/>
    <cellStyle name="20 % – Zvýraznění3 3 10 3 3 3" xfId="48243"/>
    <cellStyle name="20 % – Zvýraznění3 3 10 3 3 4" xfId="48244"/>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4" xfId="1695"/>
    <cellStyle name="20 % – Zvýraznění3 3 10 4 2" xfId="8810"/>
    <cellStyle name="20 % – Zvýraznění3 3 10 4 2 2" xfId="24026"/>
    <cellStyle name="20 % – Zvýraznění3 3 10 4 2 3" xfId="48245"/>
    <cellStyle name="20 % – Zvýraznění3 3 10 4 2 4" xfId="48246"/>
    <cellStyle name="20 % – Zvýraznění3 3 10 4 2 5" xfId="48247"/>
    <cellStyle name="20 % – Zvýraznění3 3 10 4 3" xfId="12179"/>
    <cellStyle name="20 % – Zvýraznění3 3 10 4 3 2" xfId="27374"/>
    <cellStyle name="20 % – Zvýraznění3 3 10 4 3 3" xfId="48248"/>
    <cellStyle name="20 % – Zvýraznění3 3 10 4 3 4" xfId="48249"/>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5" xfId="8369"/>
    <cellStyle name="20 % – Zvýraznění3 3 10 5 2" xfId="23585"/>
    <cellStyle name="20 % – Zvýraznění3 3 10 5 3" xfId="48250"/>
    <cellStyle name="20 % – Zvýraznění3 3 10 5 4" xfId="48251"/>
    <cellStyle name="20 % – Zvýraznění3 3 10 5 5" xfId="48252"/>
    <cellStyle name="20 % – Zvýraznění3 3 10 6" xfId="12176"/>
    <cellStyle name="20 % – Zvýraznění3 3 10 6 2" xfId="27371"/>
    <cellStyle name="20 % – Zvýraznění3 3 10 6 3" xfId="48253"/>
    <cellStyle name="20 % – Zvýraznění3 3 10 6 4" xfId="48254"/>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2 3" xfId="48255"/>
    <cellStyle name="20 % – Zvýraznění3 3 11 2 4" xfId="48256"/>
    <cellStyle name="20 % – Zvýraznění3 3 11 2 5" xfId="48257"/>
    <cellStyle name="20 % – Zvýraznění3 3 11 3" xfId="12180"/>
    <cellStyle name="20 % – Zvýraznění3 3 11 3 2" xfId="27375"/>
    <cellStyle name="20 % – Zvýraznění3 3 11 3 3" xfId="48258"/>
    <cellStyle name="20 % – Zvýraznění3 3 11 3 4" xfId="48259"/>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2" xfId="1697"/>
    <cellStyle name="20 % – Zvýraznění3 3 12 2" xfId="8812"/>
    <cellStyle name="20 % – Zvýraznění3 3 12 2 2" xfId="24028"/>
    <cellStyle name="20 % – Zvýraznění3 3 12 2 3" xfId="48260"/>
    <cellStyle name="20 % – Zvýraznění3 3 12 2 4" xfId="48261"/>
    <cellStyle name="20 % – Zvýraznění3 3 12 2 5" xfId="48262"/>
    <cellStyle name="20 % – Zvýraznění3 3 12 3" xfId="12181"/>
    <cellStyle name="20 % – Zvýraznění3 3 12 3 2" xfId="27376"/>
    <cellStyle name="20 % – Zvýraznění3 3 12 3 3" xfId="48263"/>
    <cellStyle name="20 % – Zvýraznění3 3 12 3 4" xfId="48264"/>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3" xfId="1698"/>
    <cellStyle name="20 % – Zvýraznění3 3 13 2" xfId="8813"/>
    <cellStyle name="20 % – Zvýraznění3 3 13 2 2" xfId="24029"/>
    <cellStyle name="20 % – Zvýraznění3 3 13 2 3" xfId="48265"/>
    <cellStyle name="20 % – Zvýraznění3 3 13 2 4" xfId="48266"/>
    <cellStyle name="20 % – Zvýraznění3 3 13 2 5" xfId="48267"/>
    <cellStyle name="20 % – Zvýraznění3 3 13 3" xfId="12182"/>
    <cellStyle name="20 % – Zvýraznění3 3 13 3 2" xfId="27377"/>
    <cellStyle name="20 % – Zvýraznění3 3 13 3 3" xfId="48268"/>
    <cellStyle name="20 % – Zvýraznění3 3 13 3 4" xfId="48269"/>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2 3" xfId="48270"/>
    <cellStyle name="20 % – Zvýraznění3 3 2 10 2 4" xfId="48271"/>
    <cellStyle name="20 % – Zvýraznění3 3 2 10 2 5" xfId="48272"/>
    <cellStyle name="20 % – Zvýraznění3 3 2 10 3" xfId="12183"/>
    <cellStyle name="20 % – Zvýraznění3 3 2 10 3 2" xfId="27378"/>
    <cellStyle name="20 % – Zvýraznění3 3 2 10 3 3" xfId="48273"/>
    <cellStyle name="20 % – Zvýraznění3 3 2 10 3 4" xfId="48274"/>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1" xfId="1712"/>
    <cellStyle name="20 % – Zvýraznění3 3 2 11 2" xfId="8815"/>
    <cellStyle name="20 % – Zvýraznění3 3 2 11 2 2" xfId="24031"/>
    <cellStyle name="20 % – Zvýraznění3 3 2 11 2 3" xfId="48275"/>
    <cellStyle name="20 % – Zvýraznění3 3 2 11 2 4" xfId="48276"/>
    <cellStyle name="20 % – Zvýraznění3 3 2 11 2 5" xfId="48277"/>
    <cellStyle name="20 % – Zvýraznění3 3 2 11 3" xfId="12184"/>
    <cellStyle name="20 % – Zvýraznění3 3 2 11 3 2" xfId="27379"/>
    <cellStyle name="20 % – Zvýraznění3 3 2 11 3 3" xfId="48278"/>
    <cellStyle name="20 % – Zvýraznění3 3 2 11 3 4" xfId="482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2 3" xfId="48280"/>
    <cellStyle name="20 % – Zvýraznění3 3 2 2 10 2 4" xfId="48281"/>
    <cellStyle name="20 % – Zvýraznění3 3 2 2 10 2 5" xfId="48282"/>
    <cellStyle name="20 % – Zvýraznění3 3 2 2 10 3" xfId="12185"/>
    <cellStyle name="20 % – Zvýraznění3 3 2 2 10 3 2" xfId="27380"/>
    <cellStyle name="20 % – Zvýraznění3 3 2 2 10 3 3" xfId="48283"/>
    <cellStyle name="20 % – Zvýraznění3 3 2 2 10 3 4" xfId="48284"/>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1" xfId="7873"/>
    <cellStyle name="20 % – Zvýraznění3 3 2 2 11 2" xfId="23092"/>
    <cellStyle name="20 % – Zvýraznění3 3 2 2 11 3" xfId="48285"/>
    <cellStyle name="20 % – Zvýraznění3 3 2 2 11 4" xfId="48286"/>
    <cellStyle name="20 % – Zvýraznění3 3 2 2 11 5" xfId="48287"/>
    <cellStyle name="20 % – Zvýraznění3 3 2 2 12" xfId="11505"/>
    <cellStyle name="20 % – Zvýraznění3 3 2 2 12 2" xfId="26701"/>
    <cellStyle name="20 % – Zvýraznění3 3 2 2 12 3" xfId="48288"/>
    <cellStyle name="20 % – Zvýraznění3 3 2 2 12 4" xfId="48289"/>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2 3" xfId="48290"/>
    <cellStyle name="20 % – Zvýraznění3 3 2 2 7 2 4" xfId="48291"/>
    <cellStyle name="20 % – Zvýraznění3 3 2 2 7 2 5" xfId="48292"/>
    <cellStyle name="20 % – Zvýraznění3 3 2 2 7 3" xfId="12186"/>
    <cellStyle name="20 % – Zvýraznění3 3 2 2 7 3 2" xfId="27381"/>
    <cellStyle name="20 % – Zvýraznění3 3 2 2 7 3 3" xfId="48293"/>
    <cellStyle name="20 % – Zvýraznění3 3 2 2 7 3 4" xfId="48294"/>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8" xfId="1740"/>
    <cellStyle name="20 % – Zvýraznění3 3 2 2 8 2" xfId="8817"/>
    <cellStyle name="20 % – Zvýraznění3 3 2 2 8 2 2" xfId="24033"/>
    <cellStyle name="20 % – Zvýraznění3 3 2 2 8 2 3" xfId="48295"/>
    <cellStyle name="20 % – Zvýraznění3 3 2 2 8 2 4" xfId="48296"/>
    <cellStyle name="20 % – Zvýraznění3 3 2 2 8 2 5" xfId="48297"/>
    <cellStyle name="20 % – Zvýraznění3 3 2 2 8 3" xfId="12187"/>
    <cellStyle name="20 % – Zvýraznění3 3 2 2 8 3 2" xfId="27382"/>
    <cellStyle name="20 % – Zvýraznění3 3 2 2 8 3 3" xfId="48298"/>
    <cellStyle name="20 % – Zvýraznění3 3 2 2 8 3 4" xfId="48299"/>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9" xfId="1741"/>
    <cellStyle name="20 % – Zvýraznění3 3 2 2 9 2" xfId="8818"/>
    <cellStyle name="20 % – Zvýraznění3 3 2 2 9 2 2" xfId="24034"/>
    <cellStyle name="20 % – Zvýraznění3 3 2 2 9 2 3" xfId="48300"/>
    <cellStyle name="20 % – Zvýraznění3 3 2 2 9 2 4" xfId="48301"/>
    <cellStyle name="20 % – Zvýraznění3 3 2 2 9 2 5" xfId="48302"/>
    <cellStyle name="20 % – Zvýraznění3 3 2 2 9 3" xfId="12188"/>
    <cellStyle name="20 % – Zvýraznění3 3 2 2 9 3 2" xfId="27383"/>
    <cellStyle name="20 % – Zvýraznění3 3 2 2 9 3 3" xfId="48303"/>
    <cellStyle name="20 % – Zvýraznění3 3 2 2 9 3 4" xfId="48304"/>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3" xfId="414"/>
    <cellStyle name="20 % – Zvýraznění3 3 2 3 10" xfId="19112"/>
    <cellStyle name="20 % – Zvýraznění3 3 2 3 11" xfId="39068"/>
    <cellStyle name="20 % – Zvýraznění3 3 2 3 12" xfId="39069"/>
    <cellStyle name="20 % – Zvýraznění3 3 2 3 2" xfId="1742"/>
    <cellStyle name="20 % – Zvýraznění3 3 2 3 2 2" xfId="8819"/>
    <cellStyle name="20 % – Zvýraznění3 3 2 3 2 2 2" xfId="24035"/>
    <cellStyle name="20 % – Zvýraznění3 3 2 3 2 2 3" xfId="48305"/>
    <cellStyle name="20 % – Zvýraznění3 3 2 3 2 2 4" xfId="48306"/>
    <cellStyle name="20 % – Zvýraznění3 3 2 3 2 2 5" xfId="48307"/>
    <cellStyle name="20 % – Zvýraznění3 3 2 3 2 3" xfId="12189"/>
    <cellStyle name="20 % – Zvýraznění3 3 2 3 2 3 2" xfId="27384"/>
    <cellStyle name="20 % – Zvýraznění3 3 2 3 2 3 3" xfId="48308"/>
    <cellStyle name="20 % – Zvýraznění3 3 2 3 2 3 4" xfId="48309"/>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3" xfId="1743"/>
    <cellStyle name="20 % – Zvýraznění3 3 2 3 3 2" xfId="8820"/>
    <cellStyle name="20 % – Zvýraznění3 3 2 3 3 2 2" xfId="24036"/>
    <cellStyle name="20 % – Zvýraznění3 3 2 3 3 2 3" xfId="48310"/>
    <cellStyle name="20 % – Zvýraznění3 3 2 3 3 2 4" xfId="48311"/>
    <cellStyle name="20 % – Zvýraznění3 3 2 3 3 2 5" xfId="48312"/>
    <cellStyle name="20 % – Zvýraznění3 3 2 3 3 3" xfId="12190"/>
    <cellStyle name="20 % – Zvýraznění3 3 2 3 3 3 2" xfId="27385"/>
    <cellStyle name="20 % – Zvýraznění3 3 2 3 3 3 3" xfId="48313"/>
    <cellStyle name="20 % – Zvýraznění3 3 2 3 3 3 4" xfId="48314"/>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4" xfId="1744"/>
    <cellStyle name="20 % – Zvýraznění3 3 2 3 4 2" xfId="8821"/>
    <cellStyle name="20 % – Zvýraznění3 3 2 3 4 2 2" xfId="24037"/>
    <cellStyle name="20 % – Zvýraznění3 3 2 3 4 2 3" xfId="48315"/>
    <cellStyle name="20 % – Zvýraznění3 3 2 3 4 2 4" xfId="48316"/>
    <cellStyle name="20 % – Zvýraznění3 3 2 3 4 2 5" xfId="48317"/>
    <cellStyle name="20 % – Zvýraznění3 3 2 3 4 3" xfId="12191"/>
    <cellStyle name="20 % – Zvýraznění3 3 2 3 4 3 2" xfId="27386"/>
    <cellStyle name="20 % – Zvýraznění3 3 2 3 4 3 3" xfId="48318"/>
    <cellStyle name="20 % – Zvýraznění3 3 2 3 4 3 4" xfId="48319"/>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5" xfId="1745"/>
    <cellStyle name="20 % – Zvýraznění3 3 2 3 5 2" xfId="11046"/>
    <cellStyle name="20 % – Zvýraznění3 3 2 3 5 2 2" xfId="26246"/>
    <cellStyle name="20 % – Zvýraznění3 3 2 3 5 2 3" xfId="48320"/>
    <cellStyle name="20 % – Zvýraznění3 3 2 3 5 2 4" xfId="48321"/>
    <cellStyle name="20 % – Zvýraznění3 3 2 3 5 2 5" xfId="48322"/>
    <cellStyle name="20 % – Zvýraznění3 3 2 3 5 3" xfId="12192"/>
    <cellStyle name="20 % – Zvýraznění3 3 2 3 5 3 2" xfId="27387"/>
    <cellStyle name="20 % – Zvýraznění3 3 2 3 5 3 3" xfId="48323"/>
    <cellStyle name="20 % – Zvýraznění3 3 2 3 5 3 4" xfId="48324"/>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6" xfId="7799"/>
    <cellStyle name="20 % – Zvýraznění3 3 2 3 6 2" xfId="23018"/>
    <cellStyle name="20 % – Zvýraznění3 3 2 3 6 3" xfId="48325"/>
    <cellStyle name="20 % – Zvýraznění3 3 2 3 6 4" xfId="48326"/>
    <cellStyle name="20 % – Zvýraznění3 3 2 3 6 5" xfId="48327"/>
    <cellStyle name="20 % – Zvýraznění3 3 2 3 7" xfId="11506"/>
    <cellStyle name="20 % – Zvýraznění3 3 2 3 7 2" xfId="26702"/>
    <cellStyle name="20 % – Zvýraznění3 3 2 3 7 3" xfId="48328"/>
    <cellStyle name="20 % – Zvýraznění3 3 2 3 7 4" xfId="48329"/>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2" xfId="1746"/>
    <cellStyle name="20 % – Zvýraznění3 3 2 4 2 2" xfId="8822"/>
    <cellStyle name="20 % – Zvýraznění3 3 2 4 2 2 2" xfId="24038"/>
    <cellStyle name="20 % – Zvýraznění3 3 2 4 2 2 3" xfId="48330"/>
    <cellStyle name="20 % – Zvýraznění3 3 2 4 2 2 4" xfId="48331"/>
    <cellStyle name="20 % – Zvýraznění3 3 2 4 2 2 5" xfId="48332"/>
    <cellStyle name="20 % – Zvýraznění3 3 2 4 2 3" xfId="12193"/>
    <cellStyle name="20 % – Zvýraznění3 3 2 4 2 3 2" xfId="27388"/>
    <cellStyle name="20 % – Zvýraznění3 3 2 4 2 3 3" xfId="48333"/>
    <cellStyle name="20 % – Zvýraznění3 3 2 4 2 3 4" xfId="48334"/>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3" xfId="1747"/>
    <cellStyle name="20 % – Zvýraznění3 3 2 4 3 2" xfId="8823"/>
    <cellStyle name="20 % – Zvýraznění3 3 2 4 3 2 2" xfId="24039"/>
    <cellStyle name="20 % – Zvýraznění3 3 2 4 3 2 3" xfId="48335"/>
    <cellStyle name="20 % – Zvýraznění3 3 2 4 3 2 4" xfId="48336"/>
    <cellStyle name="20 % – Zvýraznění3 3 2 4 3 2 5" xfId="48337"/>
    <cellStyle name="20 % – Zvýraznění3 3 2 4 3 3" xfId="12194"/>
    <cellStyle name="20 % – Zvýraznění3 3 2 4 3 3 2" xfId="27389"/>
    <cellStyle name="20 % – Zvýraznění3 3 2 4 3 3 3" xfId="48338"/>
    <cellStyle name="20 % – Zvýraznění3 3 2 4 3 3 4" xfId="4833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4" xfId="1748"/>
    <cellStyle name="20 % – Zvýraznění3 3 2 4 4 2" xfId="8824"/>
    <cellStyle name="20 % – Zvýraznění3 3 2 4 4 2 2" xfId="24040"/>
    <cellStyle name="20 % – Zvýraznění3 3 2 4 4 2 3" xfId="48340"/>
    <cellStyle name="20 % – Zvýraznění3 3 2 4 4 2 4" xfId="48341"/>
    <cellStyle name="20 % – Zvýraznění3 3 2 4 4 2 5" xfId="48342"/>
    <cellStyle name="20 % – Zvýraznění3 3 2 4 4 3" xfId="12195"/>
    <cellStyle name="20 % – Zvýraznění3 3 2 4 4 3 2" xfId="27390"/>
    <cellStyle name="20 % – Zvýraznění3 3 2 4 4 3 3" xfId="48343"/>
    <cellStyle name="20 % – Zvýraznění3 3 2 4 4 3 4" xfId="48344"/>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5" xfId="1749"/>
    <cellStyle name="20 % – Zvýraznění3 3 2 4 5 2" xfId="11247"/>
    <cellStyle name="20 % – Zvýraznění3 3 2 4 5 2 2" xfId="26447"/>
    <cellStyle name="20 % – Zvýraznění3 3 2 4 5 2 3" xfId="48345"/>
    <cellStyle name="20 % – Zvýraznění3 3 2 4 5 2 4" xfId="48346"/>
    <cellStyle name="20 % – Zvýraznění3 3 2 4 5 2 5" xfId="48347"/>
    <cellStyle name="20 % – Zvýraznění3 3 2 4 5 3" xfId="12196"/>
    <cellStyle name="20 % – Zvýraznění3 3 2 4 5 3 2" xfId="27391"/>
    <cellStyle name="20 % – Zvýraznění3 3 2 4 5 3 3" xfId="48348"/>
    <cellStyle name="20 % – Zvýraznění3 3 2 4 5 3 4" xfId="48349"/>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6" xfId="7683"/>
    <cellStyle name="20 % – Zvýraznění3 3 2 4 6 2" xfId="22902"/>
    <cellStyle name="20 % – Zvýraznění3 3 2 4 6 3" xfId="48350"/>
    <cellStyle name="20 % – Zvýraznění3 3 2 4 6 4" xfId="48351"/>
    <cellStyle name="20 % – Zvýraznění3 3 2 4 6 5" xfId="48352"/>
    <cellStyle name="20 % – Zvýraznění3 3 2 4 7" xfId="11507"/>
    <cellStyle name="20 % – Zvýraznění3 3 2 4 7 2" xfId="26703"/>
    <cellStyle name="20 % – Zvýraznění3 3 2 4 7 3" xfId="48353"/>
    <cellStyle name="20 % – Zvýraznění3 3 2 4 7 4" xfId="48354"/>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2" xfId="1751"/>
    <cellStyle name="20 % – Zvýraznění3 3 2 5 2 2" xfId="8825"/>
    <cellStyle name="20 % – Zvýraznění3 3 2 5 2 2 2" xfId="24041"/>
    <cellStyle name="20 % – Zvýraznění3 3 2 5 2 2 3" xfId="48355"/>
    <cellStyle name="20 % – Zvýraznění3 3 2 5 2 2 4" xfId="48356"/>
    <cellStyle name="20 % – Zvýraznění3 3 2 5 2 2 5" xfId="48357"/>
    <cellStyle name="20 % – Zvýraznění3 3 2 5 2 3" xfId="12198"/>
    <cellStyle name="20 % – Zvýraznění3 3 2 5 2 3 2" xfId="27393"/>
    <cellStyle name="20 % – Zvýraznění3 3 2 5 2 3 3" xfId="48358"/>
    <cellStyle name="20 % – Zvýraznění3 3 2 5 2 3 4" xfId="48359"/>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3" xfId="1752"/>
    <cellStyle name="20 % – Zvýraznění3 3 2 5 3 2" xfId="8826"/>
    <cellStyle name="20 % – Zvýraznění3 3 2 5 3 2 2" xfId="24042"/>
    <cellStyle name="20 % – Zvýraznění3 3 2 5 3 2 3" xfId="48360"/>
    <cellStyle name="20 % – Zvýraznění3 3 2 5 3 2 4" xfId="48361"/>
    <cellStyle name="20 % – Zvýraznění3 3 2 5 3 2 5" xfId="48362"/>
    <cellStyle name="20 % – Zvýraznění3 3 2 5 3 3" xfId="12199"/>
    <cellStyle name="20 % – Zvýraznění3 3 2 5 3 3 2" xfId="27394"/>
    <cellStyle name="20 % – Zvýraznění3 3 2 5 3 3 3" xfId="48363"/>
    <cellStyle name="20 % – Zvýraznění3 3 2 5 3 3 4" xfId="4836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4" xfId="1753"/>
    <cellStyle name="20 % – Zvýraznění3 3 2 5 4 2" xfId="8827"/>
    <cellStyle name="20 % – Zvýraznění3 3 2 5 4 2 2" xfId="24043"/>
    <cellStyle name="20 % – Zvýraznění3 3 2 5 4 2 3" xfId="48365"/>
    <cellStyle name="20 % – Zvýraznění3 3 2 5 4 2 4" xfId="48366"/>
    <cellStyle name="20 % – Zvýraznění3 3 2 5 4 2 5" xfId="48367"/>
    <cellStyle name="20 % – Zvýraznění3 3 2 5 4 3" xfId="12200"/>
    <cellStyle name="20 % – Zvýraznění3 3 2 5 4 3 2" xfId="27395"/>
    <cellStyle name="20 % – Zvýraznění3 3 2 5 4 3 3" xfId="48368"/>
    <cellStyle name="20 % – Zvýraznění3 3 2 5 4 3 4" xfId="48369"/>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5" xfId="7892"/>
    <cellStyle name="20 % – Zvýraznění3 3 2 5 5 2" xfId="23109"/>
    <cellStyle name="20 % – Zvýraznění3 3 2 5 5 3" xfId="48370"/>
    <cellStyle name="20 % – Zvýraznění3 3 2 5 5 4" xfId="48371"/>
    <cellStyle name="20 % – Zvýraznění3 3 2 5 5 5" xfId="48372"/>
    <cellStyle name="20 % – Zvýraznění3 3 2 5 6" xfId="12197"/>
    <cellStyle name="20 % – Zvýraznění3 3 2 5 6 2" xfId="27392"/>
    <cellStyle name="20 % – Zvýraznění3 3 2 5 6 3" xfId="48373"/>
    <cellStyle name="20 % – Zvýraznění3 3 2 5 6 4" xfId="48374"/>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2" xfId="1755"/>
    <cellStyle name="20 % – Zvýraznění3 3 2 6 2 2" xfId="8828"/>
    <cellStyle name="20 % – Zvýraznění3 3 2 6 2 2 2" xfId="24044"/>
    <cellStyle name="20 % – Zvýraznění3 3 2 6 2 2 3" xfId="48375"/>
    <cellStyle name="20 % – Zvýraznění3 3 2 6 2 2 4" xfId="48376"/>
    <cellStyle name="20 % – Zvýraznění3 3 2 6 2 2 5" xfId="48377"/>
    <cellStyle name="20 % – Zvýraznění3 3 2 6 2 3" xfId="12202"/>
    <cellStyle name="20 % – Zvýraznění3 3 2 6 2 3 2" xfId="27397"/>
    <cellStyle name="20 % – Zvýraznění3 3 2 6 2 3 3" xfId="48378"/>
    <cellStyle name="20 % – Zvýraznění3 3 2 6 2 3 4" xfId="48379"/>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3" xfId="1756"/>
    <cellStyle name="20 % – Zvýraznění3 3 2 6 3 2" xfId="8829"/>
    <cellStyle name="20 % – Zvýraznění3 3 2 6 3 2 2" xfId="24045"/>
    <cellStyle name="20 % – Zvýraznění3 3 2 6 3 2 3" xfId="48380"/>
    <cellStyle name="20 % – Zvýraznění3 3 2 6 3 2 4" xfId="48381"/>
    <cellStyle name="20 % – Zvýraznění3 3 2 6 3 2 5" xfId="48382"/>
    <cellStyle name="20 % – Zvýraznění3 3 2 6 3 3" xfId="12203"/>
    <cellStyle name="20 % – Zvýraznění3 3 2 6 3 3 2" xfId="27398"/>
    <cellStyle name="20 % – Zvýraznění3 3 2 6 3 3 3" xfId="48383"/>
    <cellStyle name="20 % – Zvýraznění3 3 2 6 3 3 4" xfId="48384"/>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4" xfId="1757"/>
    <cellStyle name="20 % – Zvýraznění3 3 2 6 4 2" xfId="8830"/>
    <cellStyle name="20 % – Zvýraznění3 3 2 6 4 2 2" xfId="24046"/>
    <cellStyle name="20 % – Zvýraznění3 3 2 6 4 2 3" xfId="48385"/>
    <cellStyle name="20 % – Zvýraznění3 3 2 6 4 2 4" xfId="48386"/>
    <cellStyle name="20 % – Zvýraznění3 3 2 6 4 2 5" xfId="48387"/>
    <cellStyle name="20 % – Zvýraznění3 3 2 6 4 3" xfId="12204"/>
    <cellStyle name="20 % – Zvýraznění3 3 2 6 4 3 2" xfId="27399"/>
    <cellStyle name="20 % – Zvýraznění3 3 2 6 4 3 3" xfId="48388"/>
    <cellStyle name="20 % – Zvýraznění3 3 2 6 4 3 4" xfId="4838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5" xfId="8266"/>
    <cellStyle name="20 % – Zvýraznění3 3 2 6 5 2" xfId="23482"/>
    <cellStyle name="20 % – Zvýraznění3 3 2 6 5 3" xfId="48390"/>
    <cellStyle name="20 % – Zvýraznění3 3 2 6 5 4" xfId="48391"/>
    <cellStyle name="20 % – Zvýraznění3 3 2 6 5 5" xfId="48392"/>
    <cellStyle name="20 % – Zvýraznění3 3 2 6 6" xfId="12201"/>
    <cellStyle name="20 % – Zvýraznění3 3 2 6 6 2" xfId="27396"/>
    <cellStyle name="20 % – Zvýraznění3 3 2 6 6 3" xfId="48393"/>
    <cellStyle name="20 % – Zvýraznění3 3 2 6 6 4" xfId="48394"/>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2" xfId="1759"/>
    <cellStyle name="20 % – Zvýraznění3 3 2 7 2 2" xfId="8831"/>
    <cellStyle name="20 % – Zvýraznění3 3 2 7 2 2 2" xfId="24047"/>
    <cellStyle name="20 % – Zvýraznění3 3 2 7 2 2 3" xfId="48395"/>
    <cellStyle name="20 % – Zvýraznění3 3 2 7 2 2 4" xfId="48396"/>
    <cellStyle name="20 % – Zvýraznění3 3 2 7 2 2 5" xfId="48397"/>
    <cellStyle name="20 % – Zvýraznění3 3 2 7 2 3" xfId="12206"/>
    <cellStyle name="20 % – Zvýraznění3 3 2 7 2 3 2" xfId="27401"/>
    <cellStyle name="20 % – Zvýraznění3 3 2 7 2 3 3" xfId="48398"/>
    <cellStyle name="20 % – Zvýraznění3 3 2 7 2 3 4" xfId="48399"/>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3" xfId="1760"/>
    <cellStyle name="20 % – Zvýraznění3 3 2 7 3 2" xfId="8832"/>
    <cellStyle name="20 % – Zvýraznění3 3 2 7 3 2 2" xfId="24048"/>
    <cellStyle name="20 % – Zvýraznění3 3 2 7 3 2 3" xfId="48400"/>
    <cellStyle name="20 % – Zvýraznění3 3 2 7 3 2 4" xfId="48401"/>
    <cellStyle name="20 % – Zvýraznění3 3 2 7 3 2 5" xfId="48402"/>
    <cellStyle name="20 % – Zvýraznění3 3 2 7 3 3" xfId="12207"/>
    <cellStyle name="20 % – Zvýraznění3 3 2 7 3 3 2" xfId="27402"/>
    <cellStyle name="20 % – Zvýraznění3 3 2 7 3 3 3" xfId="48403"/>
    <cellStyle name="20 % – Zvýraznění3 3 2 7 3 3 4" xfId="48404"/>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4" xfId="1761"/>
    <cellStyle name="20 % – Zvýraznění3 3 2 7 4 2" xfId="8833"/>
    <cellStyle name="20 % – Zvýraznění3 3 2 7 4 2 2" xfId="24049"/>
    <cellStyle name="20 % – Zvýraznění3 3 2 7 4 2 3" xfId="48405"/>
    <cellStyle name="20 % – Zvýraznění3 3 2 7 4 2 4" xfId="48406"/>
    <cellStyle name="20 % – Zvýraznění3 3 2 7 4 2 5" xfId="48407"/>
    <cellStyle name="20 % – Zvýraznění3 3 2 7 4 3" xfId="12208"/>
    <cellStyle name="20 % – Zvýraznění3 3 2 7 4 3 2" xfId="27403"/>
    <cellStyle name="20 % – Zvýraznění3 3 2 7 4 3 3" xfId="48408"/>
    <cellStyle name="20 % – Zvýraznění3 3 2 7 4 3 4" xfId="48409"/>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5" xfId="8354"/>
    <cellStyle name="20 % – Zvýraznění3 3 2 7 5 2" xfId="23570"/>
    <cellStyle name="20 % – Zvýraznění3 3 2 7 5 3" xfId="48410"/>
    <cellStyle name="20 % – Zvýraznění3 3 2 7 5 4" xfId="48411"/>
    <cellStyle name="20 % – Zvýraznění3 3 2 7 5 5" xfId="48412"/>
    <cellStyle name="20 % – Zvýraznění3 3 2 7 6" xfId="12205"/>
    <cellStyle name="20 % – Zvýraznění3 3 2 7 6 2" xfId="27400"/>
    <cellStyle name="20 % – Zvýraznění3 3 2 7 6 3" xfId="48413"/>
    <cellStyle name="20 % – Zvýraznění3 3 2 7 6 4" xfId="48414"/>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2" xfId="1763"/>
    <cellStyle name="20 % – Zvýraznění3 3 2 8 2 2" xfId="8834"/>
    <cellStyle name="20 % – Zvýraznění3 3 2 8 2 2 2" xfId="24050"/>
    <cellStyle name="20 % – Zvýraznění3 3 2 8 2 2 3" xfId="48415"/>
    <cellStyle name="20 % – Zvýraznění3 3 2 8 2 2 4" xfId="48416"/>
    <cellStyle name="20 % – Zvýraznění3 3 2 8 2 2 5" xfId="48417"/>
    <cellStyle name="20 % – Zvýraznění3 3 2 8 2 3" xfId="12210"/>
    <cellStyle name="20 % – Zvýraznění3 3 2 8 2 3 2" xfId="27405"/>
    <cellStyle name="20 % – Zvýraznění3 3 2 8 2 3 3" xfId="48418"/>
    <cellStyle name="20 % – Zvýraznění3 3 2 8 2 3 4" xfId="48419"/>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3" xfId="1764"/>
    <cellStyle name="20 % – Zvýraznění3 3 2 8 3 2" xfId="8835"/>
    <cellStyle name="20 % – Zvýraznění3 3 2 8 3 2 2" xfId="24051"/>
    <cellStyle name="20 % – Zvýraznění3 3 2 8 3 2 3" xfId="48420"/>
    <cellStyle name="20 % – Zvýraznění3 3 2 8 3 2 4" xfId="48421"/>
    <cellStyle name="20 % – Zvýraznění3 3 2 8 3 2 5" xfId="48422"/>
    <cellStyle name="20 % – Zvýraznění3 3 2 8 3 3" xfId="12211"/>
    <cellStyle name="20 % – Zvýraznění3 3 2 8 3 3 2" xfId="27406"/>
    <cellStyle name="20 % – Zvýraznění3 3 2 8 3 3 3" xfId="48423"/>
    <cellStyle name="20 % – Zvýraznění3 3 2 8 3 3 4" xfId="48424"/>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4" xfId="1765"/>
    <cellStyle name="20 % – Zvýraznění3 3 2 8 4 2" xfId="8836"/>
    <cellStyle name="20 % – Zvýraznění3 3 2 8 4 2 2" xfId="24052"/>
    <cellStyle name="20 % – Zvýraznění3 3 2 8 4 2 3" xfId="48425"/>
    <cellStyle name="20 % – Zvýraznění3 3 2 8 4 2 4" xfId="48426"/>
    <cellStyle name="20 % – Zvýraznění3 3 2 8 4 2 5" xfId="48427"/>
    <cellStyle name="20 % – Zvýraznění3 3 2 8 4 3" xfId="12212"/>
    <cellStyle name="20 % – Zvýraznění3 3 2 8 4 3 2" xfId="27407"/>
    <cellStyle name="20 % – Zvýraznění3 3 2 8 4 3 3" xfId="48428"/>
    <cellStyle name="20 % – Zvýraznění3 3 2 8 4 3 4" xfId="48429"/>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5" xfId="8437"/>
    <cellStyle name="20 % – Zvýraznění3 3 2 8 5 2" xfId="23653"/>
    <cellStyle name="20 % – Zvýraznění3 3 2 8 5 3" xfId="48430"/>
    <cellStyle name="20 % – Zvýraznění3 3 2 8 5 4" xfId="48431"/>
    <cellStyle name="20 % – Zvýraznění3 3 2 8 5 5" xfId="48432"/>
    <cellStyle name="20 % – Zvýraznění3 3 2 8 6" xfId="12209"/>
    <cellStyle name="20 % – Zvýraznění3 3 2 8 6 2" xfId="27404"/>
    <cellStyle name="20 % – Zvýraznění3 3 2 8 6 3" xfId="48433"/>
    <cellStyle name="20 % – Zvýraznění3 3 2 8 6 4" xfId="4843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2 3" xfId="48435"/>
    <cellStyle name="20 % – Zvýraznění3 3 2 9 2 4" xfId="48436"/>
    <cellStyle name="20 % – Zvýraznění3 3 2 9 2 5" xfId="48437"/>
    <cellStyle name="20 % – Zvýraznění3 3 2 9 3" xfId="12213"/>
    <cellStyle name="20 % – Zvýraznění3 3 2 9 3 2" xfId="27408"/>
    <cellStyle name="20 % – Zvýraznění3 3 2 9 3 3" xfId="48438"/>
    <cellStyle name="20 % – Zvýraznění3 3 2 9 3 4" xfId="48439"/>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2 3" xfId="48440"/>
    <cellStyle name="20 % – Zvýraznění3 3 21 2 4" xfId="48441"/>
    <cellStyle name="20 % – Zvýraznění3 3 21 2 5" xfId="48442"/>
    <cellStyle name="20 % – Zvýraznění3 3 21 3" xfId="12214"/>
    <cellStyle name="20 % – Zvýraznění3 3 21 3 2" xfId="27409"/>
    <cellStyle name="20 % – Zvýraznění3 3 21 3 3" xfId="48443"/>
    <cellStyle name="20 % – Zvýraznění3 3 21 3 4" xfId="48444"/>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2" xfId="7602"/>
    <cellStyle name="20 % – Zvýraznění3 3 22 2" xfId="22821"/>
    <cellStyle name="20 % – Zvýraznění3 3 22 3" xfId="48445"/>
    <cellStyle name="20 % – Zvýraznění3 3 22 4" xfId="48446"/>
    <cellStyle name="20 % – Zvýraznění3 3 23" xfId="48447"/>
    <cellStyle name="20 % – Zvýraznění3 3 3" xfId="416"/>
    <cellStyle name="20 % – Zvýraznění3 3 3 10" xfId="1770"/>
    <cellStyle name="20 % – Zvýraznění3 3 3 10 2" xfId="8838"/>
    <cellStyle name="20 % – Zvýraznění3 3 3 10 2 2" xfId="24054"/>
    <cellStyle name="20 % – Zvýraznění3 3 3 10 2 3" xfId="48448"/>
    <cellStyle name="20 % – Zvýraznění3 3 3 10 2 4" xfId="48449"/>
    <cellStyle name="20 % – Zvýraznění3 3 3 10 2 5" xfId="48450"/>
    <cellStyle name="20 % – Zvýraznění3 3 3 10 3" xfId="12215"/>
    <cellStyle name="20 % – Zvýraznění3 3 3 10 3 2" xfId="27410"/>
    <cellStyle name="20 % – Zvýraznění3 3 3 10 3 3" xfId="48451"/>
    <cellStyle name="20 % – Zvýraznění3 3 3 10 3 4" xfId="48452"/>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1" xfId="1771"/>
    <cellStyle name="20 % – Zvýraznění3 3 3 11 2" xfId="11164"/>
    <cellStyle name="20 % – Zvýraznění3 3 3 11 2 2" xfId="26364"/>
    <cellStyle name="20 % – Zvýraznění3 3 3 11 2 3" xfId="48453"/>
    <cellStyle name="20 % – Zvýraznění3 3 3 11 2 4" xfId="48454"/>
    <cellStyle name="20 % – Zvýraznění3 3 3 11 2 5" xfId="48455"/>
    <cellStyle name="20 % – Zvýraznění3 3 3 11 3" xfId="12216"/>
    <cellStyle name="20 % – Zvýraznění3 3 3 11 3 2" xfId="27411"/>
    <cellStyle name="20 % – Zvýraznění3 3 3 11 3 3" xfId="48456"/>
    <cellStyle name="20 % – Zvýraznění3 3 3 11 3 4" xfId="48457"/>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2" xfId="7857"/>
    <cellStyle name="20 % – Zvýraznění3 3 3 12 2" xfId="23076"/>
    <cellStyle name="20 % – Zvýraznění3 3 3 12 3" xfId="48458"/>
    <cellStyle name="20 % – Zvýraznění3 3 3 12 4" xfId="48459"/>
    <cellStyle name="20 % – Zvýraznění3 3 3 12 5" xfId="48460"/>
    <cellStyle name="20 % – Zvýraznění3 3 3 13" xfId="11508"/>
    <cellStyle name="20 % – Zvýraznění3 3 3 13 2" xfId="26704"/>
    <cellStyle name="20 % – Zvýraznění3 3 3 13 3" xfId="48461"/>
    <cellStyle name="20 % – Zvýraznění3 3 3 13 4" xfId="48462"/>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2" xfId="1772"/>
    <cellStyle name="20 % – Zvýraznění3 3 3 2 10" xfId="39130"/>
    <cellStyle name="20 % – Zvýraznění3 3 3 2 11" xfId="39131"/>
    <cellStyle name="20 % – Zvýraznění3 3 3 2 2" xfId="1773"/>
    <cellStyle name="20 % – Zvýraznění3 3 3 2 2 2" xfId="8839"/>
    <cellStyle name="20 % – Zvýraznění3 3 3 2 2 2 2" xfId="24055"/>
    <cellStyle name="20 % – Zvýraznění3 3 3 2 2 2 3" xfId="48463"/>
    <cellStyle name="20 % – Zvýraznění3 3 3 2 2 2 4" xfId="48464"/>
    <cellStyle name="20 % – Zvýraznění3 3 3 2 2 2 5" xfId="48465"/>
    <cellStyle name="20 % – Zvýraznění3 3 3 2 2 3" xfId="12218"/>
    <cellStyle name="20 % – Zvýraznění3 3 3 2 2 3 2" xfId="27413"/>
    <cellStyle name="20 % – Zvýraznění3 3 3 2 2 3 3" xfId="48466"/>
    <cellStyle name="20 % – Zvýraznění3 3 3 2 2 3 4" xfId="48467"/>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3" xfId="1774"/>
    <cellStyle name="20 % – Zvýraznění3 3 3 2 3 2" xfId="8840"/>
    <cellStyle name="20 % – Zvýraznění3 3 3 2 3 2 2" xfId="24056"/>
    <cellStyle name="20 % – Zvýraznění3 3 3 2 3 2 3" xfId="48468"/>
    <cellStyle name="20 % – Zvýraznění3 3 3 2 3 2 4" xfId="48469"/>
    <cellStyle name="20 % – Zvýraznění3 3 3 2 3 2 5" xfId="48470"/>
    <cellStyle name="20 % – Zvýraznění3 3 3 2 3 3" xfId="12219"/>
    <cellStyle name="20 % – Zvýraznění3 3 3 2 3 3 2" xfId="27414"/>
    <cellStyle name="20 % – Zvýraznění3 3 3 2 3 3 3" xfId="48471"/>
    <cellStyle name="20 % – Zvýraznění3 3 3 2 3 3 4" xfId="48472"/>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4" xfId="1775"/>
    <cellStyle name="20 % – Zvýraznění3 3 3 2 4 2" xfId="8841"/>
    <cellStyle name="20 % – Zvýraznění3 3 3 2 4 2 2" xfId="24057"/>
    <cellStyle name="20 % – Zvýraznění3 3 3 2 4 2 3" xfId="48473"/>
    <cellStyle name="20 % – Zvýraznění3 3 3 2 4 2 4" xfId="48474"/>
    <cellStyle name="20 % – Zvýraznění3 3 3 2 4 2 5" xfId="48475"/>
    <cellStyle name="20 % – Zvýraznění3 3 3 2 4 3" xfId="12220"/>
    <cellStyle name="20 % – Zvýraznění3 3 3 2 4 3 2" xfId="27415"/>
    <cellStyle name="20 % – Zvýraznění3 3 3 2 4 3 3" xfId="48476"/>
    <cellStyle name="20 % – Zvýraznění3 3 3 2 4 3 4" xfId="48477"/>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5" xfId="7918"/>
    <cellStyle name="20 % – Zvýraznění3 3 3 2 5 2" xfId="23135"/>
    <cellStyle name="20 % – Zvýraznění3 3 3 2 5 3" xfId="48478"/>
    <cellStyle name="20 % – Zvýraznění3 3 3 2 5 4" xfId="48479"/>
    <cellStyle name="20 % – Zvýraznění3 3 3 2 5 5" xfId="48480"/>
    <cellStyle name="20 % – Zvýraznění3 3 3 2 6" xfId="12217"/>
    <cellStyle name="20 % – Zvýraznění3 3 3 2 6 2" xfId="27412"/>
    <cellStyle name="20 % – Zvýraznění3 3 3 2 6 3" xfId="48481"/>
    <cellStyle name="20 % – Zvýraznění3 3 3 2 6 4" xfId="4848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2" xfId="1777"/>
    <cellStyle name="20 % – Zvýraznění3 3 3 3 2 2" xfId="8842"/>
    <cellStyle name="20 % – Zvýraznění3 3 3 3 2 2 2" xfId="24058"/>
    <cellStyle name="20 % – Zvýraznění3 3 3 3 2 2 3" xfId="48483"/>
    <cellStyle name="20 % – Zvýraznění3 3 3 3 2 2 4" xfId="48484"/>
    <cellStyle name="20 % – Zvýraznění3 3 3 3 2 2 5" xfId="48485"/>
    <cellStyle name="20 % – Zvýraznění3 3 3 3 2 3" xfId="12222"/>
    <cellStyle name="20 % – Zvýraznění3 3 3 3 2 3 2" xfId="27417"/>
    <cellStyle name="20 % – Zvýraznění3 3 3 3 2 3 3" xfId="48486"/>
    <cellStyle name="20 % – Zvýraznění3 3 3 3 2 3 4" xfId="4848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3" xfId="1778"/>
    <cellStyle name="20 % – Zvýraznění3 3 3 3 3 2" xfId="8843"/>
    <cellStyle name="20 % – Zvýraznění3 3 3 3 3 2 2" xfId="24059"/>
    <cellStyle name="20 % – Zvýraznění3 3 3 3 3 2 3" xfId="48488"/>
    <cellStyle name="20 % – Zvýraznění3 3 3 3 3 2 4" xfId="48489"/>
    <cellStyle name="20 % – Zvýraznění3 3 3 3 3 2 5" xfId="48490"/>
    <cellStyle name="20 % – Zvýraznění3 3 3 3 3 3" xfId="12223"/>
    <cellStyle name="20 % – Zvýraznění3 3 3 3 3 3 2" xfId="27418"/>
    <cellStyle name="20 % – Zvýraznění3 3 3 3 3 3 3" xfId="48491"/>
    <cellStyle name="20 % – Zvýraznění3 3 3 3 3 3 4" xfId="48492"/>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4" xfId="1779"/>
    <cellStyle name="20 % – Zvýraznění3 3 3 3 4 2" xfId="8844"/>
    <cellStyle name="20 % – Zvýraznění3 3 3 3 4 2 2" xfId="24060"/>
    <cellStyle name="20 % – Zvýraznění3 3 3 3 4 2 3" xfId="48493"/>
    <cellStyle name="20 % – Zvýraznění3 3 3 3 4 2 4" xfId="48494"/>
    <cellStyle name="20 % – Zvýraznění3 3 3 3 4 2 5" xfId="48495"/>
    <cellStyle name="20 % – Zvýraznění3 3 3 3 4 3" xfId="12224"/>
    <cellStyle name="20 % – Zvýraznění3 3 3 3 4 3 2" xfId="27419"/>
    <cellStyle name="20 % – Zvýraznění3 3 3 3 4 3 3" xfId="48496"/>
    <cellStyle name="20 % – Zvýraznění3 3 3 3 4 3 4" xfId="48497"/>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5" xfId="8071"/>
    <cellStyle name="20 % – Zvýraznění3 3 3 3 5 2" xfId="23287"/>
    <cellStyle name="20 % – Zvýraznění3 3 3 3 5 3" xfId="48498"/>
    <cellStyle name="20 % – Zvýraznění3 3 3 3 5 4" xfId="48499"/>
    <cellStyle name="20 % – Zvýraznění3 3 3 3 5 5" xfId="48500"/>
    <cellStyle name="20 % – Zvýraznění3 3 3 3 6" xfId="12221"/>
    <cellStyle name="20 % – Zvýraznění3 3 3 3 6 2" xfId="27416"/>
    <cellStyle name="20 % – Zvýraznění3 3 3 3 6 3" xfId="48501"/>
    <cellStyle name="20 % – Zvýraznění3 3 3 3 6 4" xfId="48502"/>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2" xfId="1781"/>
    <cellStyle name="20 % – Zvýraznění3 3 3 4 2 2" xfId="8845"/>
    <cellStyle name="20 % – Zvýraznění3 3 3 4 2 2 2" xfId="24061"/>
    <cellStyle name="20 % – Zvýraznění3 3 3 4 2 2 3" xfId="48503"/>
    <cellStyle name="20 % – Zvýraznění3 3 3 4 2 2 4" xfId="48504"/>
    <cellStyle name="20 % – Zvýraznění3 3 3 4 2 2 5" xfId="48505"/>
    <cellStyle name="20 % – Zvýraznění3 3 3 4 2 3" xfId="12226"/>
    <cellStyle name="20 % – Zvýraznění3 3 3 4 2 3 2" xfId="27421"/>
    <cellStyle name="20 % – Zvýraznění3 3 3 4 2 3 3" xfId="48506"/>
    <cellStyle name="20 % – Zvýraznění3 3 3 4 2 3 4" xfId="48507"/>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3" xfId="1782"/>
    <cellStyle name="20 % – Zvýraznění3 3 3 4 3 2" xfId="8846"/>
    <cellStyle name="20 % – Zvýraznění3 3 3 4 3 2 2" xfId="24062"/>
    <cellStyle name="20 % – Zvýraznění3 3 3 4 3 2 3" xfId="48508"/>
    <cellStyle name="20 % – Zvýraznění3 3 3 4 3 2 4" xfId="48509"/>
    <cellStyle name="20 % – Zvýraznění3 3 3 4 3 2 5" xfId="48510"/>
    <cellStyle name="20 % – Zvýraznění3 3 3 4 3 3" xfId="12227"/>
    <cellStyle name="20 % – Zvýraznění3 3 3 4 3 3 2" xfId="27422"/>
    <cellStyle name="20 % – Zvýraznění3 3 3 4 3 3 3" xfId="48511"/>
    <cellStyle name="20 % – Zvýraznění3 3 3 4 3 3 4" xfId="4851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4" xfId="1783"/>
    <cellStyle name="20 % – Zvýraznění3 3 3 4 4 2" xfId="8847"/>
    <cellStyle name="20 % – Zvýraznění3 3 3 4 4 2 2" xfId="24063"/>
    <cellStyle name="20 % – Zvýraznění3 3 3 4 4 2 3" xfId="48513"/>
    <cellStyle name="20 % – Zvýraznění3 3 3 4 4 2 4" xfId="48514"/>
    <cellStyle name="20 % – Zvýraznění3 3 3 4 4 2 5" xfId="48515"/>
    <cellStyle name="20 % – Zvýraznění3 3 3 4 4 3" xfId="12228"/>
    <cellStyle name="20 % – Zvýraznění3 3 3 4 4 3 2" xfId="27423"/>
    <cellStyle name="20 % – Zvýraznění3 3 3 4 4 3 3" xfId="48516"/>
    <cellStyle name="20 % – Zvýraznění3 3 3 4 4 3 4" xfId="48517"/>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5" xfId="8151"/>
    <cellStyle name="20 % – Zvýraznění3 3 3 4 5 2" xfId="23367"/>
    <cellStyle name="20 % – Zvýraznění3 3 3 4 5 3" xfId="48518"/>
    <cellStyle name="20 % – Zvýraznění3 3 3 4 5 4" xfId="48519"/>
    <cellStyle name="20 % – Zvýraznění3 3 3 4 5 5" xfId="48520"/>
    <cellStyle name="20 % – Zvýraznění3 3 3 4 6" xfId="12225"/>
    <cellStyle name="20 % – Zvýraznění3 3 3 4 6 2" xfId="27420"/>
    <cellStyle name="20 % – Zvýraznění3 3 3 4 6 3" xfId="48521"/>
    <cellStyle name="20 % – Zvýraznění3 3 3 4 6 4" xfId="48522"/>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2" xfId="1785"/>
    <cellStyle name="20 % – Zvýraznění3 3 3 5 2 2" xfId="8848"/>
    <cellStyle name="20 % – Zvýraznění3 3 3 5 2 2 2" xfId="24064"/>
    <cellStyle name="20 % – Zvýraznění3 3 3 5 2 2 3" xfId="48523"/>
    <cellStyle name="20 % – Zvýraznění3 3 3 5 2 2 4" xfId="48524"/>
    <cellStyle name="20 % – Zvýraznění3 3 3 5 2 2 5" xfId="48525"/>
    <cellStyle name="20 % – Zvýraznění3 3 3 5 2 3" xfId="12230"/>
    <cellStyle name="20 % – Zvýraznění3 3 3 5 2 3 2" xfId="27425"/>
    <cellStyle name="20 % – Zvýraznění3 3 3 5 2 3 3" xfId="48526"/>
    <cellStyle name="20 % – Zvýraznění3 3 3 5 2 3 4" xfId="48527"/>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3" xfId="1786"/>
    <cellStyle name="20 % – Zvýraznění3 3 3 5 3 2" xfId="8849"/>
    <cellStyle name="20 % – Zvýraznění3 3 3 5 3 2 2" xfId="24065"/>
    <cellStyle name="20 % – Zvýraznění3 3 3 5 3 2 3" xfId="48528"/>
    <cellStyle name="20 % – Zvýraznění3 3 3 5 3 2 4" xfId="48529"/>
    <cellStyle name="20 % – Zvýraznění3 3 3 5 3 2 5" xfId="48530"/>
    <cellStyle name="20 % – Zvýraznění3 3 3 5 3 3" xfId="12231"/>
    <cellStyle name="20 % – Zvýraznění3 3 3 5 3 3 2" xfId="27426"/>
    <cellStyle name="20 % – Zvýraznění3 3 3 5 3 3 3" xfId="48531"/>
    <cellStyle name="20 % – Zvýraznění3 3 3 5 3 3 4" xfId="48532"/>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4" xfId="1787"/>
    <cellStyle name="20 % – Zvýraznění3 3 3 5 4 2" xfId="8850"/>
    <cellStyle name="20 % – Zvýraznění3 3 3 5 4 2 2" xfId="24066"/>
    <cellStyle name="20 % – Zvýraznění3 3 3 5 4 2 3" xfId="48533"/>
    <cellStyle name="20 % – Zvýraznění3 3 3 5 4 2 4" xfId="48534"/>
    <cellStyle name="20 % – Zvýraznění3 3 3 5 4 2 5" xfId="48535"/>
    <cellStyle name="20 % – Zvýraznění3 3 3 5 4 3" xfId="12232"/>
    <cellStyle name="20 % – Zvýraznění3 3 3 5 4 3 2" xfId="27427"/>
    <cellStyle name="20 % – Zvýraznění3 3 3 5 4 3 3" xfId="48536"/>
    <cellStyle name="20 % – Zvýraznění3 3 3 5 4 3 4" xfId="4853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5" xfId="8233"/>
    <cellStyle name="20 % – Zvýraznění3 3 3 5 5 2" xfId="23449"/>
    <cellStyle name="20 % – Zvýraznění3 3 3 5 5 3" xfId="48538"/>
    <cellStyle name="20 % – Zvýraznění3 3 3 5 5 4" xfId="48539"/>
    <cellStyle name="20 % – Zvýraznění3 3 3 5 5 5" xfId="48540"/>
    <cellStyle name="20 % – Zvýraznění3 3 3 5 6" xfId="12229"/>
    <cellStyle name="20 % – Zvýraznění3 3 3 5 6 2" xfId="27424"/>
    <cellStyle name="20 % – Zvýraznění3 3 3 5 6 3" xfId="48541"/>
    <cellStyle name="20 % – Zvýraznění3 3 3 5 6 4" xfId="48542"/>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2" xfId="1789"/>
    <cellStyle name="20 % – Zvýraznění3 3 3 6 2 2" xfId="8851"/>
    <cellStyle name="20 % – Zvýraznění3 3 3 6 2 2 2" xfId="24067"/>
    <cellStyle name="20 % – Zvýraznění3 3 3 6 2 2 3" xfId="48543"/>
    <cellStyle name="20 % – Zvýraznění3 3 3 6 2 2 4" xfId="48544"/>
    <cellStyle name="20 % – Zvýraznění3 3 3 6 2 2 5" xfId="48545"/>
    <cellStyle name="20 % – Zvýraznění3 3 3 6 2 3" xfId="12234"/>
    <cellStyle name="20 % – Zvýraznění3 3 3 6 2 3 2" xfId="27429"/>
    <cellStyle name="20 % – Zvýraznění3 3 3 6 2 3 3" xfId="48546"/>
    <cellStyle name="20 % – Zvýraznění3 3 3 6 2 3 4" xfId="48547"/>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3" xfId="1790"/>
    <cellStyle name="20 % – Zvýraznění3 3 3 6 3 2" xfId="8852"/>
    <cellStyle name="20 % – Zvýraznění3 3 3 6 3 2 2" xfId="24068"/>
    <cellStyle name="20 % – Zvýraznění3 3 3 6 3 2 3" xfId="48548"/>
    <cellStyle name="20 % – Zvýraznění3 3 3 6 3 2 4" xfId="48549"/>
    <cellStyle name="20 % – Zvýraznění3 3 3 6 3 2 5" xfId="48550"/>
    <cellStyle name="20 % – Zvýraznění3 3 3 6 3 3" xfId="12235"/>
    <cellStyle name="20 % – Zvýraznění3 3 3 6 3 3 2" xfId="27430"/>
    <cellStyle name="20 % – Zvýraznění3 3 3 6 3 3 3" xfId="48551"/>
    <cellStyle name="20 % – Zvýraznění3 3 3 6 3 3 4" xfId="48552"/>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4" xfId="1791"/>
    <cellStyle name="20 % – Zvýraznění3 3 3 6 4 2" xfId="8853"/>
    <cellStyle name="20 % – Zvýraznění3 3 3 6 4 2 2" xfId="24069"/>
    <cellStyle name="20 % – Zvýraznění3 3 3 6 4 2 3" xfId="48553"/>
    <cellStyle name="20 % – Zvýraznění3 3 3 6 4 2 4" xfId="48554"/>
    <cellStyle name="20 % – Zvýraznění3 3 3 6 4 2 5" xfId="48555"/>
    <cellStyle name="20 % – Zvýraznění3 3 3 6 4 3" xfId="12236"/>
    <cellStyle name="20 % – Zvýraznění3 3 3 6 4 3 2" xfId="27431"/>
    <cellStyle name="20 % – Zvýraznění3 3 3 6 4 3 3" xfId="48556"/>
    <cellStyle name="20 % – Zvýraznění3 3 3 6 4 3 4" xfId="48557"/>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5" xfId="8326"/>
    <cellStyle name="20 % – Zvýraznění3 3 3 6 5 2" xfId="23542"/>
    <cellStyle name="20 % – Zvýraznění3 3 3 6 5 3" xfId="48558"/>
    <cellStyle name="20 % – Zvýraznění3 3 3 6 5 4" xfId="48559"/>
    <cellStyle name="20 % – Zvýraznění3 3 3 6 5 5" xfId="48560"/>
    <cellStyle name="20 % – Zvýraznění3 3 3 6 6" xfId="12233"/>
    <cellStyle name="20 % – Zvýraznění3 3 3 6 6 2" xfId="27428"/>
    <cellStyle name="20 % – Zvýraznění3 3 3 6 6 3" xfId="48561"/>
    <cellStyle name="20 % – Zvýraznění3 3 3 6 6 4" xfId="48562"/>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2" xfId="1793"/>
    <cellStyle name="20 % – Zvýraznění3 3 3 7 2 2" xfId="8854"/>
    <cellStyle name="20 % – Zvýraznění3 3 3 7 2 2 2" xfId="24070"/>
    <cellStyle name="20 % – Zvýraznění3 3 3 7 2 2 3" xfId="48563"/>
    <cellStyle name="20 % – Zvýraznění3 3 3 7 2 2 4" xfId="48564"/>
    <cellStyle name="20 % – Zvýraznění3 3 3 7 2 2 5" xfId="48565"/>
    <cellStyle name="20 % – Zvýraznění3 3 3 7 2 3" xfId="12238"/>
    <cellStyle name="20 % – Zvýraznění3 3 3 7 2 3 2" xfId="27433"/>
    <cellStyle name="20 % – Zvýraznění3 3 3 7 2 3 3" xfId="48566"/>
    <cellStyle name="20 % – Zvýraznění3 3 3 7 2 3 4" xfId="48567"/>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3" xfId="1794"/>
    <cellStyle name="20 % – Zvýraznění3 3 3 7 3 2" xfId="8855"/>
    <cellStyle name="20 % – Zvýraznění3 3 3 7 3 2 2" xfId="24071"/>
    <cellStyle name="20 % – Zvýraznění3 3 3 7 3 2 3" xfId="48568"/>
    <cellStyle name="20 % – Zvýraznění3 3 3 7 3 2 4" xfId="48569"/>
    <cellStyle name="20 % – Zvýraznění3 3 3 7 3 2 5" xfId="48570"/>
    <cellStyle name="20 % – Zvýraznění3 3 3 7 3 3" xfId="12239"/>
    <cellStyle name="20 % – Zvýraznění3 3 3 7 3 3 2" xfId="27434"/>
    <cellStyle name="20 % – Zvýraznění3 3 3 7 3 3 3" xfId="48571"/>
    <cellStyle name="20 % – Zvýraznění3 3 3 7 3 3 4" xfId="48572"/>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4" xfId="1795"/>
    <cellStyle name="20 % – Zvýraznění3 3 3 7 4 2" xfId="8856"/>
    <cellStyle name="20 % – Zvýraznění3 3 3 7 4 2 2" xfId="24072"/>
    <cellStyle name="20 % – Zvýraznění3 3 3 7 4 2 3" xfId="48573"/>
    <cellStyle name="20 % – Zvýraznění3 3 3 7 4 2 4" xfId="48574"/>
    <cellStyle name="20 % – Zvýraznění3 3 3 7 4 2 5" xfId="48575"/>
    <cellStyle name="20 % – Zvýraznění3 3 3 7 4 3" xfId="12240"/>
    <cellStyle name="20 % – Zvýraznění3 3 3 7 4 3 2" xfId="27435"/>
    <cellStyle name="20 % – Zvýraznění3 3 3 7 4 3 3" xfId="48576"/>
    <cellStyle name="20 % – Zvýraznění3 3 3 7 4 3 4" xfId="48577"/>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5" xfId="8409"/>
    <cellStyle name="20 % – Zvýraznění3 3 3 7 5 2" xfId="23625"/>
    <cellStyle name="20 % – Zvýraznění3 3 3 7 5 3" xfId="48578"/>
    <cellStyle name="20 % – Zvýraznění3 3 3 7 5 4" xfId="48579"/>
    <cellStyle name="20 % – Zvýraznění3 3 3 7 5 5" xfId="48580"/>
    <cellStyle name="20 % – Zvýraznění3 3 3 7 6" xfId="12237"/>
    <cellStyle name="20 % – Zvýraznění3 3 3 7 6 2" xfId="27432"/>
    <cellStyle name="20 % – Zvýraznění3 3 3 7 6 3" xfId="48581"/>
    <cellStyle name="20 % – Zvýraznění3 3 3 7 6 4" xfId="4858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2 3" xfId="48583"/>
    <cellStyle name="20 % – Zvýraznění3 3 3 8 2 4" xfId="48584"/>
    <cellStyle name="20 % – Zvýraznění3 3 3 8 2 5" xfId="48585"/>
    <cellStyle name="20 % – Zvýraznění3 3 3 8 3" xfId="12241"/>
    <cellStyle name="20 % – Zvýraznění3 3 3 8 3 2" xfId="27436"/>
    <cellStyle name="20 % – Zvýraznění3 3 3 8 3 3" xfId="48586"/>
    <cellStyle name="20 % – Zvýraznění3 3 3 8 3 4" xfId="48587"/>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9" xfId="1797"/>
    <cellStyle name="20 % – Zvýraznění3 3 3 9 2" xfId="8858"/>
    <cellStyle name="20 % – Zvýraznění3 3 3 9 2 2" xfId="24074"/>
    <cellStyle name="20 % – Zvýraznění3 3 3 9 2 3" xfId="48588"/>
    <cellStyle name="20 % – Zvýraznění3 3 3 9 2 4" xfId="48589"/>
    <cellStyle name="20 % – Zvýraznění3 3 3 9 2 5" xfId="48590"/>
    <cellStyle name="20 % – Zvýraznění3 3 3 9 3" xfId="12242"/>
    <cellStyle name="20 % – Zvýraznění3 3 3 9 3 2" xfId="27437"/>
    <cellStyle name="20 % – Zvýraznění3 3 3 9 3 3" xfId="48591"/>
    <cellStyle name="20 % – Zvýraznění3 3 3 9 3 4" xfId="48592"/>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4" xfId="417"/>
    <cellStyle name="20 % – Zvýraznění3 3 4 10" xfId="19115"/>
    <cellStyle name="20 % – Zvýraznění3 3 4 11" xfId="39182"/>
    <cellStyle name="20 % – Zvýraznění3 3 4 12" xfId="39183"/>
    <cellStyle name="20 % – Zvýraznění3 3 4 2" xfId="1798"/>
    <cellStyle name="20 % – Zvýraznění3 3 4 2 2" xfId="8859"/>
    <cellStyle name="20 % – Zvýraznění3 3 4 2 2 2" xfId="24075"/>
    <cellStyle name="20 % – Zvýraznění3 3 4 2 2 3" xfId="48593"/>
    <cellStyle name="20 % – Zvýraznění3 3 4 2 2 4" xfId="48594"/>
    <cellStyle name="20 % – Zvýraznění3 3 4 2 2 5" xfId="48595"/>
    <cellStyle name="20 % – Zvýraznění3 3 4 2 3" xfId="12243"/>
    <cellStyle name="20 % – Zvýraznění3 3 4 2 3 2" xfId="27438"/>
    <cellStyle name="20 % – Zvýraznění3 3 4 2 3 3" xfId="48596"/>
    <cellStyle name="20 % – Zvýraznění3 3 4 2 3 4" xfId="48597"/>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3" xfId="1799"/>
    <cellStyle name="20 % – Zvýraznění3 3 4 3 2" xfId="8860"/>
    <cellStyle name="20 % – Zvýraznění3 3 4 3 2 2" xfId="24076"/>
    <cellStyle name="20 % – Zvýraznění3 3 4 3 2 3" xfId="48598"/>
    <cellStyle name="20 % – Zvýraznění3 3 4 3 2 4" xfId="48599"/>
    <cellStyle name="20 % – Zvýraznění3 3 4 3 2 5" xfId="48600"/>
    <cellStyle name="20 % – Zvýraznění3 3 4 3 3" xfId="12244"/>
    <cellStyle name="20 % – Zvýraznění3 3 4 3 3 2" xfId="27439"/>
    <cellStyle name="20 % – Zvýraznění3 3 4 3 3 3" xfId="48601"/>
    <cellStyle name="20 % – Zvýraznění3 3 4 3 3 4" xfId="48602"/>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4" xfId="1800"/>
    <cellStyle name="20 % – Zvýraznění3 3 4 4 2" xfId="8861"/>
    <cellStyle name="20 % – Zvýraznění3 3 4 4 2 2" xfId="24077"/>
    <cellStyle name="20 % – Zvýraznění3 3 4 4 2 3" xfId="48603"/>
    <cellStyle name="20 % – Zvýraznění3 3 4 4 2 4" xfId="48604"/>
    <cellStyle name="20 % – Zvýraznění3 3 4 4 2 5" xfId="48605"/>
    <cellStyle name="20 % – Zvýraznění3 3 4 4 3" xfId="12245"/>
    <cellStyle name="20 % – Zvýraznění3 3 4 4 3 2" xfId="27440"/>
    <cellStyle name="20 % – Zvýraznění3 3 4 4 3 3" xfId="48606"/>
    <cellStyle name="20 % – Zvýraznění3 3 4 4 3 4" xfId="48607"/>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5" xfId="1801"/>
    <cellStyle name="20 % – Zvýraznění3 3 4 5 2" xfId="11145"/>
    <cellStyle name="20 % – Zvýraznění3 3 4 5 2 2" xfId="26345"/>
    <cellStyle name="20 % – Zvýraznění3 3 4 5 2 3" xfId="48608"/>
    <cellStyle name="20 % – Zvýraznění3 3 4 5 2 4" xfId="48609"/>
    <cellStyle name="20 % – Zvýraznění3 3 4 5 2 5" xfId="48610"/>
    <cellStyle name="20 % – Zvýraznění3 3 4 5 3" xfId="12246"/>
    <cellStyle name="20 % – Zvýraznění3 3 4 5 3 2" xfId="27441"/>
    <cellStyle name="20 % – Zvýraznění3 3 4 5 3 3" xfId="48611"/>
    <cellStyle name="20 % – Zvýraznění3 3 4 5 3 4" xfId="48612"/>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6" xfId="7813"/>
    <cellStyle name="20 % – Zvýraznění3 3 4 6 2" xfId="23032"/>
    <cellStyle name="20 % – Zvýraznění3 3 4 6 3" xfId="48613"/>
    <cellStyle name="20 % – Zvýraznění3 3 4 6 4" xfId="48614"/>
    <cellStyle name="20 % – Zvýraznění3 3 4 6 5" xfId="48615"/>
    <cellStyle name="20 % – Zvýraznění3 3 4 7" xfId="11509"/>
    <cellStyle name="20 % – Zvýraznění3 3 4 7 2" xfId="26705"/>
    <cellStyle name="20 % – Zvýraznění3 3 4 7 3" xfId="48616"/>
    <cellStyle name="20 % – Zvýraznění3 3 4 7 4" xfId="48617"/>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2" xfId="1802"/>
    <cellStyle name="20 % – Zvýraznění3 3 5 2 2" xfId="8862"/>
    <cellStyle name="20 % – Zvýraznění3 3 5 2 2 2" xfId="24078"/>
    <cellStyle name="20 % – Zvýraznění3 3 5 2 2 3" xfId="48618"/>
    <cellStyle name="20 % – Zvýraznění3 3 5 2 2 4" xfId="48619"/>
    <cellStyle name="20 % – Zvýraznění3 3 5 2 2 5" xfId="48620"/>
    <cellStyle name="20 % – Zvýraznění3 3 5 2 3" xfId="12247"/>
    <cellStyle name="20 % – Zvýraznění3 3 5 2 3 2" xfId="27442"/>
    <cellStyle name="20 % – Zvýraznění3 3 5 2 3 3" xfId="48621"/>
    <cellStyle name="20 % – Zvýraznění3 3 5 2 3 4" xfId="4862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3" xfId="1803"/>
    <cellStyle name="20 % – Zvýraznění3 3 5 3 2" xfId="8863"/>
    <cellStyle name="20 % – Zvýraznění3 3 5 3 2 2" xfId="24079"/>
    <cellStyle name="20 % – Zvýraznění3 3 5 3 2 3" xfId="48623"/>
    <cellStyle name="20 % – Zvýraznění3 3 5 3 2 4" xfId="48624"/>
    <cellStyle name="20 % – Zvýraznění3 3 5 3 2 5" xfId="48625"/>
    <cellStyle name="20 % – Zvýraznění3 3 5 3 3" xfId="12248"/>
    <cellStyle name="20 % – Zvýraznění3 3 5 3 3 2" xfId="27443"/>
    <cellStyle name="20 % – Zvýraznění3 3 5 3 3 3" xfId="48626"/>
    <cellStyle name="20 % – Zvýraznění3 3 5 3 3 4" xfId="48627"/>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4" xfId="1804"/>
    <cellStyle name="20 % – Zvýraznění3 3 5 4 2" xfId="8864"/>
    <cellStyle name="20 % – Zvýraznění3 3 5 4 2 2" xfId="24080"/>
    <cellStyle name="20 % – Zvýraznění3 3 5 4 2 3" xfId="48628"/>
    <cellStyle name="20 % – Zvýraznění3 3 5 4 2 4" xfId="48629"/>
    <cellStyle name="20 % – Zvýraznění3 3 5 4 2 5" xfId="48630"/>
    <cellStyle name="20 % – Zvýraznění3 3 5 4 3" xfId="12249"/>
    <cellStyle name="20 % – Zvýraznění3 3 5 4 3 2" xfId="27444"/>
    <cellStyle name="20 % – Zvýraznění3 3 5 4 3 3" xfId="48631"/>
    <cellStyle name="20 % – Zvýraznění3 3 5 4 3 4" xfId="48632"/>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5" xfId="1805"/>
    <cellStyle name="20 % – Zvýraznění3 3 5 5 2" xfId="11214"/>
    <cellStyle name="20 % – Zvýraznění3 3 5 5 2 2" xfId="26414"/>
    <cellStyle name="20 % – Zvýraznění3 3 5 5 2 3" xfId="48633"/>
    <cellStyle name="20 % – Zvýraznění3 3 5 5 2 4" xfId="48634"/>
    <cellStyle name="20 % – Zvýraznění3 3 5 5 2 5" xfId="48635"/>
    <cellStyle name="20 % – Zvýraznění3 3 5 5 3" xfId="12250"/>
    <cellStyle name="20 % – Zvýraznění3 3 5 5 3 2" xfId="27445"/>
    <cellStyle name="20 % – Zvýraznění3 3 5 5 3 3" xfId="48636"/>
    <cellStyle name="20 % – Zvýraznění3 3 5 5 3 4" xfId="48637"/>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6" xfId="7772"/>
    <cellStyle name="20 % – Zvýraznění3 3 5 6 2" xfId="22991"/>
    <cellStyle name="20 % – Zvýraznění3 3 5 6 3" xfId="48638"/>
    <cellStyle name="20 % – Zvýraznění3 3 5 6 4" xfId="48639"/>
    <cellStyle name="20 % – Zvýraznění3 3 5 6 5" xfId="48640"/>
    <cellStyle name="20 % – Zvýraznění3 3 5 7" xfId="11510"/>
    <cellStyle name="20 % – Zvýraznění3 3 5 7 2" xfId="26706"/>
    <cellStyle name="20 % – Zvýraznění3 3 5 7 3" xfId="48641"/>
    <cellStyle name="20 % – Zvýraznění3 3 5 7 4" xfId="48642"/>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2" xfId="1807"/>
    <cellStyle name="20 % – Zvýraznění3 3 6 2 2" xfId="8865"/>
    <cellStyle name="20 % – Zvýraznění3 3 6 2 2 2" xfId="24081"/>
    <cellStyle name="20 % – Zvýraznění3 3 6 2 2 3" xfId="48643"/>
    <cellStyle name="20 % – Zvýraznění3 3 6 2 2 4" xfId="48644"/>
    <cellStyle name="20 % – Zvýraznění3 3 6 2 2 5" xfId="48645"/>
    <cellStyle name="20 % – Zvýraznění3 3 6 2 3" xfId="12252"/>
    <cellStyle name="20 % – Zvýraznění3 3 6 2 3 2" xfId="27447"/>
    <cellStyle name="20 % – Zvýraznění3 3 6 2 3 3" xfId="48646"/>
    <cellStyle name="20 % – Zvýraznění3 3 6 2 3 4" xfId="486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3" xfId="1808"/>
    <cellStyle name="20 % – Zvýraznění3 3 6 3 2" xfId="8866"/>
    <cellStyle name="20 % – Zvýraznění3 3 6 3 2 2" xfId="24082"/>
    <cellStyle name="20 % – Zvýraznění3 3 6 3 2 3" xfId="48648"/>
    <cellStyle name="20 % – Zvýraznění3 3 6 3 2 4" xfId="48649"/>
    <cellStyle name="20 % – Zvýraznění3 3 6 3 2 5" xfId="48650"/>
    <cellStyle name="20 % – Zvýraznění3 3 6 3 3" xfId="12253"/>
    <cellStyle name="20 % – Zvýraznění3 3 6 3 3 2" xfId="27448"/>
    <cellStyle name="20 % – Zvýraznění3 3 6 3 3 3" xfId="48651"/>
    <cellStyle name="20 % – Zvýraznění3 3 6 3 3 4" xfId="48652"/>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4" xfId="1809"/>
    <cellStyle name="20 % – Zvýraznění3 3 6 4 2" xfId="8867"/>
    <cellStyle name="20 % – Zvýraznění3 3 6 4 2 2" xfId="24083"/>
    <cellStyle name="20 % – Zvýraznění3 3 6 4 2 3" xfId="48653"/>
    <cellStyle name="20 % – Zvýraznění3 3 6 4 2 4" xfId="48654"/>
    <cellStyle name="20 % – Zvýraznění3 3 6 4 2 5" xfId="48655"/>
    <cellStyle name="20 % – Zvýraznění3 3 6 4 3" xfId="12254"/>
    <cellStyle name="20 % – Zvýraznění3 3 6 4 3 2" xfId="27449"/>
    <cellStyle name="20 % – Zvýraznění3 3 6 4 3 3" xfId="48656"/>
    <cellStyle name="20 % – Zvýraznění3 3 6 4 3 4" xfId="48657"/>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5" xfId="8015"/>
    <cellStyle name="20 % – Zvýraznění3 3 6 5 2" xfId="23232"/>
    <cellStyle name="20 % – Zvýraznění3 3 6 5 3" xfId="48658"/>
    <cellStyle name="20 % – Zvýraznění3 3 6 5 4" xfId="48659"/>
    <cellStyle name="20 % – Zvýraznění3 3 6 5 5" xfId="48660"/>
    <cellStyle name="20 % – Zvýraznění3 3 6 6" xfId="12251"/>
    <cellStyle name="20 % – Zvýraznění3 3 6 6 2" xfId="27446"/>
    <cellStyle name="20 % – Zvýraznění3 3 6 6 3" xfId="48661"/>
    <cellStyle name="20 % – Zvýraznění3 3 6 6 4" xfId="48662"/>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2" xfId="1811"/>
    <cellStyle name="20 % – Zvýraznění3 3 7 2 2" xfId="8868"/>
    <cellStyle name="20 % – Zvýraznění3 3 7 2 2 2" xfId="24084"/>
    <cellStyle name="20 % – Zvýraznění3 3 7 2 2 3" xfId="48663"/>
    <cellStyle name="20 % – Zvýraznění3 3 7 2 2 4" xfId="48664"/>
    <cellStyle name="20 % – Zvýraznění3 3 7 2 2 5" xfId="48665"/>
    <cellStyle name="20 % – Zvýraznění3 3 7 2 3" xfId="12256"/>
    <cellStyle name="20 % – Zvýraznění3 3 7 2 3 2" xfId="27451"/>
    <cellStyle name="20 % – Zvýraznění3 3 7 2 3 3" xfId="48666"/>
    <cellStyle name="20 % – Zvýraznění3 3 7 2 3 4" xfId="48667"/>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3" xfId="1812"/>
    <cellStyle name="20 % – Zvýraznění3 3 7 3 2" xfId="8869"/>
    <cellStyle name="20 % – Zvýraznění3 3 7 3 2 2" xfId="24085"/>
    <cellStyle name="20 % – Zvýraznění3 3 7 3 2 3" xfId="48668"/>
    <cellStyle name="20 % – Zvýraznění3 3 7 3 2 4" xfId="48669"/>
    <cellStyle name="20 % – Zvýraznění3 3 7 3 2 5" xfId="48670"/>
    <cellStyle name="20 % – Zvýraznění3 3 7 3 3" xfId="12257"/>
    <cellStyle name="20 % – Zvýraznění3 3 7 3 3 2" xfId="27452"/>
    <cellStyle name="20 % – Zvýraznění3 3 7 3 3 3" xfId="48671"/>
    <cellStyle name="20 % – Zvýraznění3 3 7 3 3 4" xfId="4867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4" xfId="1813"/>
    <cellStyle name="20 % – Zvýraznění3 3 7 4 2" xfId="8870"/>
    <cellStyle name="20 % – Zvýraznění3 3 7 4 2 2" xfId="24086"/>
    <cellStyle name="20 % – Zvýraznění3 3 7 4 2 3" xfId="48673"/>
    <cellStyle name="20 % – Zvýraznění3 3 7 4 2 4" xfId="48674"/>
    <cellStyle name="20 % – Zvýraznění3 3 7 4 2 5" xfId="48675"/>
    <cellStyle name="20 % – Zvýraznění3 3 7 4 3" xfId="12258"/>
    <cellStyle name="20 % – Zvýraznění3 3 7 4 3 2" xfId="27453"/>
    <cellStyle name="20 % – Zvýraznění3 3 7 4 3 3" xfId="48676"/>
    <cellStyle name="20 % – Zvýraznění3 3 7 4 3 4" xfId="48677"/>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5" xfId="7952"/>
    <cellStyle name="20 % – Zvýraznění3 3 7 5 2" xfId="23169"/>
    <cellStyle name="20 % – Zvýraznění3 3 7 5 3" xfId="48678"/>
    <cellStyle name="20 % – Zvýraznění3 3 7 5 4" xfId="48679"/>
    <cellStyle name="20 % – Zvýraznění3 3 7 5 5" xfId="48680"/>
    <cellStyle name="20 % – Zvýraznění3 3 7 6" xfId="12255"/>
    <cellStyle name="20 % – Zvýraznění3 3 7 6 2" xfId="27450"/>
    <cellStyle name="20 % – Zvýraznění3 3 7 6 3" xfId="48681"/>
    <cellStyle name="20 % – Zvýraznění3 3 7 6 4" xfId="48682"/>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2" xfId="1815"/>
    <cellStyle name="20 % – Zvýraznění3 3 8 2 2" xfId="8871"/>
    <cellStyle name="20 % – Zvýraznění3 3 8 2 2 2" xfId="24087"/>
    <cellStyle name="20 % – Zvýraznění3 3 8 2 2 3" xfId="48683"/>
    <cellStyle name="20 % – Zvýraznění3 3 8 2 2 4" xfId="48684"/>
    <cellStyle name="20 % – Zvýraznění3 3 8 2 2 5" xfId="48685"/>
    <cellStyle name="20 % – Zvýraznění3 3 8 2 3" xfId="12260"/>
    <cellStyle name="20 % – Zvýraznění3 3 8 2 3 2" xfId="27455"/>
    <cellStyle name="20 % – Zvýraznění3 3 8 2 3 3" xfId="48686"/>
    <cellStyle name="20 % – Zvýraznění3 3 8 2 3 4" xfId="48687"/>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3" xfId="1816"/>
    <cellStyle name="20 % – Zvýraznění3 3 8 3 2" xfId="8872"/>
    <cellStyle name="20 % – Zvýraznění3 3 8 3 2 2" xfId="24088"/>
    <cellStyle name="20 % – Zvýraznění3 3 8 3 2 3" xfId="48688"/>
    <cellStyle name="20 % – Zvýraznění3 3 8 3 2 4" xfId="48689"/>
    <cellStyle name="20 % – Zvýraznění3 3 8 3 2 5" xfId="48690"/>
    <cellStyle name="20 % – Zvýraznění3 3 8 3 3" xfId="12261"/>
    <cellStyle name="20 % – Zvýraznění3 3 8 3 3 2" xfId="27456"/>
    <cellStyle name="20 % – Zvýraznění3 3 8 3 3 3" xfId="48691"/>
    <cellStyle name="20 % – Zvýraznění3 3 8 3 3 4" xfId="48692"/>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4" xfId="1817"/>
    <cellStyle name="20 % – Zvýraznění3 3 8 4 2" xfId="8873"/>
    <cellStyle name="20 % – Zvýraznění3 3 8 4 2 2" xfId="24089"/>
    <cellStyle name="20 % – Zvýraznění3 3 8 4 2 3" xfId="48693"/>
    <cellStyle name="20 % – Zvýraznění3 3 8 4 2 4" xfId="48694"/>
    <cellStyle name="20 % – Zvýraznění3 3 8 4 2 5" xfId="48695"/>
    <cellStyle name="20 % – Zvýraznění3 3 8 4 3" xfId="12262"/>
    <cellStyle name="20 % – Zvýraznění3 3 8 4 3 2" xfId="27457"/>
    <cellStyle name="20 % – Zvýraznění3 3 8 4 3 3" xfId="48696"/>
    <cellStyle name="20 % – Zvýraznění3 3 8 4 3 4" xfId="4869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5" xfId="8188"/>
    <cellStyle name="20 % – Zvýraznění3 3 8 5 2" xfId="23404"/>
    <cellStyle name="20 % – Zvýraznění3 3 8 5 3" xfId="48698"/>
    <cellStyle name="20 % – Zvýraznění3 3 8 5 4" xfId="48699"/>
    <cellStyle name="20 % – Zvýraznění3 3 8 5 5" xfId="48700"/>
    <cellStyle name="20 % – Zvýraznění3 3 8 6" xfId="12259"/>
    <cellStyle name="20 % – Zvýraznění3 3 8 6 2" xfId="27454"/>
    <cellStyle name="20 % – Zvýraznění3 3 8 6 3" xfId="48701"/>
    <cellStyle name="20 % – Zvýraznění3 3 8 6 4" xfId="48702"/>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2" xfId="1819"/>
    <cellStyle name="20 % – Zvýraznění3 3 9 2 2" xfId="8874"/>
    <cellStyle name="20 % – Zvýraznění3 3 9 2 2 2" xfId="24090"/>
    <cellStyle name="20 % – Zvýraznění3 3 9 2 2 3" xfId="48703"/>
    <cellStyle name="20 % – Zvýraznění3 3 9 2 2 4" xfId="48704"/>
    <cellStyle name="20 % – Zvýraznění3 3 9 2 2 5" xfId="48705"/>
    <cellStyle name="20 % – Zvýraznění3 3 9 2 3" xfId="12264"/>
    <cellStyle name="20 % – Zvýraznění3 3 9 2 3 2" xfId="27459"/>
    <cellStyle name="20 % – Zvýraznění3 3 9 2 3 3" xfId="48706"/>
    <cellStyle name="20 % – Zvýraznění3 3 9 2 3 4" xfId="48707"/>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3" xfId="1820"/>
    <cellStyle name="20 % – Zvýraznění3 3 9 3 2" xfId="8875"/>
    <cellStyle name="20 % – Zvýraznění3 3 9 3 2 2" xfId="24091"/>
    <cellStyle name="20 % – Zvýraznění3 3 9 3 2 3" xfId="48708"/>
    <cellStyle name="20 % – Zvýraznění3 3 9 3 2 4" xfId="48709"/>
    <cellStyle name="20 % – Zvýraznění3 3 9 3 2 5" xfId="48710"/>
    <cellStyle name="20 % – Zvýraznění3 3 9 3 3" xfId="12265"/>
    <cellStyle name="20 % – Zvýraznění3 3 9 3 3 2" xfId="27460"/>
    <cellStyle name="20 % – Zvýraznění3 3 9 3 3 3" xfId="48711"/>
    <cellStyle name="20 % – Zvýraznění3 3 9 3 3 4" xfId="48712"/>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4" xfId="1821"/>
    <cellStyle name="20 % – Zvýraznění3 3 9 4 2" xfId="8876"/>
    <cellStyle name="20 % – Zvýraznění3 3 9 4 2 2" xfId="24092"/>
    <cellStyle name="20 % – Zvýraznění3 3 9 4 2 3" xfId="48713"/>
    <cellStyle name="20 % – Zvýraznění3 3 9 4 2 4" xfId="48714"/>
    <cellStyle name="20 % – Zvýraznění3 3 9 4 2 5" xfId="48715"/>
    <cellStyle name="20 % – Zvýraznění3 3 9 4 3" xfId="12266"/>
    <cellStyle name="20 % – Zvýraznění3 3 9 4 3 2" xfId="27461"/>
    <cellStyle name="20 % – Zvýraznění3 3 9 4 3 3" xfId="48716"/>
    <cellStyle name="20 % – Zvýraznění3 3 9 4 3 4" xfId="48717"/>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5" xfId="8282"/>
    <cellStyle name="20 % – Zvýraznění3 3 9 5 2" xfId="23498"/>
    <cellStyle name="20 % – Zvýraznění3 3 9 5 3" xfId="48718"/>
    <cellStyle name="20 % – Zvýraznění3 3 9 5 4" xfId="48719"/>
    <cellStyle name="20 % – Zvýraznění3 3 9 5 5" xfId="48720"/>
    <cellStyle name="20 % – Zvýraznění3 3 9 6" xfId="12263"/>
    <cellStyle name="20 % – Zvýraznění3 3 9 6 2" xfId="27458"/>
    <cellStyle name="20 % – Zvýraznění3 3 9 6 3" xfId="48721"/>
    <cellStyle name="20 % – Zvýraznění3 3 9 6 4" xfId="48722"/>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2 3" xfId="48723"/>
    <cellStyle name="20 % – Zvýraznění3 4 10 2 4" xfId="48724"/>
    <cellStyle name="20 % – Zvýraznění3 4 10 2 5" xfId="48725"/>
    <cellStyle name="20 % – Zvýraznění3 4 10 3" xfId="12267"/>
    <cellStyle name="20 % – Zvýraznění3 4 10 3 2" xfId="27462"/>
    <cellStyle name="20 % – Zvýraznění3 4 10 3 3" xfId="48726"/>
    <cellStyle name="20 % – Zvýraznění3 4 10 3 4" xfId="48727"/>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1" xfId="1823"/>
    <cellStyle name="20 % – Zvýraznění3 4 11 2" xfId="8878"/>
    <cellStyle name="20 % – Zvýraznění3 4 11 2 2" xfId="24094"/>
    <cellStyle name="20 % – Zvýraznění3 4 11 2 3" xfId="48728"/>
    <cellStyle name="20 % – Zvýraznění3 4 11 2 4" xfId="48729"/>
    <cellStyle name="20 % – Zvýraznění3 4 11 2 5" xfId="48730"/>
    <cellStyle name="20 % – Zvýraznění3 4 11 3" xfId="12268"/>
    <cellStyle name="20 % – Zvýraznění3 4 11 3 2" xfId="27463"/>
    <cellStyle name="20 % – Zvýraznění3 4 11 3 3" xfId="48731"/>
    <cellStyle name="20 % – Zvýraznění3 4 11 3 4" xfId="48732"/>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2" xfId="1824"/>
    <cellStyle name="20 % – Zvýraznění3 4 12 2" xfId="8879"/>
    <cellStyle name="20 % – Zvýraznění3 4 12 2 2" xfId="24095"/>
    <cellStyle name="20 % – Zvýraznění3 4 12 2 3" xfId="48733"/>
    <cellStyle name="20 % – Zvýraznění3 4 12 2 4" xfId="48734"/>
    <cellStyle name="20 % – Zvýraznění3 4 12 2 5" xfId="48735"/>
    <cellStyle name="20 % – Zvýraznění3 4 12 3" xfId="12269"/>
    <cellStyle name="20 % – Zvýraznění3 4 12 3 2" xfId="27464"/>
    <cellStyle name="20 % – Zvýraznění3 4 12 3 3" xfId="48736"/>
    <cellStyle name="20 % – Zvýraznění3 4 12 3 4" xfId="48737"/>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3" xfId="1825"/>
    <cellStyle name="20 % – Zvýraznění3 4 13 2" xfId="11245"/>
    <cellStyle name="20 % – Zvýraznění3 4 13 2 2" xfId="26445"/>
    <cellStyle name="20 % – Zvýraznění3 4 13 2 3" xfId="48738"/>
    <cellStyle name="20 % – Zvýraznění3 4 13 2 4" xfId="48739"/>
    <cellStyle name="20 % – Zvýraznění3 4 13 2 5" xfId="48740"/>
    <cellStyle name="20 % – Zvýraznění3 4 13 3" xfId="12270"/>
    <cellStyle name="20 % – Zvýraznění3 4 13 3 2" xfId="27465"/>
    <cellStyle name="20 % – Zvýraznění3 4 13 3 3" xfId="48741"/>
    <cellStyle name="20 % – Zvýraznění3 4 13 3 4" xfId="48742"/>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4" xfId="7508"/>
    <cellStyle name="20 % – Zvýraznění3 4 14 2" xfId="11339"/>
    <cellStyle name="20 % – Zvýraznění3 4 14 2 2" xfId="26539"/>
    <cellStyle name="20 % – Zvýraznění3 4 14 2 3" xfId="48743"/>
    <cellStyle name="20 % – Zvýraznění3 4 14 2 4" xfId="48744"/>
    <cellStyle name="20 % – Zvýraznění3 4 14 2 5" xfId="48745"/>
    <cellStyle name="20 % – Zvýraznění3 4 14 3" xfId="15134"/>
    <cellStyle name="20 % – Zvýraznění3 4 14 3 2" xfId="30321"/>
    <cellStyle name="20 % – Zvýraznění3 4 14 3 3" xfId="48746"/>
    <cellStyle name="20 % – Zvýraznění3 4 14 3 4" xfId="48747"/>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5" xfId="7618"/>
    <cellStyle name="20 % – Zvýraznění3 4 15 2" xfId="22837"/>
    <cellStyle name="20 % – Zvýraznění3 4 15 3" xfId="48748"/>
    <cellStyle name="20 % – Zvýraznění3 4 15 4" xfId="48749"/>
    <cellStyle name="20 % – Zvýraznění3 4 15 5" xfId="48750"/>
    <cellStyle name="20 % – Zvýraznění3 4 16" xfId="11410"/>
    <cellStyle name="20 % – Zvýraznění3 4 16 2" xfId="26607"/>
    <cellStyle name="20 % – Zvýraznění3 4 16 3" xfId="48751"/>
    <cellStyle name="20 % – Zvýraznění3 4 16 4" xfId="48752"/>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2 3" xfId="48753"/>
    <cellStyle name="20 % – Zvýraznění3 4 2 10 2 4" xfId="48754"/>
    <cellStyle name="20 % – Zvýraznění3 4 2 10 2 5" xfId="48755"/>
    <cellStyle name="20 % – Zvýraznění3 4 2 10 3" xfId="12271"/>
    <cellStyle name="20 % – Zvýraznění3 4 2 10 3 2" xfId="27466"/>
    <cellStyle name="20 % – Zvýraznění3 4 2 10 3 3" xfId="48756"/>
    <cellStyle name="20 % – Zvýraznění3 4 2 10 3 4" xfId="48757"/>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1" xfId="1827"/>
    <cellStyle name="20 % – Zvýraznění3 4 2 11 2" xfId="11200"/>
    <cellStyle name="20 % – Zvýraznění3 4 2 11 2 2" xfId="26400"/>
    <cellStyle name="20 % – Zvýraznění3 4 2 11 2 3" xfId="48758"/>
    <cellStyle name="20 % – Zvýraznění3 4 2 11 2 4" xfId="48759"/>
    <cellStyle name="20 % – Zvýraznění3 4 2 11 2 5" xfId="48760"/>
    <cellStyle name="20 % – Zvýraznění3 4 2 11 3" xfId="12272"/>
    <cellStyle name="20 % – Zvýraznění3 4 2 11 3 2" xfId="27467"/>
    <cellStyle name="20 % – Zvýraznění3 4 2 11 3 3" xfId="48761"/>
    <cellStyle name="20 % – Zvýraznění3 4 2 11 3 4" xfId="48762"/>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2" xfId="7509"/>
    <cellStyle name="20 % – Zvýraznění3 4 2 12 2" xfId="11340"/>
    <cellStyle name="20 % – Zvýraznění3 4 2 12 2 2" xfId="26540"/>
    <cellStyle name="20 % – Zvýraznění3 4 2 12 2 3" xfId="48763"/>
    <cellStyle name="20 % – Zvýraznění3 4 2 12 2 4" xfId="48764"/>
    <cellStyle name="20 % – Zvýraznění3 4 2 12 2 5" xfId="48765"/>
    <cellStyle name="20 % – Zvýraznění3 4 2 12 3" xfId="15135"/>
    <cellStyle name="20 % – Zvýraznění3 4 2 12 3 2" xfId="30322"/>
    <cellStyle name="20 % – Zvýraznění3 4 2 12 3 3" xfId="48766"/>
    <cellStyle name="20 % – Zvýraznění3 4 2 12 3 4" xfId="48767"/>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3" xfId="7646"/>
    <cellStyle name="20 % – Zvýraznění3 4 2 13 2" xfId="22865"/>
    <cellStyle name="20 % – Zvýraznění3 4 2 13 3" xfId="48768"/>
    <cellStyle name="20 % – Zvýraznění3 4 2 13 4" xfId="48769"/>
    <cellStyle name="20 % – Zvýraznění3 4 2 13 5" xfId="48770"/>
    <cellStyle name="20 % – Zvýraznění3 4 2 14" xfId="11438"/>
    <cellStyle name="20 % – Zvýraznění3 4 2 14 2" xfId="26635"/>
    <cellStyle name="20 % – Zvýraznění3 4 2 14 3" xfId="48771"/>
    <cellStyle name="20 % – Zvýraznění3 4 2 14 4" xfId="48772"/>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2" xfId="1828"/>
    <cellStyle name="20 % – Zvýraznění3 4 2 2 2 2" xfId="8881"/>
    <cellStyle name="20 % – Zvýraznění3 4 2 2 2 2 2" xfId="24097"/>
    <cellStyle name="20 % – Zvýraznění3 4 2 2 2 2 3" xfId="48773"/>
    <cellStyle name="20 % – Zvýraznění3 4 2 2 2 2 4" xfId="48774"/>
    <cellStyle name="20 % – Zvýraznění3 4 2 2 2 2 5" xfId="48775"/>
    <cellStyle name="20 % – Zvýraznění3 4 2 2 2 3" xfId="12273"/>
    <cellStyle name="20 % – Zvýraznění3 4 2 2 2 3 2" xfId="27468"/>
    <cellStyle name="20 % – Zvýraznění3 4 2 2 2 3 3" xfId="48776"/>
    <cellStyle name="20 % – Zvýraznění3 4 2 2 2 3 4" xfId="48777"/>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3" xfId="1829"/>
    <cellStyle name="20 % – Zvýraznění3 4 2 2 3 2" xfId="8882"/>
    <cellStyle name="20 % – Zvýraznění3 4 2 2 3 2 2" xfId="24098"/>
    <cellStyle name="20 % – Zvýraznění3 4 2 2 3 2 3" xfId="48778"/>
    <cellStyle name="20 % – Zvýraznění3 4 2 2 3 2 4" xfId="48779"/>
    <cellStyle name="20 % – Zvýraznění3 4 2 2 3 2 5" xfId="48780"/>
    <cellStyle name="20 % – Zvýraznění3 4 2 2 3 3" xfId="12274"/>
    <cellStyle name="20 % – Zvýraznění3 4 2 2 3 3 2" xfId="27469"/>
    <cellStyle name="20 % – Zvýraznění3 4 2 2 3 3 3" xfId="48781"/>
    <cellStyle name="20 % – Zvýraznění3 4 2 2 3 3 4" xfId="48782"/>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4" xfId="1830"/>
    <cellStyle name="20 % – Zvýraznění3 4 2 2 4 2" xfId="8883"/>
    <cellStyle name="20 % – Zvýraznění3 4 2 2 4 2 2" xfId="24099"/>
    <cellStyle name="20 % – Zvýraznění3 4 2 2 4 2 3" xfId="48783"/>
    <cellStyle name="20 % – Zvýraznění3 4 2 2 4 2 4" xfId="48784"/>
    <cellStyle name="20 % – Zvýraznění3 4 2 2 4 2 5" xfId="48785"/>
    <cellStyle name="20 % – Zvýraznění3 4 2 2 4 3" xfId="12275"/>
    <cellStyle name="20 % – Zvýraznění3 4 2 2 4 3 2" xfId="27470"/>
    <cellStyle name="20 % – Zvýraznění3 4 2 2 4 3 3" xfId="48786"/>
    <cellStyle name="20 % – Zvýraznění3 4 2 2 4 3 4" xfId="48787"/>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5" xfId="1831"/>
    <cellStyle name="20 % – Zvýraznění3 4 2 2 5 2" xfId="11298"/>
    <cellStyle name="20 % – Zvýraznění3 4 2 2 5 2 2" xfId="26498"/>
    <cellStyle name="20 % – Zvýraznění3 4 2 2 5 2 3" xfId="48788"/>
    <cellStyle name="20 % – Zvýraznění3 4 2 2 5 2 4" xfId="48789"/>
    <cellStyle name="20 % – Zvýraznění3 4 2 2 5 2 5" xfId="48790"/>
    <cellStyle name="20 % – Zvýraznění3 4 2 2 5 3" xfId="12276"/>
    <cellStyle name="20 % – Zvýraznění3 4 2 2 5 3 2" xfId="27471"/>
    <cellStyle name="20 % – Zvýraznění3 4 2 2 5 3 3" xfId="48791"/>
    <cellStyle name="20 % – Zvýraznění3 4 2 2 5 3 4" xfId="48792"/>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6" xfId="7510"/>
    <cellStyle name="20 % – Zvýraznění3 4 2 2 6 2" xfId="11341"/>
    <cellStyle name="20 % – Zvýraznění3 4 2 2 6 2 2" xfId="26541"/>
    <cellStyle name="20 % – Zvýraznění3 4 2 2 6 2 3" xfId="48793"/>
    <cellStyle name="20 % – Zvýraznění3 4 2 2 6 2 4" xfId="48794"/>
    <cellStyle name="20 % – Zvýraznění3 4 2 2 6 2 5" xfId="48795"/>
    <cellStyle name="20 % – Zvýraznění3 4 2 2 6 3" xfId="15136"/>
    <cellStyle name="20 % – Zvýraznění3 4 2 2 6 3 2" xfId="30323"/>
    <cellStyle name="20 % – Zvýraznění3 4 2 2 6 3 3" xfId="48796"/>
    <cellStyle name="20 % – Zvýraznění3 4 2 2 6 3 4" xfId="48797"/>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7" xfId="7674"/>
    <cellStyle name="20 % – Zvýraznění3 4 2 2 7 2" xfId="22893"/>
    <cellStyle name="20 % – Zvýraznění3 4 2 2 7 3" xfId="48798"/>
    <cellStyle name="20 % – Zvýraznění3 4 2 2 7 4" xfId="48799"/>
    <cellStyle name="20 % – Zvýraznění3 4 2 2 7 5" xfId="48800"/>
    <cellStyle name="20 % – Zvýraznění3 4 2 2 8" xfId="11466"/>
    <cellStyle name="20 % – Zvýraznění3 4 2 2 8 2" xfId="26663"/>
    <cellStyle name="20 % – Zvýraznění3 4 2 2 8 3" xfId="48801"/>
    <cellStyle name="20 % – Zvýraznění3 4 2 2 8 4" xfId="48802"/>
    <cellStyle name="20 % – Zvýraznění3 4 2 2 9" xfId="15267"/>
    <cellStyle name="20 % – Zvýraznění3 4 2 2 9 2" xfId="30448"/>
    <cellStyle name="20 % – Zvýraznění3 4 2 3" xfId="419"/>
    <cellStyle name="20 % – Zvýraznění3 4 2 3 10" xfId="19117"/>
    <cellStyle name="20 % – Zvýraznění3 4 2 3 11" xfId="39264"/>
    <cellStyle name="20 % – Zvýraznění3 4 2 3 12" xfId="39265"/>
    <cellStyle name="20 % – Zvýraznění3 4 2 3 2" xfId="1832"/>
    <cellStyle name="20 % – Zvýraznění3 4 2 3 2 2" xfId="8884"/>
    <cellStyle name="20 % – Zvýraznění3 4 2 3 2 2 2" xfId="24100"/>
    <cellStyle name="20 % – Zvýraznění3 4 2 3 2 2 3" xfId="48803"/>
    <cellStyle name="20 % – Zvýraznění3 4 2 3 2 2 4" xfId="48804"/>
    <cellStyle name="20 % – Zvýraznění3 4 2 3 2 2 5" xfId="48805"/>
    <cellStyle name="20 % – Zvýraznění3 4 2 3 2 3" xfId="12277"/>
    <cellStyle name="20 % – Zvýraznění3 4 2 3 2 3 2" xfId="27472"/>
    <cellStyle name="20 % – Zvýraznění3 4 2 3 2 3 3" xfId="48806"/>
    <cellStyle name="20 % – Zvýraznění3 4 2 3 2 3 4" xfId="48807"/>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3" xfId="1833"/>
    <cellStyle name="20 % – Zvýraznění3 4 2 3 3 2" xfId="8885"/>
    <cellStyle name="20 % – Zvýraznění3 4 2 3 3 2 2" xfId="24101"/>
    <cellStyle name="20 % – Zvýraznění3 4 2 3 3 2 3" xfId="48808"/>
    <cellStyle name="20 % – Zvýraznění3 4 2 3 3 2 4" xfId="48809"/>
    <cellStyle name="20 % – Zvýraznění3 4 2 3 3 2 5" xfId="48810"/>
    <cellStyle name="20 % – Zvýraznění3 4 2 3 3 3" xfId="12278"/>
    <cellStyle name="20 % – Zvýraznění3 4 2 3 3 3 2" xfId="27473"/>
    <cellStyle name="20 % – Zvýraznění3 4 2 3 3 3 3" xfId="48811"/>
    <cellStyle name="20 % – Zvýraznění3 4 2 3 3 3 4" xfId="48812"/>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4" xfId="1834"/>
    <cellStyle name="20 % – Zvýraznění3 4 2 3 4 2" xfId="8886"/>
    <cellStyle name="20 % – Zvýraznění3 4 2 3 4 2 2" xfId="24102"/>
    <cellStyle name="20 % – Zvýraznění3 4 2 3 4 2 3" xfId="48813"/>
    <cellStyle name="20 % – Zvýraznění3 4 2 3 4 2 4" xfId="48814"/>
    <cellStyle name="20 % – Zvýraznění3 4 2 3 4 2 5" xfId="48815"/>
    <cellStyle name="20 % – Zvýraznění3 4 2 3 4 3" xfId="12279"/>
    <cellStyle name="20 % – Zvýraznění3 4 2 3 4 3 2" xfId="27474"/>
    <cellStyle name="20 % – Zvýraznění3 4 2 3 4 3 3" xfId="48816"/>
    <cellStyle name="20 % – Zvýraznění3 4 2 3 4 3 4" xfId="48817"/>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5" xfId="1835"/>
    <cellStyle name="20 % – Zvýraznění3 4 2 3 5 2" xfId="11181"/>
    <cellStyle name="20 % – Zvýraznění3 4 2 3 5 2 2" xfId="26381"/>
    <cellStyle name="20 % – Zvýraznění3 4 2 3 5 2 3" xfId="48818"/>
    <cellStyle name="20 % – Zvýraznění3 4 2 3 5 2 4" xfId="48819"/>
    <cellStyle name="20 % – Zvýraznění3 4 2 3 5 2 5" xfId="48820"/>
    <cellStyle name="20 % – Zvýraznění3 4 2 3 5 3" xfId="12280"/>
    <cellStyle name="20 % – Zvýraznění3 4 2 3 5 3 2" xfId="27475"/>
    <cellStyle name="20 % – Zvýraznění3 4 2 3 5 3 3" xfId="48821"/>
    <cellStyle name="20 % – Zvýraznění3 4 2 3 5 3 4" xfId="48822"/>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6" xfId="7753"/>
    <cellStyle name="20 % – Zvýraznění3 4 2 3 6 2" xfId="22972"/>
    <cellStyle name="20 % – Zvýraznění3 4 2 3 6 3" xfId="48823"/>
    <cellStyle name="20 % – Zvýraznění3 4 2 3 6 4" xfId="48824"/>
    <cellStyle name="20 % – Zvýraznění3 4 2 3 6 5" xfId="48825"/>
    <cellStyle name="20 % – Zvýraznění3 4 2 3 7" xfId="11511"/>
    <cellStyle name="20 % – Zvýraznění3 4 2 3 7 2" xfId="26707"/>
    <cellStyle name="20 % – Zvýraznění3 4 2 3 7 3" xfId="48826"/>
    <cellStyle name="20 % – Zvýraznění3 4 2 3 7 4" xfId="4882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2" xfId="1837"/>
    <cellStyle name="20 % – Zvýraznění3 4 2 4 2 2" xfId="8887"/>
    <cellStyle name="20 % – Zvýraznění3 4 2 4 2 2 2" xfId="24103"/>
    <cellStyle name="20 % – Zvýraznění3 4 2 4 2 2 3" xfId="48828"/>
    <cellStyle name="20 % – Zvýraznění3 4 2 4 2 2 4" xfId="48829"/>
    <cellStyle name="20 % – Zvýraznění3 4 2 4 2 2 5" xfId="48830"/>
    <cellStyle name="20 % – Zvýraznění3 4 2 4 2 3" xfId="12282"/>
    <cellStyle name="20 % – Zvýraznění3 4 2 4 2 3 2" xfId="27477"/>
    <cellStyle name="20 % – Zvýraznění3 4 2 4 2 3 3" xfId="48831"/>
    <cellStyle name="20 % – Zvýraznění3 4 2 4 2 3 4" xfId="48832"/>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3" xfId="1838"/>
    <cellStyle name="20 % – Zvýraznění3 4 2 4 3 2" xfId="8888"/>
    <cellStyle name="20 % – Zvýraznění3 4 2 4 3 2 2" xfId="24104"/>
    <cellStyle name="20 % – Zvýraznění3 4 2 4 3 2 3" xfId="48833"/>
    <cellStyle name="20 % – Zvýraznění3 4 2 4 3 2 4" xfId="48834"/>
    <cellStyle name="20 % – Zvýraznění3 4 2 4 3 2 5" xfId="48835"/>
    <cellStyle name="20 % – Zvýraznění3 4 2 4 3 3" xfId="12283"/>
    <cellStyle name="20 % – Zvýraznění3 4 2 4 3 3 2" xfId="27478"/>
    <cellStyle name="20 % – Zvýraznění3 4 2 4 3 3 3" xfId="48836"/>
    <cellStyle name="20 % – Zvýraznění3 4 2 4 3 3 4" xfId="48837"/>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4" xfId="1839"/>
    <cellStyle name="20 % – Zvýraznění3 4 2 4 4 2" xfId="8889"/>
    <cellStyle name="20 % – Zvýraznění3 4 2 4 4 2 2" xfId="24105"/>
    <cellStyle name="20 % – Zvýraznění3 4 2 4 4 2 3" xfId="48838"/>
    <cellStyle name="20 % – Zvýraznění3 4 2 4 4 2 4" xfId="48839"/>
    <cellStyle name="20 % – Zvýraznění3 4 2 4 4 2 5" xfId="48840"/>
    <cellStyle name="20 % – Zvýraznění3 4 2 4 4 3" xfId="12284"/>
    <cellStyle name="20 % – Zvýraznění3 4 2 4 4 3 2" xfId="27479"/>
    <cellStyle name="20 % – Zvýraznění3 4 2 4 4 3 3" xfId="48841"/>
    <cellStyle name="20 % – Zvýraznění3 4 2 4 4 3 4" xfId="48842"/>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5" xfId="8170"/>
    <cellStyle name="20 % – Zvýraznění3 4 2 4 5 2" xfId="23386"/>
    <cellStyle name="20 % – Zvýraznění3 4 2 4 5 3" xfId="48843"/>
    <cellStyle name="20 % – Zvýraznění3 4 2 4 5 4" xfId="48844"/>
    <cellStyle name="20 % – Zvýraznění3 4 2 4 5 5" xfId="48845"/>
    <cellStyle name="20 % – Zvýraznění3 4 2 4 6" xfId="12281"/>
    <cellStyle name="20 % – Zvýraznění3 4 2 4 6 2" xfId="27476"/>
    <cellStyle name="20 % – Zvýraznění3 4 2 4 6 3" xfId="48846"/>
    <cellStyle name="20 % – Zvýraznění3 4 2 4 6 4" xfId="48847"/>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2" xfId="1841"/>
    <cellStyle name="20 % – Zvýraznění3 4 2 5 2 2" xfId="8890"/>
    <cellStyle name="20 % – Zvýraznění3 4 2 5 2 2 2" xfId="24106"/>
    <cellStyle name="20 % – Zvýraznění3 4 2 5 2 2 3" xfId="48848"/>
    <cellStyle name="20 % – Zvýraznění3 4 2 5 2 2 4" xfId="48849"/>
    <cellStyle name="20 % – Zvýraznění3 4 2 5 2 2 5" xfId="48850"/>
    <cellStyle name="20 % – Zvýraznění3 4 2 5 2 3" xfId="12286"/>
    <cellStyle name="20 % – Zvýraznění3 4 2 5 2 3 2" xfId="27481"/>
    <cellStyle name="20 % – Zvýraznění3 4 2 5 2 3 3" xfId="48851"/>
    <cellStyle name="20 % – Zvýraznění3 4 2 5 2 3 4" xfId="48852"/>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3" xfId="1842"/>
    <cellStyle name="20 % – Zvýraznění3 4 2 5 3 2" xfId="8891"/>
    <cellStyle name="20 % – Zvýraznění3 4 2 5 3 2 2" xfId="24107"/>
    <cellStyle name="20 % – Zvýraznění3 4 2 5 3 2 3" xfId="48853"/>
    <cellStyle name="20 % – Zvýraznění3 4 2 5 3 2 4" xfId="48854"/>
    <cellStyle name="20 % – Zvýraznění3 4 2 5 3 2 5" xfId="48855"/>
    <cellStyle name="20 % – Zvýraznění3 4 2 5 3 3" xfId="12287"/>
    <cellStyle name="20 % – Zvýraznění3 4 2 5 3 3 2" xfId="27482"/>
    <cellStyle name="20 % – Zvýraznění3 4 2 5 3 3 3" xfId="48856"/>
    <cellStyle name="20 % – Zvýraznění3 4 2 5 3 3 4" xfId="48857"/>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4" xfId="1843"/>
    <cellStyle name="20 % – Zvýraznění3 4 2 5 4 2" xfId="8892"/>
    <cellStyle name="20 % – Zvýraznění3 4 2 5 4 2 2" xfId="24108"/>
    <cellStyle name="20 % – Zvýraznění3 4 2 5 4 2 3" xfId="48858"/>
    <cellStyle name="20 % – Zvýraznění3 4 2 5 4 2 4" xfId="48859"/>
    <cellStyle name="20 % – Zvýraznění3 4 2 5 4 2 5" xfId="48860"/>
    <cellStyle name="20 % – Zvýraznění3 4 2 5 4 3" xfId="12288"/>
    <cellStyle name="20 % – Zvýraznění3 4 2 5 4 3 2" xfId="27483"/>
    <cellStyle name="20 % – Zvýraznění3 4 2 5 4 3 3" xfId="48861"/>
    <cellStyle name="20 % – Zvýraznění3 4 2 5 4 3 4" xfId="48862"/>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5" xfId="8252"/>
    <cellStyle name="20 % – Zvýraznění3 4 2 5 5 2" xfId="23468"/>
    <cellStyle name="20 % – Zvýraznění3 4 2 5 5 3" xfId="48863"/>
    <cellStyle name="20 % – Zvýraznění3 4 2 5 5 4" xfId="48864"/>
    <cellStyle name="20 % – Zvýraznění3 4 2 5 5 5" xfId="48865"/>
    <cellStyle name="20 % – Zvýraznění3 4 2 5 6" xfId="12285"/>
    <cellStyle name="20 % – Zvýraznění3 4 2 5 6 2" xfId="27480"/>
    <cellStyle name="20 % – Zvýraznění3 4 2 5 6 3" xfId="48866"/>
    <cellStyle name="20 % – Zvýraznění3 4 2 5 6 4" xfId="48867"/>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2" xfId="1845"/>
    <cellStyle name="20 % – Zvýraznění3 4 2 6 2 2" xfId="8893"/>
    <cellStyle name="20 % – Zvýraznění3 4 2 6 2 2 2" xfId="24109"/>
    <cellStyle name="20 % – Zvýraznění3 4 2 6 2 2 3" xfId="48868"/>
    <cellStyle name="20 % – Zvýraznění3 4 2 6 2 2 4" xfId="48869"/>
    <cellStyle name="20 % – Zvýraznění3 4 2 6 2 2 5" xfId="48870"/>
    <cellStyle name="20 % – Zvýraznění3 4 2 6 2 3" xfId="12290"/>
    <cellStyle name="20 % – Zvýraznění3 4 2 6 2 3 2" xfId="27485"/>
    <cellStyle name="20 % – Zvýraznění3 4 2 6 2 3 3" xfId="48871"/>
    <cellStyle name="20 % – Zvýraznění3 4 2 6 2 3 4" xfId="48872"/>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3" xfId="1846"/>
    <cellStyle name="20 % – Zvýraznění3 4 2 6 3 2" xfId="8894"/>
    <cellStyle name="20 % – Zvýraznění3 4 2 6 3 2 2" xfId="24110"/>
    <cellStyle name="20 % – Zvýraznění3 4 2 6 3 2 3" xfId="48873"/>
    <cellStyle name="20 % – Zvýraznění3 4 2 6 3 2 4" xfId="48874"/>
    <cellStyle name="20 % – Zvýraznění3 4 2 6 3 2 5" xfId="48875"/>
    <cellStyle name="20 % – Zvýraznění3 4 2 6 3 3" xfId="12291"/>
    <cellStyle name="20 % – Zvýraznění3 4 2 6 3 3 2" xfId="27486"/>
    <cellStyle name="20 % – Zvýraznění3 4 2 6 3 3 3" xfId="48876"/>
    <cellStyle name="20 % – Zvýraznění3 4 2 6 3 3 4" xfId="48877"/>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4" xfId="1847"/>
    <cellStyle name="20 % – Zvýraznění3 4 2 6 4 2" xfId="8895"/>
    <cellStyle name="20 % – Zvýraznění3 4 2 6 4 2 2" xfId="24111"/>
    <cellStyle name="20 % – Zvýraznění3 4 2 6 4 2 3" xfId="48878"/>
    <cellStyle name="20 % – Zvýraznění3 4 2 6 4 2 4" xfId="48879"/>
    <cellStyle name="20 % – Zvýraznění3 4 2 6 4 2 5" xfId="48880"/>
    <cellStyle name="20 % – Zvýraznění3 4 2 6 4 3" xfId="12292"/>
    <cellStyle name="20 % – Zvýraznění3 4 2 6 4 3 2" xfId="27487"/>
    <cellStyle name="20 % – Zvýraznění3 4 2 6 4 3 3" xfId="48881"/>
    <cellStyle name="20 % – Zvýraznění3 4 2 6 4 3 4" xfId="48882"/>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5" xfId="8340"/>
    <cellStyle name="20 % – Zvýraznění3 4 2 6 5 2" xfId="23556"/>
    <cellStyle name="20 % – Zvýraznění3 4 2 6 5 3" xfId="48883"/>
    <cellStyle name="20 % – Zvýraznění3 4 2 6 5 4" xfId="48884"/>
    <cellStyle name="20 % – Zvýraznění3 4 2 6 5 5" xfId="48885"/>
    <cellStyle name="20 % – Zvýraznění3 4 2 6 6" xfId="12289"/>
    <cellStyle name="20 % – Zvýraznění3 4 2 6 6 2" xfId="27484"/>
    <cellStyle name="20 % – Zvýraznění3 4 2 6 6 3" xfId="48886"/>
    <cellStyle name="20 % – Zvýraznění3 4 2 6 6 4" xfId="48887"/>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2" xfId="1849"/>
    <cellStyle name="20 % – Zvýraznění3 4 2 7 2 2" xfId="8896"/>
    <cellStyle name="20 % – Zvýraznění3 4 2 7 2 2 2" xfId="24112"/>
    <cellStyle name="20 % – Zvýraznění3 4 2 7 2 2 3" xfId="48888"/>
    <cellStyle name="20 % – Zvýraznění3 4 2 7 2 2 4" xfId="48889"/>
    <cellStyle name="20 % – Zvýraznění3 4 2 7 2 2 5" xfId="48890"/>
    <cellStyle name="20 % – Zvýraznění3 4 2 7 2 3" xfId="12294"/>
    <cellStyle name="20 % – Zvýraznění3 4 2 7 2 3 2" xfId="27489"/>
    <cellStyle name="20 % – Zvýraznění3 4 2 7 2 3 3" xfId="48891"/>
    <cellStyle name="20 % – Zvýraznění3 4 2 7 2 3 4" xfId="48892"/>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3" xfId="1850"/>
    <cellStyle name="20 % – Zvýraznění3 4 2 7 3 2" xfId="8897"/>
    <cellStyle name="20 % – Zvýraznění3 4 2 7 3 2 2" xfId="24113"/>
    <cellStyle name="20 % – Zvýraznění3 4 2 7 3 2 3" xfId="48893"/>
    <cellStyle name="20 % – Zvýraznění3 4 2 7 3 2 4" xfId="48894"/>
    <cellStyle name="20 % – Zvýraznění3 4 2 7 3 2 5" xfId="48895"/>
    <cellStyle name="20 % – Zvýraznění3 4 2 7 3 3" xfId="12295"/>
    <cellStyle name="20 % – Zvýraznění3 4 2 7 3 3 2" xfId="27490"/>
    <cellStyle name="20 % – Zvýraznění3 4 2 7 3 3 3" xfId="48896"/>
    <cellStyle name="20 % – Zvýraznění3 4 2 7 3 3 4" xfId="48897"/>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4" xfId="1851"/>
    <cellStyle name="20 % – Zvýraznění3 4 2 7 4 2" xfId="8898"/>
    <cellStyle name="20 % – Zvýraznění3 4 2 7 4 2 2" xfId="24114"/>
    <cellStyle name="20 % – Zvýraznění3 4 2 7 4 2 3" xfId="48898"/>
    <cellStyle name="20 % – Zvýraznění3 4 2 7 4 2 4" xfId="48899"/>
    <cellStyle name="20 % – Zvýraznění3 4 2 7 4 2 5" xfId="48900"/>
    <cellStyle name="20 % – Zvýraznění3 4 2 7 4 3" xfId="12296"/>
    <cellStyle name="20 % – Zvýraznění3 4 2 7 4 3 2" xfId="27491"/>
    <cellStyle name="20 % – Zvýraznění3 4 2 7 4 3 3" xfId="48901"/>
    <cellStyle name="20 % – Zvýraznění3 4 2 7 4 3 4" xfId="48902"/>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5" xfId="8423"/>
    <cellStyle name="20 % – Zvýraznění3 4 2 7 5 2" xfId="23639"/>
    <cellStyle name="20 % – Zvýraznění3 4 2 7 5 3" xfId="48903"/>
    <cellStyle name="20 % – Zvýraznění3 4 2 7 5 4" xfId="48904"/>
    <cellStyle name="20 % – Zvýraznění3 4 2 7 5 5" xfId="48905"/>
    <cellStyle name="20 % – Zvýraznění3 4 2 7 6" xfId="12293"/>
    <cellStyle name="20 % – Zvýraznění3 4 2 7 6 2" xfId="27488"/>
    <cellStyle name="20 % – Zvýraznění3 4 2 7 6 3" xfId="48906"/>
    <cellStyle name="20 % – Zvýraznění3 4 2 7 6 4" xfId="48907"/>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2 3" xfId="48908"/>
    <cellStyle name="20 % – Zvýraznění3 4 2 8 2 4" xfId="48909"/>
    <cellStyle name="20 % – Zvýraznění3 4 2 8 2 5" xfId="48910"/>
    <cellStyle name="20 % – Zvýraznění3 4 2 8 3" xfId="12297"/>
    <cellStyle name="20 % – Zvýraznění3 4 2 8 3 2" xfId="27492"/>
    <cellStyle name="20 % – Zvýraznění3 4 2 8 3 3" xfId="48911"/>
    <cellStyle name="20 % – Zvýraznění3 4 2 8 3 4" xfId="4891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9" xfId="1853"/>
    <cellStyle name="20 % – Zvýraznění3 4 2 9 2" xfId="8900"/>
    <cellStyle name="20 % – Zvýraznění3 4 2 9 2 2" xfId="24116"/>
    <cellStyle name="20 % – Zvýraznění3 4 2 9 2 3" xfId="48913"/>
    <cellStyle name="20 % – Zvýraznění3 4 2 9 2 4" xfId="48914"/>
    <cellStyle name="20 % – Zvýraznění3 4 2 9 2 5" xfId="48915"/>
    <cellStyle name="20 % – Zvýraznění3 4 2 9 3" xfId="12298"/>
    <cellStyle name="20 % – Zvýraznění3 4 2 9 3 2" xfId="27493"/>
    <cellStyle name="20 % – Zvýraznění3 4 2 9 3 3" xfId="48916"/>
    <cellStyle name="20 % – Zvýraznění3 4 2 9 3 4" xfId="48917"/>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0" xfId="39310"/>
    <cellStyle name="20 % – Zvýraznění3 4 21" xfId="39311"/>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2" xfId="420"/>
    <cellStyle name="20 % – Zvýraznění3 4 3 2 2" xfId="1854"/>
    <cellStyle name="20 % – Zvýraznění3 4 3 2 2 2" xfId="11281"/>
    <cellStyle name="20 % – Zvýraznění3 4 3 2 2 2 2" xfId="26481"/>
    <cellStyle name="20 % – Zvýraznění3 4 3 2 2 2 3" xfId="48918"/>
    <cellStyle name="20 % – Zvýraznění3 4 3 2 2 2 4" xfId="48919"/>
    <cellStyle name="20 % – Zvýraznění3 4 3 2 2 2 5" xfId="48920"/>
    <cellStyle name="20 % – Zvýraznění3 4 3 2 2 3" xfId="12299"/>
    <cellStyle name="20 % – Zvýraznění3 4 3 2 2 3 2" xfId="27494"/>
    <cellStyle name="20 % – Zvýraznění3 4 3 2 2 3 3" xfId="48921"/>
    <cellStyle name="20 % – Zvýraznění3 4 3 2 2 3 4" xfId="48922"/>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3" xfId="7739"/>
    <cellStyle name="20 % – Zvýraznění3 4 3 2 3 2" xfId="22958"/>
    <cellStyle name="20 % – Zvýraznění3 4 3 2 3 3" xfId="48923"/>
    <cellStyle name="20 % – Zvýraznění3 4 3 2 3 4" xfId="48924"/>
    <cellStyle name="20 % – Zvýraznění3 4 3 2 3 5" xfId="48925"/>
    <cellStyle name="20 % – Zvýraznění3 4 3 2 4" xfId="11512"/>
    <cellStyle name="20 % – Zvýraznění3 4 3 2 4 2" xfId="26708"/>
    <cellStyle name="20 % – Zvýraznění3 4 3 2 4 3" xfId="48926"/>
    <cellStyle name="20 % – Zvýraznění3 4 3 2 4 4" xfId="48927"/>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2 3" xfId="48928"/>
    <cellStyle name="20 % – Zvýraznění3 4 3 3 2 4" xfId="48929"/>
    <cellStyle name="20 % – Zvýraznění3 4 3 3 2 5" xfId="48930"/>
    <cellStyle name="20 % – Zvýraznění3 4 3 3 3" xfId="12300"/>
    <cellStyle name="20 % – Zvýraznění3 4 3 3 3 2" xfId="27495"/>
    <cellStyle name="20 % – Zvýraznění3 4 3 3 3 3" xfId="48931"/>
    <cellStyle name="20 % – Zvýraznění3 4 3 3 3 4" xfId="48932"/>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4" xfId="1856"/>
    <cellStyle name="20 % – Zvýraznění3 4 3 4 2" xfId="8902"/>
    <cellStyle name="20 % – Zvýraznění3 4 3 4 2 2" xfId="24118"/>
    <cellStyle name="20 % – Zvýraznění3 4 3 4 2 3" xfId="48933"/>
    <cellStyle name="20 % – Zvýraznění3 4 3 4 2 4" xfId="48934"/>
    <cellStyle name="20 % – Zvýraznění3 4 3 4 2 5" xfId="48935"/>
    <cellStyle name="20 % – Zvýraznění3 4 3 4 3" xfId="12301"/>
    <cellStyle name="20 % – Zvýraznění3 4 3 4 3 2" xfId="27496"/>
    <cellStyle name="20 % – Zvýraznění3 4 3 4 3 3" xfId="48936"/>
    <cellStyle name="20 % – Zvýraznění3 4 3 4 3 4" xfId="48937"/>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5" xfId="1857"/>
    <cellStyle name="20 % – Zvýraznění3 4 3 5 2" xfId="11100"/>
    <cellStyle name="20 % – Zvýraznění3 4 3 5 2 2" xfId="26300"/>
    <cellStyle name="20 % – Zvýraznění3 4 3 5 2 3" xfId="48938"/>
    <cellStyle name="20 % – Zvýraznění3 4 3 5 2 4" xfId="48939"/>
    <cellStyle name="20 % – Zvýraznění3 4 3 5 2 5" xfId="48940"/>
    <cellStyle name="20 % – Zvýraznění3 4 3 5 3" xfId="12302"/>
    <cellStyle name="20 % – Zvýraznění3 4 3 5 3 2" xfId="27497"/>
    <cellStyle name="20 % – Zvýraznění3 4 3 5 3 3" xfId="48941"/>
    <cellStyle name="20 % – Zvýraznění3 4 3 5 3 4" xfId="48942"/>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6" xfId="7511"/>
    <cellStyle name="20 % – Zvýraznění3 4 3 6 2" xfId="11342"/>
    <cellStyle name="20 % – Zvýraznění3 4 3 6 2 2" xfId="26542"/>
    <cellStyle name="20 % – Zvýraznění3 4 3 6 2 3" xfId="48943"/>
    <cellStyle name="20 % – Zvýraznění3 4 3 6 2 4" xfId="48944"/>
    <cellStyle name="20 % – Zvýraznění3 4 3 6 2 5" xfId="48945"/>
    <cellStyle name="20 % – Zvýraznění3 4 3 6 3" xfId="15137"/>
    <cellStyle name="20 % – Zvýraznění3 4 3 6 3 2" xfId="30324"/>
    <cellStyle name="20 % – Zvýraznění3 4 3 6 3 3" xfId="48946"/>
    <cellStyle name="20 % – Zvýraznění3 4 3 6 3 4" xfId="48947"/>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7" xfId="7632"/>
    <cellStyle name="20 % – Zvýraznění3 4 3 7 2" xfId="22851"/>
    <cellStyle name="20 % – Zvýraznění3 4 3 7 3" xfId="48948"/>
    <cellStyle name="20 % – Zvýraznění3 4 3 7 4" xfId="48949"/>
    <cellStyle name="20 % – Zvýraznění3 4 3 7 5" xfId="48950"/>
    <cellStyle name="20 % – Zvýraznění3 4 3 8" xfId="11424"/>
    <cellStyle name="20 % – Zvýraznění3 4 3 8 2" xfId="26621"/>
    <cellStyle name="20 % – Zvýraznění3 4 3 8 3" xfId="48951"/>
    <cellStyle name="20 % – Zvýraznění3 4 3 8 4" xfId="48952"/>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2" xfId="1858"/>
    <cellStyle name="20 % – Zvýraznění3 4 4 2 2" xfId="8903"/>
    <cellStyle name="20 % – Zvýraznění3 4 4 2 2 2" xfId="24119"/>
    <cellStyle name="20 % – Zvýraznění3 4 4 2 2 3" xfId="48953"/>
    <cellStyle name="20 % – Zvýraznění3 4 4 2 2 4" xfId="48954"/>
    <cellStyle name="20 % – Zvýraznění3 4 4 2 2 5" xfId="48955"/>
    <cellStyle name="20 % – Zvýraznění3 4 4 2 3" xfId="12303"/>
    <cellStyle name="20 % – Zvýraznění3 4 4 2 3 2" xfId="27498"/>
    <cellStyle name="20 % – Zvýraznění3 4 4 2 3 3" xfId="48956"/>
    <cellStyle name="20 % – Zvýraznění3 4 4 2 3 4" xfId="48957"/>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3" xfId="1859"/>
    <cellStyle name="20 % – Zvýraznění3 4 4 3 2" xfId="8904"/>
    <cellStyle name="20 % – Zvýraznění3 4 4 3 2 2" xfId="24120"/>
    <cellStyle name="20 % – Zvýraznění3 4 4 3 2 3" xfId="48958"/>
    <cellStyle name="20 % – Zvýraznění3 4 4 3 2 4" xfId="48959"/>
    <cellStyle name="20 % – Zvýraznění3 4 4 3 2 5" xfId="48960"/>
    <cellStyle name="20 % – Zvýraznění3 4 4 3 3" xfId="12304"/>
    <cellStyle name="20 % – Zvýraznění3 4 4 3 3 2" xfId="27499"/>
    <cellStyle name="20 % – Zvýraznění3 4 4 3 3 3" xfId="48961"/>
    <cellStyle name="20 % – Zvýraznění3 4 4 3 3 4" xfId="48962"/>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4" xfId="1860"/>
    <cellStyle name="20 % – Zvýraznění3 4 4 4 2" xfId="8905"/>
    <cellStyle name="20 % – Zvýraznění3 4 4 4 2 2" xfId="24121"/>
    <cellStyle name="20 % – Zvýraznění3 4 4 4 2 3" xfId="48963"/>
    <cellStyle name="20 % – Zvýraznění3 4 4 4 2 4" xfId="48964"/>
    <cellStyle name="20 % – Zvýraznění3 4 4 4 2 5" xfId="48965"/>
    <cellStyle name="20 % – Zvýraznění3 4 4 4 3" xfId="12305"/>
    <cellStyle name="20 % – Zvýraznění3 4 4 4 3 2" xfId="27500"/>
    <cellStyle name="20 % – Zvýraznění3 4 4 4 3 3" xfId="48966"/>
    <cellStyle name="20 % – Zvýraznění3 4 4 4 3 4" xfId="48967"/>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5" xfId="1861"/>
    <cellStyle name="20 % – Zvýraznění3 4 4 5 2" xfId="11124"/>
    <cellStyle name="20 % – Zvýraznění3 4 4 5 2 2" xfId="26324"/>
    <cellStyle name="20 % – Zvýraznění3 4 4 5 2 3" xfId="48968"/>
    <cellStyle name="20 % – Zvýraznění3 4 4 5 2 4" xfId="48969"/>
    <cellStyle name="20 % – Zvýraznění3 4 4 5 2 5" xfId="48970"/>
    <cellStyle name="20 % – Zvýraznění3 4 4 5 3" xfId="12306"/>
    <cellStyle name="20 % – Zvýraznění3 4 4 5 3 2" xfId="27501"/>
    <cellStyle name="20 % – Zvýraznění3 4 4 5 3 3" xfId="48971"/>
    <cellStyle name="20 % – Zvýraznění3 4 4 5 3 4" xfId="48972"/>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6" xfId="7512"/>
    <cellStyle name="20 % – Zvýraznění3 4 4 6 2" xfId="11343"/>
    <cellStyle name="20 % – Zvýraznění3 4 4 6 2 2" xfId="26543"/>
    <cellStyle name="20 % – Zvýraznění3 4 4 6 2 3" xfId="48973"/>
    <cellStyle name="20 % – Zvýraznění3 4 4 6 2 4" xfId="48974"/>
    <cellStyle name="20 % – Zvýraznění3 4 4 6 2 5" xfId="48975"/>
    <cellStyle name="20 % – Zvýraznění3 4 4 6 3" xfId="15138"/>
    <cellStyle name="20 % – Zvýraznění3 4 4 6 3 2" xfId="30325"/>
    <cellStyle name="20 % – Zvýraznění3 4 4 6 3 3" xfId="48976"/>
    <cellStyle name="20 % – Zvýraznění3 4 4 6 3 4" xfId="48977"/>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7" xfId="7660"/>
    <cellStyle name="20 % – Zvýraznění3 4 4 7 2" xfId="22879"/>
    <cellStyle name="20 % – Zvýraznění3 4 4 7 3" xfId="48978"/>
    <cellStyle name="20 % – Zvýraznění3 4 4 7 4" xfId="48979"/>
    <cellStyle name="20 % – Zvýraznění3 4 4 7 5" xfId="48980"/>
    <cellStyle name="20 % – Zvýraznění3 4 4 8" xfId="11452"/>
    <cellStyle name="20 % – Zvýraznění3 4 4 8 2" xfId="26649"/>
    <cellStyle name="20 % – Zvýraznění3 4 4 8 3" xfId="48981"/>
    <cellStyle name="20 % – Zvýraznění3 4 4 8 4" xfId="48982"/>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2" xfId="1862"/>
    <cellStyle name="20 % – Zvýraznění3 4 5 2 2" xfId="8906"/>
    <cellStyle name="20 % – Zvýraznění3 4 5 2 2 2" xfId="24122"/>
    <cellStyle name="20 % – Zvýraznění3 4 5 2 2 3" xfId="48983"/>
    <cellStyle name="20 % – Zvýraznění3 4 5 2 2 4" xfId="48984"/>
    <cellStyle name="20 % – Zvýraznění3 4 5 2 2 5" xfId="48985"/>
    <cellStyle name="20 % – Zvýraznění3 4 5 2 3" xfId="12307"/>
    <cellStyle name="20 % – Zvýraznění3 4 5 2 3 2" xfId="27502"/>
    <cellStyle name="20 % – Zvýraznění3 4 5 2 3 3" xfId="48986"/>
    <cellStyle name="20 % – Zvýraznění3 4 5 2 3 4" xfId="48987"/>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3" xfId="1863"/>
    <cellStyle name="20 % – Zvýraznění3 4 5 3 2" xfId="8907"/>
    <cellStyle name="20 % – Zvýraznění3 4 5 3 2 2" xfId="24123"/>
    <cellStyle name="20 % – Zvýraznění3 4 5 3 2 3" xfId="48988"/>
    <cellStyle name="20 % – Zvýraznění3 4 5 3 2 4" xfId="48989"/>
    <cellStyle name="20 % – Zvýraznění3 4 5 3 2 5" xfId="48990"/>
    <cellStyle name="20 % – Zvýraznění3 4 5 3 3" xfId="12308"/>
    <cellStyle name="20 % – Zvýraznění3 4 5 3 3 2" xfId="27503"/>
    <cellStyle name="20 % – Zvýraznění3 4 5 3 3 3" xfId="48991"/>
    <cellStyle name="20 % – Zvýraznění3 4 5 3 3 4" xfId="48992"/>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4" xfId="1864"/>
    <cellStyle name="20 % – Zvýraznění3 4 5 4 2" xfId="8908"/>
    <cellStyle name="20 % – Zvýraznění3 4 5 4 2 2" xfId="24124"/>
    <cellStyle name="20 % – Zvýraznění3 4 5 4 2 3" xfId="48993"/>
    <cellStyle name="20 % – Zvýraznění3 4 5 4 2 4" xfId="48994"/>
    <cellStyle name="20 % – Zvýraznění3 4 5 4 2 5" xfId="48995"/>
    <cellStyle name="20 % – Zvýraznění3 4 5 4 3" xfId="12309"/>
    <cellStyle name="20 % – Zvýraznění3 4 5 4 3 2" xfId="27504"/>
    <cellStyle name="20 % – Zvýraznění3 4 5 4 3 3" xfId="48996"/>
    <cellStyle name="20 % – Zvýraznění3 4 5 4 3 4" xfId="48997"/>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5" xfId="1865"/>
    <cellStyle name="20 % – Zvýraznění3 4 5 5 2" xfId="11192"/>
    <cellStyle name="20 % – Zvýraznění3 4 5 5 2 2" xfId="26392"/>
    <cellStyle name="20 % – Zvýraznění3 4 5 5 2 3" xfId="48998"/>
    <cellStyle name="20 % – Zvýraznění3 4 5 5 2 4" xfId="48999"/>
    <cellStyle name="20 % – Zvýraznění3 4 5 5 2 5" xfId="49000"/>
    <cellStyle name="20 % – Zvýraznění3 4 5 5 3" xfId="12310"/>
    <cellStyle name="20 % – Zvýraznění3 4 5 5 3 2" xfId="27505"/>
    <cellStyle name="20 % – Zvýraznění3 4 5 5 3 3" xfId="49001"/>
    <cellStyle name="20 % – Zvýraznění3 4 5 5 3 4" xfId="49002"/>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6" xfId="7725"/>
    <cellStyle name="20 % – Zvýraznění3 4 5 6 2" xfId="22944"/>
    <cellStyle name="20 % – Zvýraznění3 4 5 6 3" xfId="49003"/>
    <cellStyle name="20 % – Zvýraznění3 4 5 6 4" xfId="49004"/>
    <cellStyle name="20 % – Zvýraznění3 4 5 6 5" xfId="49005"/>
    <cellStyle name="20 % – Zvýraznění3 4 5 7" xfId="11513"/>
    <cellStyle name="20 % – Zvýraznění3 4 5 7 2" xfId="26709"/>
    <cellStyle name="20 % – Zvýraznění3 4 5 7 3" xfId="49006"/>
    <cellStyle name="20 % – Zvýraznění3 4 5 7 4" xfId="49007"/>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2" xfId="1867"/>
    <cellStyle name="20 % – Zvýraznění3 4 6 2 2" xfId="8909"/>
    <cellStyle name="20 % – Zvýraznění3 4 6 2 2 2" xfId="24125"/>
    <cellStyle name="20 % – Zvýraznění3 4 6 2 2 3" xfId="49008"/>
    <cellStyle name="20 % – Zvýraznění3 4 6 2 2 4" xfId="49009"/>
    <cellStyle name="20 % – Zvýraznění3 4 6 2 2 5" xfId="49010"/>
    <cellStyle name="20 % – Zvýraznění3 4 6 2 3" xfId="12312"/>
    <cellStyle name="20 % – Zvýraznění3 4 6 2 3 2" xfId="27507"/>
    <cellStyle name="20 % – Zvýraznění3 4 6 2 3 3" xfId="49011"/>
    <cellStyle name="20 % – Zvýraznění3 4 6 2 3 4" xfId="49012"/>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3" xfId="1868"/>
    <cellStyle name="20 % – Zvýraznění3 4 6 3 2" xfId="8910"/>
    <cellStyle name="20 % – Zvýraznění3 4 6 3 2 2" xfId="24126"/>
    <cellStyle name="20 % – Zvýraznění3 4 6 3 2 3" xfId="49013"/>
    <cellStyle name="20 % – Zvýraznění3 4 6 3 2 4" xfId="49014"/>
    <cellStyle name="20 % – Zvýraznění3 4 6 3 2 5" xfId="49015"/>
    <cellStyle name="20 % – Zvýraznění3 4 6 3 3" xfId="12313"/>
    <cellStyle name="20 % – Zvýraznění3 4 6 3 3 2" xfId="27508"/>
    <cellStyle name="20 % – Zvýraznění3 4 6 3 3 3" xfId="49016"/>
    <cellStyle name="20 % – Zvýraznění3 4 6 3 3 4" xfId="49017"/>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4" xfId="1869"/>
    <cellStyle name="20 % – Zvýraznění3 4 6 4 2" xfId="8911"/>
    <cellStyle name="20 % – Zvýraznění3 4 6 4 2 2" xfId="24127"/>
    <cellStyle name="20 % – Zvýraznění3 4 6 4 2 3" xfId="49018"/>
    <cellStyle name="20 % – Zvýraznění3 4 6 4 2 4" xfId="49019"/>
    <cellStyle name="20 % – Zvýraznění3 4 6 4 2 5" xfId="49020"/>
    <cellStyle name="20 % – Zvýraznění3 4 6 4 3" xfId="12314"/>
    <cellStyle name="20 % – Zvýraznění3 4 6 4 3 2" xfId="27509"/>
    <cellStyle name="20 % – Zvýraznění3 4 6 4 3 3" xfId="49021"/>
    <cellStyle name="20 % – Zvýraznění3 4 6 4 3 4" xfId="49022"/>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5" xfId="8029"/>
    <cellStyle name="20 % – Zvýraznění3 4 6 5 2" xfId="23245"/>
    <cellStyle name="20 % – Zvýraznění3 4 6 5 3" xfId="49023"/>
    <cellStyle name="20 % – Zvýraznění3 4 6 5 4" xfId="49024"/>
    <cellStyle name="20 % – Zvýraznění3 4 6 5 5" xfId="49025"/>
    <cellStyle name="20 % – Zvýraznění3 4 6 6" xfId="12311"/>
    <cellStyle name="20 % – Zvýraznění3 4 6 6 2" xfId="27506"/>
    <cellStyle name="20 % – Zvýraznění3 4 6 6 3" xfId="49026"/>
    <cellStyle name="20 % – Zvýraznění3 4 6 6 4" xfId="49027"/>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2" xfId="1871"/>
    <cellStyle name="20 % – Zvýraznění3 4 7 2 2" xfId="8912"/>
    <cellStyle name="20 % – Zvýraznění3 4 7 2 2 2" xfId="24128"/>
    <cellStyle name="20 % – Zvýraznění3 4 7 2 2 3" xfId="49028"/>
    <cellStyle name="20 % – Zvýraznění3 4 7 2 2 4" xfId="49029"/>
    <cellStyle name="20 % – Zvýraznění3 4 7 2 2 5" xfId="49030"/>
    <cellStyle name="20 % – Zvýraznění3 4 7 2 3" xfId="12316"/>
    <cellStyle name="20 % – Zvýraznění3 4 7 2 3 2" xfId="27511"/>
    <cellStyle name="20 % – Zvýraznění3 4 7 2 3 3" xfId="49031"/>
    <cellStyle name="20 % – Zvýraznění3 4 7 2 3 4" xfId="49032"/>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3" xfId="1872"/>
    <cellStyle name="20 % – Zvýraznění3 4 7 3 2" xfId="8913"/>
    <cellStyle name="20 % – Zvýraznění3 4 7 3 2 2" xfId="24129"/>
    <cellStyle name="20 % – Zvýraznění3 4 7 3 2 3" xfId="49033"/>
    <cellStyle name="20 % – Zvýraznění3 4 7 3 2 4" xfId="49034"/>
    <cellStyle name="20 % – Zvýraznění3 4 7 3 2 5" xfId="49035"/>
    <cellStyle name="20 % – Zvýraznění3 4 7 3 3" xfId="12317"/>
    <cellStyle name="20 % – Zvýraznění3 4 7 3 3 2" xfId="27512"/>
    <cellStyle name="20 % – Zvýraznění3 4 7 3 3 3" xfId="49036"/>
    <cellStyle name="20 % – Zvýraznění3 4 7 3 3 4" xfId="49037"/>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4" xfId="1873"/>
    <cellStyle name="20 % – Zvýraznění3 4 7 4 2" xfId="8914"/>
    <cellStyle name="20 % – Zvýraznění3 4 7 4 2 2" xfId="24130"/>
    <cellStyle name="20 % – Zvýraznění3 4 7 4 2 3" xfId="49038"/>
    <cellStyle name="20 % – Zvýraznění3 4 7 4 2 4" xfId="49039"/>
    <cellStyle name="20 % – Zvýraznění3 4 7 4 2 5" xfId="49040"/>
    <cellStyle name="20 % – Zvýraznění3 4 7 4 3" xfId="12318"/>
    <cellStyle name="20 % – Zvýraznění3 4 7 4 3 2" xfId="27513"/>
    <cellStyle name="20 % – Zvýraznění3 4 7 4 3 3" xfId="49041"/>
    <cellStyle name="20 % – Zvýraznění3 4 7 4 3 4" xfId="49042"/>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5" xfId="7985"/>
    <cellStyle name="20 % – Zvýraznění3 4 7 5 2" xfId="23202"/>
    <cellStyle name="20 % – Zvýraznění3 4 7 5 3" xfId="49043"/>
    <cellStyle name="20 % – Zvýraznění3 4 7 5 4" xfId="49044"/>
    <cellStyle name="20 % – Zvýraznění3 4 7 5 5" xfId="49045"/>
    <cellStyle name="20 % – Zvýraznění3 4 7 6" xfId="12315"/>
    <cellStyle name="20 % – Zvýraznění3 4 7 6 2" xfId="27510"/>
    <cellStyle name="20 % – Zvýraznění3 4 7 6 3" xfId="49046"/>
    <cellStyle name="20 % – Zvýraznění3 4 7 6 4" xfId="49047"/>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2" xfId="1875"/>
    <cellStyle name="20 % – Zvýraznění3 4 8 2 2" xfId="8915"/>
    <cellStyle name="20 % – Zvýraznění3 4 8 2 2 2" xfId="24131"/>
    <cellStyle name="20 % – Zvýraznění3 4 8 2 2 3" xfId="49048"/>
    <cellStyle name="20 % – Zvýraznění3 4 8 2 2 4" xfId="49049"/>
    <cellStyle name="20 % – Zvýraznění3 4 8 2 2 5" xfId="49050"/>
    <cellStyle name="20 % – Zvýraznění3 4 8 2 3" xfId="12320"/>
    <cellStyle name="20 % – Zvýraznění3 4 8 2 3 2" xfId="27515"/>
    <cellStyle name="20 % – Zvýraznění3 4 8 2 3 3" xfId="49051"/>
    <cellStyle name="20 % – Zvýraznění3 4 8 2 3 4" xfId="49052"/>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3" xfId="1876"/>
    <cellStyle name="20 % – Zvýraznění3 4 8 3 2" xfId="8916"/>
    <cellStyle name="20 % – Zvýraznění3 4 8 3 2 2" xfId="24132"/>
    <cellStyle name="20 % – Zvýraznění3 4 8 3 2 3" xfId="49053"/>
    <cellStyle name="20 % – Zvýraznění3 4 8 3 2 4" xfId="49054"/>
    <cellStyle name="20 % – Zvýraznění3 4 8 3 2 5" xfId="49055"/>
    <cellStyle name="20 % – Zvýraznění3 4 8 3 3" xfId="12321"/>
    <cellStyle name="20 % – Zvýraznění3 4 8 3 3 2" xfId="27516"/>
    <cellStyle name="20 % – Zvýraznění3 4 8 3 3 3" xfId="49056"/>
    <cellStyle name="20 % – Zvýraznění3 4 8 3 3 4" xfId="49057"/>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4" xfId="1877"/>
    <cellStyle name="20 % – Zvýraznění3 4 8 4 2" xfId="8917"/>
    <cellStyle name="20 % – Zvýraznění3 4 8 4 2 2" xfId="24133"/>
    <cellStyle name="20 % – Zvýraznění3 4 8 4 2 3" xfId="49058"/>
    <cellStyle name="20 % – Zvýraznění3 4 8 4 2 4" xfId="49059"/>
    <cellStyle name="20 % – Zvýraznění3 4 8 4 2 5" xfId="49060"/>
    <cellStyle name="20 % – Zvýraznění3 4 8 4 3" xfId="12322"/>
    <cellStyle name="20 % – Zvýraznění3 4 8 4 3 2" xfId="27517"/>
    <cellStyle name="20 % – Zvýraznění3 4 8 4 3 3" xfId="49061"/>
    <cellStyle name="20 % – Zvýraznění3 4 8 4 3 4" xfId="49062"/>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5" xfId="7959"/>
    <cellStyle name="20 % – Zvýraznění3 4 8 5 2" xfId="23176"/>
    <cellStyle name="20 % – Zvýraznění3 4 8 5 3" xfId="49063"/>
    <cellStyle name="20 % – Zvýraznění3 4 8 5 4" xfId="49064"/>
    <cellStyle name="20 % – Zvýraznění3 4 8 5 5" xfId="49065"/>
    <cellStyle name="20 % – Zvýraznění3 4 8 6" xfId="12319"/>
    <cellStyle name="20 % – Zvýraznění3 4 8 6 2" xfId="27514"/>
    <cellStyle name="20 % – Zvýraznění3 4 8 6 3" xfId="49066"/>
    <cellStyle name="20 % – Zvýraznění3 4 8 6 4" xfId="49067"/>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2" xfId="1879"/>
    <cellStyle name="20 % – Zvýraznění3 4 9 2 2" xfId="8918"/>
    <cellStyle name="20 % – Zvýraznění3 4 9 2 2 2" xfId="24134"/>
    <cellStyle name="20 % – Zvýraznění3 4 9 2 2 3" xfId="49068"/>
    <cellStyle name="20 % – Zvýraznění3 4 9 2 2 4" xfId="49069"/>
    <cellStyle name="20 % – Zvýraznění3 4 9 2 2 5" xfId="49070"/>
    <cellStyle name="20 % – Zvýraznění3 4 9 2 3" xfId="12324"/>
    <cellStyle name="20 % – Zvýraznění3 4 9 2 3 2" xfId="27519"/>
    <cellStyle name="20 % – Zvýraznění3 4 9 2 3 3" xfId="49071"/>
    <cellStyle name="20 % – Zvýraznění3 4 9 2 3 4" xfId="49072"/>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3" xfId="1880"/>
    <cellStyle name="20 % – Zvýraznění3 4 9 3 2" xfId="8919"/>
    <cellStyle name="20 % – Zvýraznění3 4 9 3 2 2" xfId="24135"/>
    <cellStyle name="20 % – Zvýraznění3 4 9 3 2 3" xfId="49073"/>
    <cellStyle name="20 % – Zvýraznění3 4 9 3 2 4" xfId="49074"/>
    <cellStyle name="20 % – Zvýraznění3 4 9 3 2 5" xfId="49075"/>
    <cellStyle name="20 % – Zvýraznění3 4 9 3 3" xfId="12325"/>
    <cellStyle name="20 % – Zvýraznění3 4 9 3 3 2" xfId="27520"/>
    <cellStyle name="20 % – Zvýraznění3 4 9 3 3 3" xfId="49076"/>
    <cellStyle name="20 % – Zvýraznění3 4 9 3 3 4" xfId="49077"/>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4" xfId="1881"/>
    <cellStyle name="20 % – Zvýraznění3 4 9 4 2" xfId="8920"/>
    <cellStyle name="20 % – Zvýraznění3 4 9 4 2 2" xfId="24136"/>
    <cellStyle name="20 % – Zvýraznění3 4 9 4 2 3" xfId="49078"/>
    <cellStyle name="20 % – Zvýraznění3 4 9 4 2 4" xfId="49079"/>
    <cellStyle name="20 % – Zvýraznění3 4 9 4 2 5" xfId="49080"/>
    <cellStyle name="20 % – Zvýraznění3 4 9 4 3" xfId="12326"/>
    <cellStyle name="20 % – Zvýraznění3 4 9 4 3 2" xfId="27521"/>
    <cellStyle name="20 % – Zvýraznění3 4 9 4 3 3" xfId="49081"/>
    <cellStyle name="20 % – Zvýraznění3 4 9 4 3 4" xfId="49082"/>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5" xfId="7977"/>
    <cellStyle name="20 % – Zvýraznění3 4 9 5 2" xfId="23194"/>
    <cellStyle name="20 % – Zvýraznění3 4 9 5 3" xfId="49083"/>
    <cellStyle name="20 % – Zvýraznění3 4 9 5 4" xfId="49084"/>
    <cellStyle name="20 % – Zvýraznění3 4 9 5 5" xfId="49085"/>
    <cellStyle name="20 % – Zvýraznění3 4 9 6" xfId="12323"/>
    <cellStyle name="20 % – Zvýraznění3 4 9 6 2" xfId="27518"/>
    <cellStyle name="20 % – Zvýraznění3 4 9 6 3" xfId="49086"/>
    <cellStyle name="20 % – Zvýraznění3 4 9 6 4" xfId="49087"/>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2 3" xfId="49088"/>
    <cellStyle name="20 % – Zvýraznění3 5 10 2 4" xfId="49089"/>
    <cellStyle name="20 % – Zvýraznění3 5 10 2 5" xfId="49090"/>
    <cellStyle name="20 % – Zvýraznění3 5 10 3" xfId="12327"/>
    <cellStyle name="20 % – Zvýraznění3 5 10 3 2" xfId="27522"/>
    <cellStyle name="20 % – Zvýraznění3 5 10 3 3" xfId="49091"/>
    <cellStyle name="20 % – Zvýraznění3 5 10 3 4" xfId="4909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1" xfId="1883"/>
    <cellStyle name="20 % – Zvýraznění3 5 11 2" xfId="8922"/>
    <cellStyle name="20 % – Zvýraznění3 5 11 2 2" xfId="24138"/>
    <cellStyle name="20 % – Zvýraznění3 5 11 2 3" xfId="49093"/>
    <cellStyle name="20 % – Zvýraznění3 5 11 2 4" xfId="49094"/>
    <cellStyle name="20 % – Zvýraznění3 5 11 2 5" xfId="49095"/>
    <cellStyle name="20 % – Zvýraznění3 5 11 3" xfId="12328"/>
    <cellStyle name="20 % – Zvýraznění3 5 11 3 2" xfId="27523"/>
    <cellStyle name="20 % – Zvýraznění3 5 11 3 3" xfId="49096"/>
    <cellStyle name="20 % – Zvýraznění3 5 11 3 4" xfId="49097"/>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2" xfId="1884"/>
    <cellStyle name="20 % – Zvýraznění3 5 12 2" xfId="11218"/>
    <cellStyle name="20 % – Zvýraznění3 5 12 2 2" xfId="26418"/>
    <cellStyle name="20 % – Zvýraznění3 5 12 2 3" xfId="49098"/>
    <cellStyle name="20 % – Zvýraznění3 5 12 2 4" xfId="49099"/>
    <cellStyle name="20 % – Zvýraznění3 5 12 2 5" xfId="49100"/>
    <cellStyle name="20 % – Zvýraznění3 5 12 3" xfId="12329"/>
    <cellStyle name="20 % – Zvýraznění3 5 12 3 2" xfId="27524"/>
    <cellStyle name="20 % – Zvýraznění3 5 12 3 3" xfId="49101"/>
    <cellStyle name="20 % – Zvýraznění3 5 12 3 4" xfId="49102"/>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3" xfId="7773"/>
    <cellStyle name="20 % – Zvýraznění3 5 13 2" xfId="22992"/>
    <cellStyle name="20 % – Zvýraznění3 5 13 3" xfId="49103"/>
    <cellStyle name="20 % – Zvýraznění3 5 13 4" xfId="49104"/>
    <cellStyle name="20 % – Zvýraznění3 5 13 5" xfId="49105"/>
    <cellStyle name="20 % – Zvýraznění3 5 14" xfId="11514"/>
    <cellStyle name="20 % – Zvýraznění3 5 14 2" xfId="26710"/>
    <cellStyle name="20 % – Zvýraznění3 5 14 3" xfId="49106"/>
    <cellStyle name="20 % – Zvýraznění3 5 14 4" xfId="49107"/>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2" xfId="1885"/>
    <cellStyle name="20 % – Zvýraznění3 5 2 2 2" xfId="8923"/>
    <cellStyle name="20 % – Zvýraznění3 5 2 2 2 2" xfId="24139"/>
    <cellStyle name="20 % – Zvýraznění3 5 2 2 2 3" xfId="49108"/>
    <cellStyle name="20 % – Zvýraznění3 5 2 2 2 4" xfId="49109"/>
    <cellStyle name="20 % – Zvýraznění3 5 2 2 2 5" xfId="49110"/>
    <cellStyle name="20 % – Zvýraznění3 5 2 2 3" xfId="12330"/>
    <cellStyle name="20 % – Zvýraznění3 5 2 2 3 2" xfId="27525"/>
    <cellStyle name="20 % – Zvýraznění3 5 2 2 3 3" xfId="49111"/>
    <cellStyle name="20 % – Zvýraznění3 5 2 2 3 4" xfId="49112"/>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3" xfId="1886"/>
    <cellStyle name="20 % – Zvýraznění3 5 2 3 2" xfId="8924"/>
    <cellStyle name="20 % – Zvýraznění3 5 2 3 2 2" xfId="24140"/>
    <cellStyle name="20 % – Zvýraznění3 5 2 3 2 3" xfId="49113"/>
    <cellStyle name="20 % – Zvýraznění3 5 2 3 2 4" xfId="49114"/>
    <cellStyle name="20 % – Zvýraznění3 5 2 3 2 5" xfId="49115"/>
    <cellStyle name="20 % – Zvýraznění3 5 2 3 3" xfId="12331"/>
    <cellStyle name="20 % – Zvýraznění3 5 2 3 3 2" xfId="27526"/>
    <cellStyle name="20 % – Zvýraznění3 5 2 3 3 3" xfId="49116"/>
    <cellStyle name="20 % – Zvýraznění3 5 2 3 3 4" xfId="49117"/>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4" xfId="1887"/>
    <cellStyle name="20 % – Zvýraznění3 5 2 4 2" xfId="8925"/>
    <cellStyle name="20 % – Zvýraznění3 5 2 4 2 2" xfId="24141"/>
    <cellStyle name="20 % – Zvýraznění3 5 2 4 2 3" xfId="49118"/>
    <cellStyle name="20 % – Zvýraznění3 5 2 4 2 4" xfId="49119"/>
    <cellStyle name="20 % – Zvýraznění3 5 2 4 2 5" xfId="49120"/>
    <cellStyle name="20 % – Zvýraznění3 5 2 4 3" xfId="12332"/>
    <cellStyle name="20 % – Zvýraznění3 5 2 4 3 2" xfId="27527"/>
    <cellStyle name="20 % – Zvýraznění3 5 2 4 3 3" xfId="49121"/>
    <cellStyle name="20 % – Zvýraznění3 5 2 4 3 4" xfId="49122"/>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5" xfId="1888"/>
    <cellStyle name="20 % – Zvýraznění3 5 2 5 2" xfId="11126"/>
    <cellStyle name="20 % – Zvýraznění3 5 2 5 2 2" xfId="26326"/>
    <cellStyle name="20 % – Zvýraznění3 5 2 5 2 3" xfId="49123"/>
    <cellStyle name="20 % – Zvýraznění3 5 2 5 2 4" xfId="49124"/>
    <cellStyle name="20 % – Zvýraznění3 5 2 5 2 5" xfId="49125"/>
    <cellStyle name="20 % – Zvýraznění3 5 2 5 3" xfId="12333"/>
    <cellStyle name="20 % – Zvýraznění3 5 2 5 3 2" xfId="27528"/>
    <cellStyle name="20 % – Zvýraznění3 5 2 5 3 3" xfId="49126"/>
    <cellStyle name="20 % – Zvýraznění3 5 2 5 3 4" xfId="49127"/>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6" xfId="7843"/>
    <cellStyle name="20 % – Zvýraznění3 5 2 6 2" xfId="23062"/>
    <cellStyle name="20 % – Zvýraznění3 5 2 6 3" xfId="49128"/>
    <cellStyle name="20 % – Zvýraznění3 5 2 6 4" xfId="49129"/>
    <cellStyle name="20 % – Zvýraznění3 5 2 6 5" xfId="49130"/>
    <cellStyle name="20 % – Zvýraznění3 5 2 7" xfId="11515"/>
    <cellStyle name="20 % – Zvýraznění3 5 2 7 2" xfId="26711"/>
    <cellStyle name="20 % – Zvýraznění3 5 2 7 3" xfId="49131"/>
    <cellStyle name="20 % – Zvýraznění3 5 2 7 4" xfId="49132"/>
    <cellStyle name="20 % – Zvýraznění3 5 2 8" xfId="15315"/>
    <cellStyle name="20 % – Zvýraznění3 5 2 8 2" xfId="30496"/>
    <cellStyle name="20 % – Zvýraznění3 5 2 9" xfId="34301"/>
    <cellStyle name="20 % – Zvýraznění3 5 3" xfId="424"/>
    <cellStyle name="20 % – Zvýraznění3 5 3 10" xfId="19122"/>
    <cellStyle name="20 % – Zvýraznění3 5 3 11" xfId="39398"/>
    <cellStyle name="20 % – Zvýraznění3 5 3 12" xfId="39399"/>
    <cellStyle name="20 % – Zvýraznění3 5 3 2" xfId="1889"/>
    <cellStyle name="20 % – Zvýraznění3 5 3 2 2" xfId="8926"/>
    <cellStyle name="20 % – Zvýraznění3 5 3 2 2 2" xfId="24142"/>
    <cellStyle name="20 % – Zvýraznění3 5 3 2 2 3" xfId="49133"/>
    <cellStyle name="20 % – Zvýraznění3 5 3 2 2 4" xfId="49134"/>
    <cellStyle name="20 % – Zvýraznění3 5 3 2 2 5" xfId="49135"/>
    <cellStyle name="20 % – Zvýraznění3 5 3 2 3" xfId="12334"/>
    <cellStyle name="20 % – Zvýraznění3 5 3 2 3 2" xfId="27529"/>
    <cellStyle name="20 % – Zvýraznění3 5 3 2 3 3" xfId="49136"/>
    <cellStyle name="20 % – Zvýraznění3 5 3 2 3 4" xfId="49137"/>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3" xfId="1890"/>
    <cellStyle name="20 % – Zvýraznění3 5 3 3 2" xfId="8927"/>
    <cellStyle name="20 % – Zvýraznění3 5 3 3 2 2" xfId="24143"/>
    <cellStyle name="20 % – Zvýraznění3 5 3 3 2 3" xfId="49138"/>
    <cellStyle name="20 % – Zvýraznění3 5 3 3 2 4" xfId="49139"/>
    <cellStyle name="20 % – Zvýraznění3 5 3 3 2 5" xfId="49140"/>
    <cellStyle name="20 % – Zvýraznění3 5 3 3 3" xfId="12335"/>
    <cellStyle name="20 % – Zvýraznění3 5 3 3 3 2" xfId="27530"/>
    <cellStyle name="20 % – Zvýraznění3 5 3 3 3 3" xfId="49141"/>
    <cellStyle name="20 % – Zvýraznění3 5 3 3 3 4" xfId="49142"/>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4" xfId="1891"/>
    <cellStyle name="20 % – Zvýraznění3 5 3 4 2" xfId="8928"/>
    <cellStyle name="20 % – Zvýraznění3 5 3 4 2 2" xfId="24144"/>
    <cellStyle name="20 % – Zvýraznění3 5 3 4 2 3" xfId="49143"/>
    <cellStyle name="20 % – Zvýraznění3 5 3 4 2 4" xfId="49144"/>
    <cellStyle name="20 % – Zvýraznění3 5 3 4 2 5" xfId="49145"/>
    <cellStyle name="20 % – Zvýraznění3 5 3 4 3" xfId="12336"/>
    <cellStyle name="20 % – Zvýraznění3 5 3 4 3 2" xfId="27531"/>
    <cellStyle name="20 % – Zvýraznění3 5 3 4 3 3" xfId="49146"/>
    <cellStyle name="20 % – Zvýraznění3 5 3 4 3 4" xfId="49147"/>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5" xfId="1892"/>
    <cellStyle name="20 % – Zvýraznění3 5 3 5 2" xfId="11148"/>
    <cellStyle name="20 % – Zvýraznění3 5 3 5 2 2" xfId="26348"/>
    <cellStyle name="20 % – Zvýraznění3 5 3 5 2 3" xfId="49148"/>
    <cellStyle name="20 % – Zvýraznění3 5 3 5 2 4" xfId="49149"/>
    <cellStyle name="20 % – Zvýraznění3 5 3 5 2 5" xfId="49150"/>
    <cellStyle name="20 % – Zvýraznění3 5 3 5 3" xfId="12337"/>
    <cellStyle name="20 % – Zvýraznění3 5 3 5 3 2" xfId="27532"/>
    <cellStyle name="20 % – Zvýraznění3 5 3 5 3 3" xfId="49151"/>
    <cellStyle name="20 % – Zvýraznění3 5 3 5 3 4" xfId="4915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6" xfId="7718"/>
    <cellStyle name="20 % – Zvýraznění3 5 3 6 2" xfId="22937"/>
    <cellStyle name="20 % – Zvýraznění3 5 3 6 3" xfId="49153"/>
    <cellStyle name="20 % – Zvýraznění3 5 3 6 4" xfId="49154"/>
    <cellStyle name="20 % – Zvýraznění3 5 3 6 5" xfId="49155"/>
    <cellStyle name="20 % – Zvýraznění3 5 3 7" xfId="11516"/>
    <cellStyle name="20 % – Zvýraznění3 5 3 7 2" xfId="26712"/>
    <cellStyle name="20 % – Zvýraznění3 5 3 7 3" xfId="49156"/>
    <cellStyle name="20 % – Zvýraznění3 5 3 7 4" xfId="49157"/>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2" xfId="1894"/>
    <cellStyle name="20 % – Zvýraznění3 5 4 2 2" xfId="8929"/>
    <cellStyle name="20 % – Zvýraznění3 5 4 2 2 2" xfId="24145"/>
    <cellStyle name="20 % – Zvýraznění3 5 4 2 2 3" xfId="49158"/>
    <cellStyle name="20 % – Zvýraznění3 5 4 2 2 4" xfId="49159"/>
    <cellStyle name="20 % – Zvýraznění3 5 4 2 2 5" xfId="49160"/>
    <cellStyle name="20 % – Zvýraznění3 5 4 2 3" xfId="12339"/>
    <cellStyle name="20 % – Zvýraznění3 5 4 2 3 2" xfId="27534"/>
    <cellStyle name="20 % – Zvýraznění3 5 4 2 3 3" xfId="49161"/>
    <cellStyle name="20 % – Zvýraznění3 5 4 2 3 4" xfId="49162"/>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3" xfId="1895"/>
    <cellStyle name="20 % – Zvýraznění3 5 4 3 2" xfId="8930"/>
    <cellStyle name="20 % – Zvýraznění3 5 4 3 2 2" xfId="24146"/>
    <cellStyle name="20 % – Zvýraznění3 5 4 3 2 3" xfId="49163"/>
    <cellStyle name="20 % – Zvýraznění3 5 4 3 2 4" xfId="49164"/>
    <cellStyle name="20 % – Zvýraznění3 5 4 3 2 5" xfId="49165"/>
    <cellStyle name="20 % – Zvýraznění3 5 4 3 3" xfId="12340"/>
    <cellStyle name="20 % – Zvýraznění3 5 4 3 3 2" xfId="27535"/>
    <cellStyle name="20 % – Zvýraznění3 5 4 3 3 3" xfId="49166"/>
    <cellStyle name="20 % – Zvýraznění3 5 4 3 3 4" xfId="49167"/>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4" xfId="1896"/>
    <cellStyle name="20 % – Zvýraznění3 5 4 4 2" xfId="8931"/>
    <cellStyle name="20 % – Zvýraznění3 5 4 4 2 2" xfId="24147"/>
    <cellStyle name="20 % – Zvýraznění3 5 4 4 2 3" xfId="49168"/>
    <cellStyle name="20 % – Zvýraznění3 5 4 4 2 4" xfId="49169"/>
    <cellStyle name="20 % – Zvýraznění3 5 4 4 2 5" xfId="49170"/>
    <cellStyle name="20 % – Zvýraznění3 5 4 4 3" xfId="12341"/>
    <cellStyle name="20 % – Zvýraznění3 5 4 4 3 2" xfId="27536"/>
    <cellStyle name="20 % – Zvýraznění3 5 4 4 3 3" xfId="49171"/>
    <cellStyle name="20 % – Zvýraznění3 5 4 4 3 4" xfId="49172"/>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5" xfId="8057"/>
    <cellStyle name="20 % – Zvýraznění3 5 4 5 2" xfId="23273"/>
    <cellStyle name="20 % – Zvýraznění3 5 4 5 3" xfId="49173"/>
    <cellStyle name="20 % – Zvýraznění3 5 4 5 4" xfId="49174"/>
    <cellStyle name="20 % – Zvýraznění3 5 4 5 5" xfId="49175"/>
    <cellStyle name="20 % – Zvýraznění3 5 4 6" xfId="12338"/>
    <cellStyle name="20 % – Zvýraznění3 5 4 6 2" xfId="27533"/>
    <cellStyle name="20 % – Zvýraznění3 5 4 6 3" xfId="49176"/>
    <cellStyle name="20 % – Zvýraznění3 5 4 6 4" xfId="49177"/>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2" xfId="1898"/>
    <cellStyle name="20 % – Zvýraznění3 5 5 2 2" xfId="8932"/>
    <cellStyle name="20 % – Zvýraznění3 5 5 2 2 2" xfId="24148"/>
    <cellStyle name="20 % – Zvýraznění3 5 5 2 2 3" xfId="49178"/>
    <cellStyle name="20 % – Zvýraznění3 5 5 2 2 4" xfId="49179"/>
    <cellStyle name="20 % – Zvýraznění3 5 5 2 2 5" xfId="49180"/>
    <cellStyle name="20 % – Zvýraznění3 5 5 2 3" xfId="12343"/>
    <cellStyle name="20 % – Zvýraznění3 5 5 2 3 2" xfId="27538"/>
    <cellStyle name="20 % – Zvýraznění3 5 5 2 3 3" xfId="49181"/>
    <cellStyle name="20 % – Zvýraznění3 5 5 2 3 4" xfId="49182"/>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3" xfId="1899"/>
    <cellStyle name="20 % – Zvýraznění3 5 5 3 2" xfId="8933"/>
    <cellStyle name="20 % – Zvýraznění3 5 5 3 2 2" xfId="24149"/>
    <cellStyle name="20 % – Zvýraznění3 5 5 3 2 3" xfId="49183"/>
    <cellStyle name="20 % – Zvýraznění3 5 5 3 2 4" xfId="49184"/>
    <cellStyle name="20 % – Zvýraznění3 5 5 3 2 5" xfId="49185"/>
    <cellStyle name="20 % – Zvýraznění3 5 5 3 3" xfId="12344"/>
    <cellStyle name="20 % – Zvýraznění3 5 5 3 3 2" xfId="27539"/>
    <cellStyle name="20 % – Zvýraznění3 5 5 3 3 3" xfId="49186"/>
    <cellStyle name="20 % – Zvýraznění3 5 5 3 3 4" xfId="49187"/>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4" xfId="1900"/>
    <cellStyle name="20 % – Zvýraznění3 5 5 4 2" xfId="8934"/>
    <cellStyle name="20 % – Zvýraznění3 5 5 4 2 2" xfId="24150"/>
    <cellStyle name="20 % – Zvýraznění3 5 5 4 2 3" xfId="49188"/>
    <cellStyle name="20 % – Zvýraznění3 5 5 4 2 4" xfId="49189"/>
    <cellStyle name="20 % – Zvýraznění3 5 5 4 2 5" xfId="49190"/>
    <cellStyle name="20 % – Zvýraznění3 5 5 4 3" xfId="12345"/>
    <cellStyle name="20 % – Zvýraznění3 5 5 4 3 2" xfId="27540"/>
    <cellStyle name="20 % – Zvýraznění3 5 5 4 3 3" xfId="49191"/>
    <cellStyle name="20 % – Zvýraznění3 5 5 4 3 4" xfId="49192"/>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5" xfId="8137"/>
    <cellStyle name="20 % – Zvýraznění3 5 5 5 2" xfId="23353"/>
    <cellStyle name="20 % – Zvýraznění3 5 5 5 3" xfId="49193"/>
    <cellStyle name="20 % – Zvýraznění3 5 5 5 4" xfId="49194"/>
    <cellStyle name="20 % – Zvýraznění3 5 5 5 5" xfId="49195"/>
    <cellStyle name="20 % – Zvýraznění3 5 5 6" xfId="12342"/>
    <cellStyle name="20 % – Zvýraznění3 5 5 6 2" xfId="27537"/>
    <cellStyle name="20 % – Zvýraznění3 5 5 6 3" xfId="49196"/>
    <cellStyle name="20 % – Zvýraznění3 5 5 6 4" xfId="4919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2" xfId="1902"/>
    <cellStyle name="20 % – Zvýraznění3 5 6 2 2" xfId="8935"/>
    <cellStyle name="20 % – Zvýraznění3 5 6 2 2 2" xfId="24151"/>
    <cellStyle name="20 % – Zvýraznění3 5 6 2 2 3" xfId="49198"/>
    <cellStyle name="20 % – Zvýraznění3 5 6 2 2 4" xfId="49199"/>
    <cellStyle name="20 % – Zvýraznění3 5 6 2 2 5" xfId="49200"/>
    <cellStyle name="20 % – Zvýraznění3 5 6 2 3" xfId="12347"/>
    <cellStyle name="20 % – Zvýraznění3 5 6 2 3 2" xfId="27542"/>
    <cellStyle name="20 % – Zvýraznění3 5 6 2 3 3" xfId="49201"/>
    <cellStyle name="20 % – Zvýraznění3 5 6 2 3 4" xfId="4920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3" xfId="1903"/>
    <cellStyle name="20 % – Zvýraznění3 5 6 3 2" xfId="8936"/>
    <cellStyle name="20 % – Zvýraznění3 5 6 3 2 2" xfId="24152"/>
    <cellStyle name="20 % – Zvýraznění3 5 6 3 2 3" xfId="49203"/>
    <cellStyle name="20 % – Zvýraznění3 5 6 3 2 4" xfId="49204"/>
    <cellStyle name="20 % – Zvýraznění3 5 6 3 2 5" xfId="49205"/>
    <cellStyle name="20 % – Zvýraznění3 5 6 3 3" xfId="12348"/>
    <cellStyle name="20 % – Zvýraznění3 5 6 3 3 2" xfId="27543"/>
    <cellStyle name="20 % – Zvýraznění3 5 6 3 3 3" xfId="49206"/>
    <cellStyle name="20 % – Zvýraznění3 5 6 3 3 4" xfId="49207"/>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4" xfId="1904"/>
    <cellStyle name="20 % – Zvýraznění3 5 6 4 2" xfId="8937"/>
    <cellStyle name="20 % – Zvýraznění3 5 6 4 2 2" xfId="24153"/>
    <cellStyle name="20 % – Zvýraznění3 5 6 4 2 3" xfId="49208"/>
    <cellStyle name="20 % – Zvýraznění3 5 6 4 2 4" xfId="49209"/>
    <cellStyle name="20 % – Zvýraznění3 5 6 4 2 5" xfId="49210"/>
    <cellStyle name="20 % – Zvýraznění3 5 6 4 3" xfId="12349"/>
    <cellStyle name="20 % – Zvýraznění3 5 6 4 3 2" xfId="27544"/>
    <cellStyle name="20 % – Zvýraznění3 5 6 4 3 3" xfId="49211"/>
    <cellStyle name="20 % – Zvýraznění3 5 6 4 3 4" xfId="49212"/>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5" xfId="8219"/>
    <cellStyle name="20 % – Zvýraznění3 5 6 5 2" xfId="23435"/>
    <cellStyle name="20 % – Zvýraznění3 5 6 5 3" xfId="49213"/>
    <cellStyle name="20 % – Zvýraznění3 5 6 5 4" xfId="49214"/>
    <cellStyle name="20 % – Zvýraznění3 5 6 5 5" xfId="49215"/>
    <cellStyle name="20 % – Zvýraznění3 5 6 6" xfId="12346"/>
    <cellStyle name="20 % – Zvýraznění3 5 6 6 2" xfId="27541"/>
    <cellStyle name="20 % – Zvýraznění3 5 6 6 3" xfId="49216"/>
    <cellStyle name="20 % – Zvýraznění3 5 6 6 4" xfId="49217"/>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2" xfId="1906"/>
    <cellStyle name="20 % – Zvýraznění3 5 7 2 2" xfId="8938"/>
    <cellStyle name="20 % – Zvýraznění3 5 7 2 2 2" xfId="24154"/>
    <cellStyle name="20 % – Zvýraznění3 5 7 2 2 3" xfId="49218"/>
    <cellStyle name="20 % – Zvýraznění3 5 7 2 2 4" xfId="49219"/>
    <cellStyle name="20 % – Zvýraznění3 5 7 2 2 5" xfId="49220"/>
    <cellStyle name="20 % – Zvýraznění3 5 7 2 3" xfId="12351"/>
    <cellStyle name="20 % – Zvýraznění3 5 7 2 3 2" xfId="27546"/>
    <cellStyle name="20 % – Zvýraznění3 5 7 2 3 3" xfId="49221"/>
    <cellStyle name="20 % – Zvýraznění3 5 7 2 3 4" xfId="49222"/>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3" xfId="1907"/>
    <cellStyle name="20 % – Zvýraznění3 5 7 3 2" xfId="8939"/>
    <cellStyle name="20 % – Zvýraznění3 5 7 3 2 2" xfId="24155"/>
    <cellStyle name="20 % – Zvýraznění3 5 7 3 2 3" xfId="49223"/>
    <cellStyle name="20 % – Zvýraznění3 5 7 3 2 4" xfId="49224"/>
    <cellStyle name="20 % – Zvýraznění3 5 7 3 2 5" xfId="49225"/>
    <cellStyle name="20 % – Zvýraznění3 5 7 3 3" xfId="12352"/>
    <cellStyle name="20 % – Zvýraznění3 5 7 3 3 2" xfId="27547"/>
    <cellStyle name="20 % – Zvýraznění3 5 7 3 3 3" xfId="49226"/>
    <cellStyle name="20 % – Zvýraznění3 5 7 3 3 4" xfId="4922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4" xfId="1908"/>
    <cellStyle name="20 % – Zvýraznění3 5 7 4 2" xfId="8940"/>
    <cellStyle name="20 % – Zvýraznění3 5 7 4 2 2" xfId="24156"/>
    <cellStyle name="20 % – Zvýraznění3 5 7 4 2 3" xfId="49228"/>
    <cellStyle name="20 % – Zvýraznění3 5 7 4 2 4" xfId="49229"/>
    <cellStyle name="20 % – Zvýraznění3 5 7 4 2 5" xfId="49230"/>
    <cellStyle name="20 % – Zvýraznění3 5 7 4 3" xfId="12353"/>
    <cellStyle name="20 % – Zvýraznění3 5 7 4 3 2" xfId="27548"/>
    <cellStyle name="20 % – Zvýraznění3 5 7 4 3 3" xfId="49231"/>
    <cellStyle name="20 % – Zvýraznění3 5 7 4 3 4" xfId="49232"/>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5" xfId="8312"/>
    <cellStyle name="20 % – Zvýraznění3 5 7 5 2" xfId="23528"/>
    <cellStyle name="20 % – Zvýraznění3 5 7 5 3" xfId="49233"/>
    <cellStyle name="20 % – Zvýraznění3 5 7 5 4" xfId="49234"/>
    <cellStyle name="20 % – Zvýraznění3 5 7 5 5" xfId="49235"/>
    <cellStyle name="20 % – Zvýraznění3 5 7 6" xfId="12350"/>
    <cellStyle name="20 % – Zvýraznění3 5 7 6 2" xfId="27545"/>
    <cellStyle name="20 % – Zvýraznění3 5 7 6 3" xfId="49236"/>
    <cellStyle name="20 % – Zvýraznění3 5 7 6 4" xfId="49237"/>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2" xfId="1910"/>
    <cellStyle name="20 % – Zvýraznění3 5 8 2 2" xfId="8941"/>
    <cellStyle name="20 % – Zvýraznění3 5 8 2 2 2" xfId="24157"/>
    <cellStyle name="20 % – Zvýraznění3 5 8 2 2 3" xfId="49238"/>
    <cellStyle name="20 % – Zvýraznění3 5 8 2 2 4" xfId="49239"/>
    <cellStyle name="20 % – Zvýraznění3 5 8 2 2 5" xfId="49240"/>
    <cellStyle name="20 % – Zvýraznění3 5 8 2 3" xfId="12355"/>
    <cellStyle name="20 % – Zvýraznění3 5 8 2 3 2" xfId="27550"/>
    <cellStyle name="20 % – Zvýraznění3 5 8 2 3 3" xfId="49241"/>
    <cellStyle name="20 % – Zvýraznění3 5 8 2 3 4" xfId="49242"/>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3" xfId="1911"/>
    <cellStyle name="20 % – Zvýraznění3 5 8 3 2" xfId="8942"/>
    <cellStyle name="20 % – Zvýraznění3 5 8 3 2 2" xfId="24158"/>
    <cellStyle name="20 % – Zvýraznění3 5 8 3 2 3" xfId="49243"/>
    <cellStyle name="20 % – Zvýraznění3 5 8 3 2 4" xfId="49244"/>
    <cellStyle name="20 % – Zvýraznění3 5 8 3 2 5" xfId="49245"/>
    <cellStyle name="20 % – Zvýraznění3 5 8 3 3" xfId="12356"/>
    <cellStyle name="20 % – Zvýraznění3 5 8 3 3 2" xfId="27551"/>
    <cellStyle name="20 % – Zvýraznění3 5 8 3 3 3" xfId="49246"/>
    <cellStyle name="20 % – Zvýraznění3 5 8 3 3 4" xfId="49247"/>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4" xfId="1912"/>
    <cellStyle name="20 % – Zvýraznění3 5 8 4 2" xfId="8943"/>
    <cellStyle name="20 % – Zvýraznění3 5 8 4 2 2" xfId="24159"/>
    <cellStyle name="20 % – Zvýraznění3 5 8 4 2 3" xfId="49248"/>
    <cellStyle name="20 % – Zvýraznění3 5 8 4 2 4" xfId="49249"/>
    <cellStyle name="20 % – Zvýraznění3 5 8 4 2 5" xfId="49250"/>
    <cellStyle name="20 % – Zvýraznění3 5 8 4 3" xfId="12357"/>
    <cellStyle name="20 % – Zvýraznění3 5 8 4 3 2" xfId="27552"/>
    <cellStyle name="20 % – Zvýraznění3 5 8 4 3 3" xfId="49251"/>
    <cellStyle name="20 % – Zvýraznění3 5 8 4 3 4" xfId="492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5" xfId="8395"/>
    <cellStyle name="20 % – Zvýraznění3 5 8 5 2" xfId="23611"/>
    <cellStyle name="20 % – Zvýraznění3 5 8 5 3" xfId="49253"/>
    <cellStyle name="20 % – Zvýraznění3 5 8 5 4" xfId="49254"/>
    <cellStyle name="20 % – Zvýraznění3 5 8 5 5" xfId="49255"/>
    <cellStyle name="20 % – Zvýraznění3 5 8 6" xfId="12354"/>
    <cellStyle name="20 % – Zvýraznění3 5 8 6 2" xfId="27549"/>
    <cellStyle name="20 % – Zvýraznění3 5 8 6 3" xfId="49256"/>
    <cellStyle name="20 % – Zvýraznění3 5 8 6 4" xfId="49257"/>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2 3" xfId="49258"/>
    <cellStyle name="20 % – Zvýraznění3 5 9 2 4" xfId="49259"/>
    <cellStyle name="20 % – Zvýraznění3 5 9 2 5" xfId="49260"/>
    <cellStyle name="20 % – Zvýraznění3 5 9 3" xfId="12358"/>
    <cellStyle name="20 % – Zvýraznění3 5 9 3 2" xfId="27553"/>
    <cellStyle name="20 % – Zvýraznění3 5 9 3 3" xfId="49261"/>
    <cellStyle name="20 % – Zvýraznění3 5 9 3 4" xfId="49262"/>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6" xfId="425"/>
    <cellStyle name="20 % – Zvýraznění3 6 10" xfId="1914"/>
    <cellStyle name="20 % – Zvýraznění3 6 10 2" xfId="8945"/>
    <cellStyle name="20 % – Zvýraznění3 6 10 2 2" xfId="24161"/>
    <cellStyle name="20 % – Zvýraznění3 6 10 2 3" xfId="49263"/>
    <cellStyle name="20 % – Zvýraznění3 6 10 2 4" xfId="49264"/>
    <cellStyle name="20 % – Zvýraznění3 6 10 2 5" xfId="49265"/>
    <cellStyle name="20 % – Zvýraznění3 6 10 3" xfId="12359"/>
    <cellStyle name="20 % – Zvýraznění3 6 10 3 2" xfId="27554"/>
    <cellStyle name="20 % – Zvýraznění3 6 10 3 3" xfId="49266"/>
    <cellStyle name="20 % – Zvýraznění3 6 10 3 4" xfId="49267"/>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1" xfId="1915"/>
    <cellStyle name="20 % – Zvýraznění3 6 11 2" xfId="11108"/>
    <cellStyle name="20 % – Zvýraznění3 6 11 2 2" xfId="26308"/>
    <cellStyle name="20 % – Zvýraznění3 6 11 2 3" xfId="49268"/>
    <cellStyle name="20 % – Zvýraznění3 6 11 2 4" xfId="49269"/>
    <cellStyle name="20 % – Zvýraznění3 6 11 2 5" xfId="49270"/>
    <cellStyle name="20 % – Zvýraznění3 6 11 3" xfId="12360"/>
    <cellStyle name="20 % – Zvýraznění3 6 11 3 2" xfId="27555"/>
    <cellStyle name="20 % – Zvýraznění3 6 11 3 3" xfId="49271"/>
    <cellStyle name="20 % – Zvýraznění3 6 11 3 4" xfId="49272"/>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2" xfId="7829"/>
    <cellStyle name="20 % – Zvýraznění3 6 12 2" xfId="23048"/>
    <cellStyle name="20 % – Zvýraznění3 6 12 3" xfId="49273"/>
    <cellStyle name="20 % – Zvýraznění3 6 12 4" xfId="49274"/>
    <cellStyle name="20 % – Zvýraznění3 6 12 5" xfId="49275"/>
    <cellStyle name="20 % – Zvýraznění3 6 13" xfId="11517"/>
    <cellStyle name="20 % – Zvýraznění3 6 13 2" xfId="26713"/>
    <cellStyle name="20 % – Zvýraznění3 6 13 3" xfId="49276"/>
    <cellStyle name="20 % – Zvýraznění3 6 13 4" xfId="49277"/>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2" xfId="1916"/>
    <cellStyle name="20 % – Zvýraznění3 6 2 10" xfId="39456"/>
    <cellStyle name="20 % – Zvýraznění3 6 2 11" xfId="39457"/>
    <cellStyle name="20 % – Zvýraznění3 6 2 2" xfId="1917"/>
    <cellStyle name="20 % – Zvýraznění3 6 2 2 2" xfId="8946"/>
    <cellStyle name="20 % – Zvýraznění3 6 2 2 2 2" xfId="24162"/>
    <cellStyle name="20 % – Zvýraznění3 6 2 2 2 3" xfId="49278"/>
    <cellStyle name="20 % – Zvýraznění3 6 2 2 2 4" xfId="49279"/>
    <cellStyle name="20 % – Zvýraznění3 6 2 2 2 5" xfId="49280"/>
    <cellStyle name="20 % – Zvýraznění3 6 2 2 3" xfId="12362"/>
    <cellStyle name="20 % – Zvýraznění3 6 2 2 3 2" xfId="27557"/>
    <cellStyle name="20 % – Zvýraznění3 6 2 2 3 3" xfId="49281"/>
    <cellStyle name="20 % – Zvýraznění3 6 2 2 3 4" xfId="49282"/>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3" xfId="1918"/>
    <cellStyle name="20 % – Zvýraznění3 6 2 3 2" xfId="8947"/>
    <cellStyle name="20 % – Zvýraznění3 6 2 3 2 2" xfId="24163"/>
    <cellStyle name="20 % – Zvýraznění3 6 2 3 2 3" xfId="49283"/>
    <cellStyle name="20 % – Zvýraznění3 6 2 3 2 4" xfId="49284"/>
    <cellStyle name="20 % – Zvýraznění3 6 2 3 2 5" xfId="49285"/>
    <cellStyle name="20 % – Zvýraznění3 6 2 3 3" xfId="12363"/>
    <cellStyle name="20 % – Zvýraznění3 6 2 3 3 2" xfId="27558"/>
    <cellStyle name="20 % – Zvýraznění3 6 2 3 3 3" xfId="49286"/>
    <cellStyle name="20 % – Zvýraznění3 6 2 3 3 4" xfId="49287"/>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4" xfId="1919"/>
    <cellStyle name="20 % – Zvýraznění3 6 2 4 2" xfId="8948"/>
    <cellStyle name="20 % – Zvýraznění3 6 2 4 2 2" xfId="24164"/>
    <cellStyle name="20 % – Zvýraznění3 6 2 4 2 3" xfId="49288"/>
    <cellStyle name="20 % – Zvýraznění3 6 2 4 2 4" xfId="49289"/>
    <cellStyle name="20 % – Zvýraznění3 6 2 4 2 5" xfId="49290"/>
    <cellStyle name="20 % – Zvýraznění3 6 2 4 3" xfId="12364"/>
    <cellStyle name="20 % – Zvýraznění3 6 2 4 3 2" xfId="27559"/>
    <cellStyle name="20 % – Zvýraznění3 6 2 4 3 3" xfId="49291"/>
    <cellStyle name="20 % – Zvýraznění3 6 2 4 3 4" xfId="49292"/>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5" xfId="7904"/>
    <cellStyle name="20 % – Zvýraznění3 6 2 5 2" xfId="23121"/>
    <cellStyle name="20 % – Zvýraznění3 6 2 5 3" xfId="49293"/>
    <cellStyle name="20 % – Zvýraznění3 6 2 5 4" xfId="49294"/>
    <cellStyle name="20 % – Zvýraznění3 6 2 5 5" xfId="49295"/>
    <cellStyle name="20 % – Zvýraznění3 6 2 6" xfId="12361"/>
    <cellStyle name="20 % – Zvýraznění3 6 2 6 2" xfId="27556"/>
    <cellStyle name="20 % – Zvýraznění3 6 2 6 3" xfId="49296"/>
    <cellStyle name="20 % – Zvýraznění3 6 2 6 4" xfId="49297"/>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2" xfId="1921"/>
    <cellStyle name="20 % – Zvýraznění3 6 3 2 2" xfId="8949"/>
    <cellStyle name="20 % – Zvýraznění3 6 3 2 2 2" xfId="24165"/>
    <cellStyle name="20 % – Zvýraznění3 6 3 2 2 3" xfId="49298"/>
    <cellStyle name="20 % – Zvýraznění3 6 3 2 2 4" xfId="49299"/>
    <cellStyle name="20 % – Zvýraznění3 6 3 2 2 5" xfId="49300"/>
    <cellStyle name="20 % – Zvýraznění3 6 3 2 3" xfId="12366"/>
    <cellStyle name="20 % – Zvýraznění3 6 3 2 3 2" xfId="27561"/>
    <cellStyle name="20 % – Zvýraznění3 6 3 2 3 3" xfId="49301"/>
    <cellStyle name="20 % – Zvýraznění3 6 3 2 3 4" xfId="49302"/>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3" xfId="1922"/>
    <cellStyle name="20 % – Zvýraznění3 6 3 3 2" xfId="8950"/>
    <cellStyle name="20 % – Zvýraznění3 6 3 3 2 2" xfId="24166"/>
    <cellStyle name="20 % – Zvýraznění3 6 3 3 2 3" xfId="49303"/>
    <cellStyle name="20 % – Zvýraznění3 6 3 3 2 4" xfId="49304"/>
    <cellStyle name="20 % – Zvýraznění3 6 3 3 2 5" xfId="49305"/>
    <cellStyle name="20 % – Zvýraznění3 6 3 3 3" xfId="12367"/>
    <cellStyle name="20 % – Zvýraznění3 6 3 3 3 2" xfId="27562"/>
    <cellStyle name="20 % – Zvýraznění3 6 3 3 3 3" xfId="49306"/>
    <cellStyle name="20 % – Zvýraznění3 6 3 3 3 4" xfId="49307"/>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4" xfId="1923"/>
    <cellStyle name="20 % – Zvýraznění3 6 3 4 2" xfId="8951"/>
    <cellStyle name="20 % – Zvýraznění3 6 3 4 2 2" xfId="24167"/>
    <cellStyle name="20 % – Zvýraznění3 6 3 4 2 3" xfId="49308"/>
    <cellStyle name="20 % – Zvýraznění3 6 3 4 2 4" xfId="49309"/>
    <cellStyle name="20 % – Zvýraznění3 6 3 4 2 5" xfId="49310"/>
    <cellStyle name="20 % – Zvýraznění3 6 3 4 3" xfId="12368"/>
    <cellStyle name="20 % – Zvýraznění3 6 3 4 3 2" xfId="27563"/>
    <cellStyle name="20 % – Zvýraznění3 6 3 4 3 3" xfId="49311"/>
    <cellStyle name="20 % – Zvýraznění3 6 3 4 3 4" xfId="49312"/>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5" xfId="8043"/>
    <cellStyle name="20 % – Zvýraznění3 6 3 5 2" xfId="23259"/>
    <cellStyle name="20 % – Zvýraznění3 6 3 5 3" xfId="49313"/>
    <cellStyle name="20 % – Zvýraznění3 6 3 5 4" xfId="49314"/>
    <cellStyle name="20 % – Zvýraznění3 6 3 5 5" xfId="49315"/>
    <cellStyle name="20 % – Zvýraznění3 6 3 6" xfId="12365"/>
    <cellStyle name="20 % – Zvýraznění3 6 3 6 2" xfId="27560"/>
    <cellStyle name="20 % – Zvýraznění3 6 3 6 3" xfId="49316"/>
    <cellStyle name="20 % – Zvýraznění3 6 3 6 4" xfId="49317"/>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2" xfId="1925"/>
    <cellStyle name="20 % – Zvýraznění3 6 4 2 2" xfId="8952"/>
    <cellStyle name="20 % – Zvýraznění3 6 4 2 2 2" xfId="24168"/>
    <cellStyle name="20 % – Zvýraznění3 6 4 2 2 3" xfId="49318"/>
    <cellStyle name="20 % – Zvýraznění3 6 4 2 2 4" xfId="49319"/>
    <cellStyle name="20 % – Zvýraznění3 6 4 2 2 5" xfId="49320"/>
    <cellStyle name="20 % – Zvýraznění3 6 4 2 3" xfId="12370"/>
    <cellStyle name="20 % – Zvýraznění3 6 4 2 3 2" xfId="27565"/>
    <cellStyle name="20 % – Zvýraznění3 6 4 2 3 3" xfId="49321"/>
    <cellStyle name="20 % – Zvýraznění3 6 4 2 3 4" xfId="49322"/>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3" xfId="1926"/>
    <cellStyle name="20 % – Zvýraznění3 6 4 3 2" xfId="8953"/>
    <cellStyle name="20 % – Zvýraznění3 6 4 3 2 2" xfId="24169"/>
    <cellStyle name="20 % – Zvýraznění3 6 4 3 2 3" xfId="49323"/>
    <cellStyle name="20 % – Zvýraznění3 6 4 3 2 4" xfId="49324"/>
    <cellStyle name="20 % – Zvýraznění3 6 4 3 2 5" xfId="49325"/>
    <cellStyle name="20 % – Zvýraznění3 6 4 3 3" xfId="12371"/>
    <cellStyle name="20 % – Zvýraznění3 6 4 3 3 2" xfId="27566"/>
    <cellStyle name="20 % – Zvýraznění3 6 4 3 3 3" xfId="49326"/>
    <cellStyle name="20 % – Zvýraznění3 6 4 3 3 4" xfId="49327"/>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4" xfId="1927"/>
    <cellStyle name="20 % – Zvýraznění3 6 4 4 2" xfId="8954"/>
    <cellStyle name="20 % – Zvýraznění3 6 4 4 2 2" xfId="24170"/>
    <cellStyle name="20 % – Zvýraznění3 6 4 4 2 3" xfId="49328"/>
    <cellStyle name="20 % – Zvýraznění3 6 4 4 2 4" xfId="49329"/>
    <cellStyle name="20 % – Zvýraznění3 6 4 4 2 5" xfId="49330"/>
    <cellStyle name="20 % – Zvýraznění3 6 4 4 3" xfId="12372"/>
    <cellStyle name="20 % – Zvýraznění3 6 4 4 3 2" xfId="27567"/>
    <cellStyle name="20 % – Zvýraznění3 6 4 4 3 3" xfId="49331"/>
    <cellStyle name="20 % – Zvýraznění3 6 4 4 3 4" xfId="49332"/>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5" xfId="8123"/>
    <cellStyle name="20 % – Zvýraznění3 6 4 5 2" xfId="23339"/>
    <cellStyle name="20 % – Zvýraznění3 6 4 5 3" xfId="49333"/>
    <cellStyle name="20 % – Zvýraznění3 6 4 5 4" xfId="49334"/>
    <cellStyle name="20 % – Zvýraznění3 6 4 5 5" xfId="49335"/>
    <cellStyle name="20 % – Zvýraznění3 6 4 6" xfId="12369"/>
    <cellStyle name="20 % – Zvýraznění3 6 4 6 2" xfId="27564"/>
    <cellStyle name="20 % – Zvýraznění3 6 4 6 3" xfId="49336"/>
    <cellStyle name="20 % – Zvýraznění3 6 4 6 4" xfId="49337"/>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2" xfId="1929"/>
    <cellStyle name="20 % – Zvýraznění3 6 5 2 2" xfId="8955"/>
    <cellStyle name="20 % – Zvýraznění3 6 5 2 2 2" xfId="24171"/>
    <cellStyle name="20 % – Zvýraznění3 6 5 2 2 3" xfId="49338"/>
    <cellStyle name="20 % – Zvýraznění3 6 5 2 2 4" xfId="49339"/>
    <cellStyle name="20 % – Zvýraznění3 6 5 2 2 5" xfId="49340"/>
    <cellStyle name="20 % – Zvýraznění3 6 5 2 3" xfId="12374"/>
    <cellStyle name="20 % – Zvýraznění3 6 5 2 3 2" xfId="27569"/>
    <cellStyle name="20 % – Zvýraznění3 6 5 2 3 3" xfId="49341"/>
    <cellStyle name="20 % – Zvýraznění3 6 5 2 3 4" xfId="49342"/>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3" xfId="1930"/>
    <cellStyle name="20 % – Zvýraznění3 6 5 3 2" xfId="8956"/>
    <cellStyle name="20 % – Zvýraznění3 6 5 3 2 2" xfId="24172"/>
    <cellStyle name="20 % – Zvýraznění3 6 5 3 2 3" xfId="49343"/>
    <cellStyle name="20 % – Zvýraznění3 6 5 3 2 4" xfId="49344"/>
    <cellStyle name="20 % – Zvýraznění3 6 5 3 2 5" xfId="49345"/>
    <cellStyle name="20 % – Zvýraznění3 6 5 3 3" xfId="12375"/>
    <cellStyle name="20 % – Zvýraznění3 6 5 3 3 2" xfId="27570"/>
    <cellStyle name="20 % – Zvýraznění3 6 5 3 3 3" xfId="49346"/>
    <cellStyle name="20 % – Zvýraznění3 6 5 3 3 4" xfId="49347"/>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4" xfId="1931"/>
    <cellStyle name="20 % – Zvýraznění3 6 5 4 2" xfId="8957"/>
    <cellStyle name="20 % – Zvýraznění3 6 5 4 2 2" xfId="24173"/>
    <cellStyle name="20 % – Zvýraznění3 6 5 4 2 3" xfId="49348"/>
    <cellStyle name="20 % – Zvýraznění3 6 5 4 2 4" xfId="49349"/>
    <cellStyle name="20 % – Zvýraznění3 6 5 4 2 5" xfId="49350"/>
    <cellStyle name="20 % – Zvýraznění3 6 5 4 3" xfId="12376"/>
    <cellStyle name="20 % – Zvýraznění3 6 5 4 3 2" xfId="27571"/>
    <cellStyle name="20 % – Zvýraznění3 6 5 4 3 3" xfId="49351"/>
    <cellStyle name="20 % – Zvýraznění3 6 5 4 3 4" xfId="49352"/>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5" xfId="8205"/>
    <cellStyle name="20 % – Zvýraznění3 6 5 5 2" xfId="23421"/>
    <cellStyle name="20 % – Zvýraznění3 6 5 5 3" xfId="49353"/>
    <cellStyle name="20 % – Zvýraznění3 6 5 5 4" xfId="49354"/>
    <cellStyle name="20 % – Zvýraznění3 6 5 5 5" xfId="49355"/>
    <cellStyle name="20 % – Zvýraznění3 6 5 6" xfId="12373"/>
    <cellStyle name="20 % – Zvýraznění3 6 5 6 2" xfId="27568"/>
    <cellStyle name="20 % – Zvýraznění3 6 5 6 3" xfId="49356"/>
    <cellStyle name="20 % – Zvýraznění3 6 5 6 4" xfId="49357"/>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2" xfId="1933"/>
    <cellStyle name="20 % – Zvýraznění3 6 6 2 2" xfId="8958"/>
    <cellStyle name="20 % – Zvýraznění3 6 6 2 2 2" xfId="24174"/>
    <cellStyle name="20 % – Zvýraznění3 6 6 2 2 3" xfId="49358"/>
    <cellStyle name="20 % – Zvýraznění3 6 6 2 2 4" xfId="49359"/>
    <cellStyle name="20 % – Zvýraznění3 6 6 2 2 5" xfId="49360"/>
    <cellStyle name="20 % – Zvýraznění3 6 6 2 3" xfId="12378"/>
    <cellStyle name="20 % – Zvýraznění3 6 6 2 3 2" xfId="27573"/>
    <cellStyle name="20 % – Zvýraznění3 6 6 2 3 3" xfId="49361"/>
    <cellStyle name="20 % – Zvýraznění3 6 6 2 3 4" xfId="49362"/>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3" xfId="1934"/>
    <cellStyle name="20 % – Zvýraznění3 6 6 3 2" xfId="8959"/>
    <cellStyle name="20 % – Zvýraznění3 6 6 3 2 2" xfId="24175"/>
    <cellStyle name="20 % – Zvýraznění3 6 6 3 2 3" xfId="49363"/>
    <cellStyle name="20 % – Zvýraznění3 6 6 3 2 4" xfId="49364"/>
    <cellStyle name="20 % – Zvýraznění3 6 6 3 2 5" xfId="49365"/>
    <cellStyle name="20 % – Zvýraznění3 6 6 3 3" xfId="12379"/>
    <cellStyle name="20 % – Zvýraznění3 6 6 3 3 2" xfId="27574"/>
    <cellStyle name="20 % – Zvýraznění3 6 6 3 3 3" xfId="49366"/>
    <cellStyle name="20 % – Zvýraznění3 6 6 3 3 4" xfId="49367"/>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4" xfId="1935"/>
    <cellStyle name="20 % – Zvýraznění3 6 6 4 2" xfId="8960"/>
    <cellStyle name="20 % – Zvýraznění3 6 6 4 2 2" xfId="24176"/>
    <cellStyle name="20 % – Zvýraznění3 6 6 4 2 3" xfId="49368"/>
    <cellStyle name="20 % – Zvýraznění3 6 6 4 2 4" xfId="49369"/>
    <cellStyle name="20 % – Zvýraznění3 6 6 4 2 5" xfId="49370"/>
    <cellStyle name="20 % – Zvýraznění3 6 6 4 3" xfId="12380"/>
    <cellStyle name="20 % – Zvýraznění3 6 6 4 3 2" xfId="27575"/>
    <cellStyle name="20 % – Zvýraznění3 6 6 4 3 3" xfId="49371"/>
    <cellStyle name="20 % – Zvýraznění3 6 6 4 3 4" xfId="49372"/>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5" xfId="8298"/>
    <cellStyle name="20 % – Zvýraznění3 6 6 5 2" xfId="23514"/>
    <cellStyle name="20 % – Zvýraznění3 6 6 5 3" xfId="49373"/>
    <cellStyle name="20 % – Zvýraznění3 6 6 5 4" xfId="49374"/>
    <cellStyle name="20 % – Zvýraznění3 6 6 5 5" xfId="49375"/>
    <cellStyle name="20 % – Zvýraznění3 6 6 6" xfId="12377"/>
    <cellStyle name="20 % – Zvýraznění3 6 6 6 2" xfId="27572"/>
    <cellStyle name="20 % – Zvýraznění3 6 6 6 3" xfId="49376"/>
    <cellStyle name="20 % – Zvýraznění3 6 6 6 4" xfId="49377"/>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2" xfId="1937"/>
    <cellStyle name="20 % – Zvýraznění3 6 7 2 2" xfId="8961"/>
    <cellStyle name="20 % – Zvýraznění3 6 7 2 2 2" xfId="24177"/>
    <cellStyle name="20 % – Zvýraznění3 6 7 2 2 3" xfId="49378"/>
    <cellStyle name="20 % – Zvýraznění3 6 7 2 2 4" xfId="49379"/>
    <cellStyle name="20 % – Zvýraznění3 6 7 2 2 5" xfId="49380"/>
    <cellStyle name="20 % – Zvýraznění3 6 7 2 3" xfId="12382"/>
    <cellStyle name="20 % – Zvýraznění3 6 7 2 3 2" xfId="27577"/>
    <cellStyle name="20 % – Zvýraznění3 6 7 2 3 3" xfId="49381"/>
    <cellStyle name="20 % – Zvýraznění3 6 7 2 3 4" xfId="49382"/>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3" xfId="1938"/>
    <cellStyle name="20 % – Zvýraznění3 6 7 3 2" xfId="8962"/>
    <cellStyle name="20 % – Zvýraznění3 6 7 3 2 2" xfId="24178"/>
    <cellStyle name="20 % – Zvýraznění3 6 7 3 2 3" xfId="49383"/>
    <cellStyle name="20 % – Zvýraznění3 6 7 3 2 4" xfId="49384"/>
    <cellStyle name="20 % – Zvýraznění3 6 7 3 2 5" xfId="49385"/>
    <cellStyle name="20 % – Zvýraznění3 6 7 3 3" xfId="12383"/>
    <cellStyle name="20 % – Zvýraznění3 6 7 3 3 2" xfId="27578"/>
    <cellStyle name="20 % – Zvýraznění3 6 7 3 3 3" xfId="49386"/>
    <cellStyle name="20 % – Zvýraznění3 6 7 3 3 4" xfId="49387"/>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4" xfId="1939"/>
    <cellStyle name="20 % – Zvýraznění3 6 7 4 2" xfId="8963"/>
    <cellStyle name="20 % – Zvýraznění3 6 7 4 2 2" xfId="24179"/>
    <cellStyle name="20 % – Zvýraznění3 6 7 4 2 3" xfId="49388"/>
    <cellStyle name="20 % – Zvýraznění3 6 7 4 2 4" xfId="49389"/>
    <cellStyle name="20 % – Zvýraznění3 6 7 4 2 5" xfId="49390"/>
    <cellStyle name="20 % – Zvýraznění3 6 7 4 3" xfId="12384"/>
    <cellStyle name="20 % – Zvýraznění3 6 7 4 3 2" xfId="27579"/>
    <cellStyle name="20 % – Zvýraznění3 6 7 4 3 3" xfId="49391"/>
    <cellStyle name="20 % – Zvýraznění3 6 7 4 3 4" xfId="49392"/>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5" xfId="8381"/>
    <cellStyle name="20 % – Zvýraznění3 6 7 5 2" xfId="23597"/>
    <cellStyle name="20 % – Zvýraznění3 6 7 5 3" xfId="49393"/>
    <cellStyle name="20 % – Zvýraznění3 6 7 5 4" xfId="49394"/>
    <cellStyle name="20 % – Zvýraznění3 6 7 5 5" xfId="49395"/>
    <cellStyle name="20 % – Zvýraznění3 6 7 6" xfId="12381"/>
    <cellStyle name="20 % – Zvýraznění3 6 7 6 2" xfId="27576"/>
    <cellStyle name="20 % – Zvýraznění3 6 7 6 3" xfId="49396"/>
    <cellStyle name="20 % – Zvýraznění3 6 7 6 4" xfId="49397"/>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2 3" xfId="49398"/>
    <cellStyle name="20 % – Zvýraznění3 6 8 2 4" xfId="49399"/>
    <cellStyle name="20 % – Zvýraznění3 6 8 2 5" xfId="49400"/>
    <cellStyle name="20 % – Zvýraznění3 6 8 3" xfId="12385"/>
    <cellStyle name="20 % – Zvýraznění3 6 8 3 2" xfId="27580"/>
    <cellStyle name="20 % – Zvýraznění3 6 8 3 3" xfId="49401"/>
    <cellStyle name="20 % – Zvýraznění3 6 8 3 4" xfId="49402"/>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9" xfId="1941"/>
    <cellStyle name="20 % – Zvýraznění3 6 9 2" xfId="8965"/>
    <cellStyle name="20 % – Zvýraznění3 6 9 2 2" xfId="24181"/>
    <cellStyle name="20 % – Zvýraznění3 6 9 2 3" xfId="49403"/>
    <cellStyle name="20 % – Zvýraznění3 6 9 2 4" xfId="49404"/>
    <cellStyle name="20 % – Zvýraznění3 6 9 2 5" xfId="49405"/>
    <cellStyle name="20 % – Zvýraznění3 6 9 3" xfId="12386"/>
    <cellStyle name="20 % – Zvýraznění3 6 9 3 2" xfId="27581"/>
    <cellStyle name="20 % – Zvýraznění3 6 9 3 3" xfId="49406"/>
    <cellStyle name="20 % – Zvýraznění3 6 9 3 4" xfId="49407"/>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7" xfId="426"/>
    <cellStyle name="20 % – Zvýraznění3 7 10" xfId="19124"/>
    <cellStyle name="20 % – Zvýraznění3 7 11" xfId="39508"/>
    <cellStyle name="20 % – Zvýraznění3 7 12" xfId="39509"/>
    <cellStyle name="20 % – Zvýraznění3 7 2" xfId="1942"/>
    <cellStyle name="20 % – Zvýraznění3 7 2 2" xfId="8966"/>
    <cellStyle name="20 % – Zvýraznění3 7 2 2 2" xfId="24182"/>
    <cellStyle name="20 % – Zvýraznění3 7 2 2 3" xfId="49408"/>
    <cellStyle name="20 % – Zvýraznění3 7 2 2 4" xfId="49409"/>
    <cellStyle name="20 % – Zvýraznění3 7 2 2 5" xfId="49410"/>
    <cellStyle name="20 % – Zvýraznění3 7 2 3" xfId="12387"/>
    <cellStyle name="20 % – Zvýraznění3 7 2 3 2" xfId="27582"/>
    <cellStyle name="20 % – Zvýraznění3 7 2 3 3" xfId="49411"/>
    <cellStyle name="20 % – Zvýraznění3 7 2 3 4" xfId="4941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3" xfId="1943"/>
    <cellStyle name="20 % – Zvýraznění3 7 3 2" xfId="8967"/>
    <cellStyle name="20 % – Zvýraznění3 7 3 2 2" xfId="24183"/>
    <cellStyle name="20 % – Zvýraznění3 7 3 2 3" xfId="49413"/>
    <cellStyle name="20 % – Zvýraznění3 7 3 2 4" xfId="49414"/>
    <cellStyle name="20 % – Zvýraznění3 7 3 2 5" xfId="49415"/>
    <cellStyle name="20 % – Zvýraznění3 7 3 3" xfId="12388"/>
    <cellStyle name="20 % – Zvýraznění3 7 3 3 2" xfId="27583"/>
    <cellStyle name="20 % – Zvýraznění3 7 3 3 3" xfId="49416"/>
    <cellStyle name="20 % – Zvýraznění3 7 3 3 4" xfId="49417"/>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4" xfId="1944"/>
    <cellStyle name="20 % – Zvýraznění3 7 4 2" xfId="8968"/>
    <cellStyle name="20 % – Zvýraznění3 7 4 2 2" xfId="24184"/>
    <cellStyle name="20 % – Zvýraznění3 7 4 2 3" xfId="49418"/>
    <cellStyle name="20 % – Zvýraznění3 7 4 2 4" xfId="49419"/>
    <cellStyle name="20 % – Zvýraznění3 7 4 2 5" xfId="49420"/>
    <cellStyle name="20 % – Zvýraznění3 7 4 3" xfId="12389"/>
    <cellStyle name="20 % – Zvýraznění3 7 4 3 2" xfId="27584"/>
    <cellStyle name="20 % – Zvýraznění3 7 4 3 3" xfId="49421"/>
    <cellStyle name="20 % – Zvýraznění3 7 4 3 4" xfId="49422"/>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5" xfId="1945"/>
    <cellStyle name="20 % – Zvýraznění3 7 5 2" xfId="11306"/>
    <cellStyle name="20 % – Zvýraznění3 7 5 2 2" xfId="26506"/>
    <cellStyle name="20 % – Zvýraznění3 7 5 2 3" xfId="49423"/>
    <cellStyle name="20 % – Zvýraznění3 7 5 2 4" xfId="49424"/>
    <cellStyle name="20 % – Zvýraznění3 7 5 2 5" xfId="49425"/>
    <cellStyle name="20 % – Zvýraznění3 7 5 3" xfId="12390"/>
    <cellStyle name="20 % – Zvýraznění3 7 5 3 2" xfId="27585"/>
    <cellStyle name="20 % – Zvýraznění3 7 5 3 3" xfId="49426"/>
    <cellStyle name="20 % – Zvýraznění3 7 5 3 4" xfId="49427"/>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6" xfId="7593"/>
    <cellStyle name="20 % – Zvýraznění3 7 6 2" xfId="22814"/>
    <cellStyle name="20 % – Zvýraznění3 7 6 3" xfId="49428"/>
    <cellStyle name="20 % – Zvýraznění3 7 6 4" xfId="49429"/>
    <cellStyle name="20 % – Zvýraznění3 7 6 5" xfId="49430"/>
    <cellStyle name="20 % – Zvýraznění3 7 7" xfId="11518"/>
    <cellStyle name="20 % – Zvýraznění3 7 7 2" xfId="26714"/>
    <cellStyle name="20 % – Zvýraznění3 7 7 3" xfId="49431"/>
    <cellStyle name="20 % – Zvýraznění3 7 7 4" xfId="49432"/>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2 3" xfId="49433"/>
    <cellStyle name="20 % – Zvýraznění3 8 2 2 4" xfId="49434"/>
    <cellStyle name="20 % – Zvýraznění3 8 2 2 5" xfId="49435"/>
    <cellStyle name="20 % – Zvýraznění3 8 2 3" xfId="12391"/>
    <cellStyle name="20 % – Zvýraznění3 8 2 3 2" xfId="27586"/>
    <cellStyle name="20 % – Zvýraznění3 8 2 3 3" xfId="49436"/>
    <cellStyle name="20 % – Zvýraznění3 8 2 3 4" xfId="49437"/>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3" xfId="1948"/>
    <cellStyle name="20 % – Zvýraznění3 8 3 2" xfId="8969"/>
    <cellStyle name="20 % – Zvýraznění3 8 3 2 2" xfId="24185"/>
    <cellStyle name="20 % – Zvýraznění3 8 3 2 3" xfId="49438"/>
    <cellStyle name="20 % – Zvýraznění3 8 3 2 4" xfId="49439"/>
    <cellStyle name="20 % – Zvýraznění3 8 3 2 5" xfId="49440"/>
    <cellStyle name="20 % – Zvýraznění3 8 3 3" xfId="12392"/>
    <cellStyle name="20 % – Zvýraznění3 8 3 3 2" xfId="27587"/>
    <cellStyle name="20 % – Zvýraznění3 8 3 3 3" xfId="49441"/>
    <cellStyle name="20 % – Zvýraznění3 8 3 3 4" xfId="49442"/>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4" xfId="1949"/>
    <cellStyle name="20 % – Zvýraznění3 8 4 2" xfId="8970"/>
    <cellStyle name="20 % – Zvýraznění3 8 4 2 2" xfId="24186"/>
    <cellStyle name="20 % – Zvýraznění3 8 4 2 3" xfId="49443"/>
    <cellStyle name="20 % – Zvýraznění3 8 4 2 4" xfId="49444"/>
    <cellStyle name="20 % – Zvýraznění3 8 4 2 5" xfId="49445"/>
    <cellStyle name="20 % – Zvýraznění3 8 4 3" xfId="12393"/>
    <cellStyle name="20 % – Zvýraznění3 8 4 3 2" xfId="27588"/>
    <cellStyle name="20 % – Zvýraznění3 8 4 3 3" xfId="49446"/>
    <cellStyle name="20 % – Zvýraznění3 8 4 3 4" xfId="49447"/>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5" xfId="1950"/>
    <cellStyle name="20 % – Zvýraznění3 9" xfId="1951"/>
    <cellStyle name="20 % – Zvýraznění3 9 10" xfId="39524"/>
    <cellStyle name="20 % – Zvýraznění3 9 11" xfId="39525"/>
    <cellStyle name="20 % – Zvýraznění3 9 2" xfId="1952"/>
    <cellStyle name="20 % – Zvýraznění3 9 2 2" xfId="8971"/>
    <cellStyle name="20 % – Zvýraznění3 9 2 2 2" xfId="24187"/>
    <cellStyle name="20 % – Zvýraznění3 9 2 2 3" xfId="49448"/>
    <cellStyle name="20 % – Zvýraznění3 9 2 2 4" xfId="49449"/>
    <cellStyle name="20 % – Zvýraznění3 9 2 2 5" xfId="49450"/>
    <cellStyle name="20 % – Zvýraznění3 9 2 3" xfId="12395"/>
    <cellStyle name="20 % – Zvýraznění3 9 2 3 2" xfId="27590"/>
    <cellStyle name="20 % – Zvýraznění3 9 2 3 3" xfId="49451"/>
    <cellStyle name="20 % – Zvýraznění3 9 2 3 4" xfId="49452"/>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3" xfId="1953"/>
    <cellStyle name="20 % – Zvýraznění3 9 3 2" xfId="8972"/>
    <cellStyle name="20 % – Zvýraznění3 9 3 2 2" xfId="24188"/>
    <cellStyle name="20 % – Zvýraznění3 9 3 2 3" xfId="49453"/>
    <cellStyle name="20 % – Zvýraznění3 9 3 2 4" xfId="49454"/>
    <cellStyle name="20 % – Zvýraznění3 9 3 2 5" xfId="49455"/>
    <cellStyle name="20 % – Zvýraznění3 9 3 3" xfId="12396"/>
    <cellStyle name="20 % – Zvýraznění3 9 3 3 2" xfId="27591"/>
    <cellStyle name="20 % – Zvýraznění3 9 3 3 3" xfId="49456"/>
    <cellStyle name="20 % – Zvýraznění3 9 3 3 4" xfId="49457"/>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4" xfId="1954"/>
    <cellStyle name="20 % – Zvýraznění3 9 4 2" xfId="8973"/>
    <cellStyle name="20 % – Zvýraznění3 9 4 2 2" xfId="24189"/>
    <cellStyle name="20 % – Zvýraznění3 9 4 2 3" xfId="49458"/>
    <cellStyle name="20 % – Zvýraznění3 9 4 2 4" xfId="49459"/>
    <cellStyle name="20 % – Zvýraznění3 9 4 2 5" xfId="49460"/>
    <cellStyle name="20 % – Zvýraznění3 9 4 3" xfId="12397"/>
    <cellStyle name="20 % – Zvýraznění3 9 4 3 2" xfId="27592"/>
    <cellStyle name="20 % – Zvýraznění3 9 4 3 3" xfId="49461"/>
    <cellStyle name="20 % – Zvýraznění3 9 4 3 4" xfId="4946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5" xfId="8001"/>
    <cellStyle name="20 % – Zvýraznění3 9 5 2" xfId="23218"/>
    <cellStyle name="20 % – Zvýraznění3 9 5 3" xfId="49463"/>
    <cellStyle name="20 % – Zvýraznění3 9 5 4" xfId="49464"/>
    <cellStyle name="20 % – Zvýraznění3 9 5 5" xfId="49465"/>
    <cellStyle name="20 % – Zvýraznění3 9 6" xfId="12394"/>
    <cellStyle name="20 % – Zvýraznění3 9 6 2" xfId="27589"/>
    <cellStyle name="20 % – Zvýraznění3 9 6 3" xfId="49466"/>
    <cellStyle name="20 % – Zvýraznění3 9 6 4" xfId="49467"/>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2" xfId="1956"/>
    <cellStyle name="20 % – Zvýraznění4 10 2 2" xfId="8974"/>
    <cellStyle name="20 % – Zvýraznění4 10 2 2 2" xfId="24190"/>
    <cellStyle name="20 % – Zvýraznění4 10 2 2 3" xfId="49468"/>
    <cellStyle name="20 % – Zvýraznění4 10 2 2 4" xfId="49469"/>
    <cellStyle name="20 % – Zvýraznění4 10 2 2 5" xfId="49470"/>
    <cellStyle name="20 % – Zvýraznění4 10 2 3" xfId="12399"/>
    <cellStyle name="20 % – Zvýraznění4 10 2 3 2" xfId="27594"/>
    <cellStyle name="20 % – Zvýraznění4 10 2 3 3" xfId="49471"/>
    <cellStyle name="20 % – Zvýraznění4 10 2 3 4" xfId="49472"/>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3" xfId="1957"/>
    <cellStyle name="20 % – Zvýraznění4 10 3 2" xfId="8975"/>
    <cellStyle name="20 % – Zvýraznění4 10 3 2 2" xfId="24191"/>
    <cellStyle name="20 % – Zvýraznění4 10 3 2 3" xfId="49473"/>
    <cellStyle name="20 % – Zvýraznění4 10 3 2 4" xfId="49474"/>
    <cellStyle name="20 % – Zvýraznění4 10 3 2 5" xfId="49475"/>
    <cellStyle name="20 % – Zvýraznění4 10 3 3" xfId="12400"/>
    <cellStyle name="20 % – Zvýraznění4 10 3 3 2" xfId="27595"/>
    <cellStyle name="20 % – Zvýraznění4 10 3 3 3" xfId="49476"/>
    <cellStyle name="20 % – Zvýraznění4 10 3 3 4" xfId="49477"/>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4" xfId="1958"/>
    <cellStyle name="20 % – Zvýraznění4 10 4 2" xfId="8976"/>
    <cellStyle name="20 % – Zvýraznění4 10 4 2 2" xfId="24192"/>
    <cellStyle name="20 % – Zvýraznění4 10 4 2 3" xfId="49478"/>
    <cellStyle name="20 % – Zvýraznění4 10 4 2 4" xfId="49479"/>
    <cellStyle name="20 % – Zvýraznění4 10 4 2 5" xfId="49480"/>
    <cellStyle name="20 % – Zvýraznění4 10 4 3" xfId="12401"/>
    <cellStyle name="20 % – Zvýraznění4 10 4 3 2" xfId="27596"/>
    <cellStyle name="20 % – Zvýraznění4 10 4 3 3" xfId="49481"/>
    <cellStyle name="20 % – Zvýraznění4 10 4 3 4" xfId="49482"/>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5" xfId="8193"/>
    <cellStyle name="20 % – Zvýraznění4 10 5 2" xfId="23409"/>
    <cellStyle name="20 % – Zvýraznění4 10 5 3" xfId="49483"/>
    <cellStyle name="20 % – Zvýraznění4 10 5 4" xfId="49484"/>
    <cellStyle name="20 % – Zvýraznění4 10 5 5" xfId="49485"/>
    <cellStyle name="20 % – Zvýraznění4 10 6" xfId="12398"/>
    <cellStyle name="20 % – Zvýraznění4 10 6 2" xfId="27593"/>
    <cellStyle name="20 % – Zvýraznění4 10 6 3" xfId="49486"/>
    <cellStyle name="20 % – Zvýraznění4 10 6 4" xfId="49487"/>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2" xfId="1960"/>
    <cellStyle name="20 % – Zvýraznění4 11 2 2" xfId="8977"/>
    <cellStyle name="20 % – Zvýraznění4 11 2 2 2" xfId="24193"/>
    <cellStyle name="20 % – Zvýraznění4 11 2 2 3" xfId="49488"/>
    <cellStyle name="20 % – Zvýraznění4 11 2 2 4" xfId="49489"/>
    <cellStyle name="20 % – Zvýraznění4 11 2 2 5" xfId="49490"/>
    <cellStyle name="20 % – Zvýraznění4 11 2 3" xfId="12403"/>
    <cellStyle name="20 % – Zvýraznění4 11 2 3 2" xfId="27598"/>
    <cellStyle name="20 % – Zvýraznění4 11 2 3 3" xfId="49491"/>
    <cellStyle name="20 % – Zvýraznění4 11 2 3 4" xfId="49492"/>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3" xfId="1961"/>
    <cellStyle name="20 % – Zvýraznění4 11 3 2" xfId="8978"/>
    <cellStyle name="20 % – Zvýraznění4 11 3 2 2" xfId="24194"/>
    <cellStyle name="20 % – Zvýraznění4 11 3 2 3" xfId="49493"/>
    <cellStyle name="20 % – Zvýraznění4 11 3 2 4" xfId="49494"/>
    <cellStyle name="20 % – Zvýraznění4 11 3 2 5" xfId="49495"/>
    <cellStyle name="20 % – Zvýraznění4 11 3 3" xfId="12404"/>
    <cellStyle name="20 % – Zvýraznění4 11 3 3 2" xfId="27599"/>
    <cellStyle name="20 % – Zvýraznění4 11 3 3 3" xfId="49496"/>
    <cellStyle name="20 % – Zvýraznění4 11 3 3 4" xfId="49497"/>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4" xfId="1962"/>
    <cellStyle name="20 % – Zvýraznění4 11 4 2" xfId="8979"/>
    <cellStyle name="20 % – Zvýraznění4 11 4 2 2" xfId="24195"/>
    <cellStyle name="20 % – Zvýraznění4 11 4 2 3" xfId="49498"/>
    <cellStyle name="20 % – Zvýraznění4 11 4 2 4" xfId="49499"/>
    <cellStyle name="20 % – Zvýraznění4 11 4 2 5" xfId="49500"/>
    <cellStyle name="20 % – Zvýraznění4 11 4 3" xfId="12405"/>
    <cellStyle name="20 % – Zvýraznění4 11 4 3 2" xfId="27600"/>
    <cellStyle name="20 % – Zvýraznění4 11 4 3 3" xfId="49501"/>
    <cellStyle name="20 % – Zvýraznění4 11 4 3 4" xfId="49502"/>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5" xfId="8286"/>
    <cellStyle name="20 % – Zvýraznění4 11 5 2" xfId="23502"/>
    <cellStyle name="20 % – Zvýraznění4 11 5 3" xfId="49503"/>
    <cellStyle name="20 % – Zvýraznění4 11 5 4" xfId="49504"/>
    <cellStyle name="20 % – Zvýraznění4 11 5 5" xfId="49505"/>
    <cellStyle name="20 % – Zvýraznění4 11 6" xfId="12402"/>
    <cellStyle name="20 % – Zvýraznění4 11 6 2" xfId="27597"/>
    <cellStyle name="20 % – Zvýraznění4 11 6 3" xfId="49506"/>
    <cellStyle name="20 % – Zvýraznění4 11 6 4" xfId="4950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2" xfId="1964"/>
    <cellStyle name="20 % – Zvýraznění4 12 2 2" xfId="8980"/>
    <cellStyle name="20 % – Zvýraznění4 12 2 2 2" xfId="24196"/>
    <cellStyle name="20 % – Zvýraznění4 12 2 2 3" xfId="49508"/>
    <cellStyle name="20 % – Zvýraznění4 12 2 2 4" xfId="49509"/>
    <cellStyle name="20 % – Zvýraznění4 12 2 2 5" xfId="49510"/>
    <cellStyle name="20 % – Zvýraznění4 12 2 3" xfId="12407"/>
    <cellStyle name="20 % – Zvýraznění4 12 2 3 2" xfId="27602"/>
    <cellStyle name="20 % – Zvýraznění4 12 2 3 3" xfId="49511"/>
    <cellStyle name="20 % – Zvýraznění4 12 2 3 4" xfId="4951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3" xfId="1965"/>
    <cellStyle name="20 % – Zvýraznění4 12 3 2" xfId="8981"/>
    <cellStyle name="20 % – Zvýraznění4 12 3 2 2" xfId="24197"/>
    <cellStyle name="20 % – Zvýraznění4 12 3 2 3" xfId="49513"/>
    <cellStyle name="20 % – Zvýraznění4 12 3 2 4" xfId="49514"/>
    <cellStyle name="20 % – Zvýraznění4 12 3 2 5" xfId="49515"/>
    <cellStyle name="20 % – Zvýraznění4 12 3 3" xfId="12408"/>
    <cellStyle name="20 % – Zvýraznění4 12 3 3 2" xfId="27603"/>
    <cellStyle name="20 % – Zvýraznění4 12 3 3 3" xfId="49516"/>
    <cellStyle name="20 % – Zvýraznění4 12 3 3 4" xfId="49517"/>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4" xfId="1966"/>
    <cellStyle name="20 % – Zvýraznění4 12 4 2" xfId="8982"/>
    <cellStyle name="20 % – Zvýraznění4 12 4 2 2" xfId="24198"/>
    <cellStyle name="20 % – Zvýraznění4 12 4 2 3" xfId="49518"/>
    <cellStyle name="20 % – Zvýraznění4 12 4 2 4" xfId="49519"/>
    <cellStyle name="20 % – Zvýraznění4 12 4 2 5" xfId="49520"/>
    <cellStyle name="20 % – Zvýraznění4 12 4 3" xfId="12409"/>
    <cellStyle name="20 % – Zvýraznění4 12 4 3 2" xfId="27604"/>
    <cellStyle name="20 % – Zvýraznění4 12 4 3 3" xfId="49521"/>
    <cellStyle name="20 % – Zvýraznění4 12 4 3 4" xfId="49522"/>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5" xfId="8372"/>
    <cellStyle name="20 % – Zvýraznění4 12 5 2" xfId="23588"/>
    <cellStyle name="20 % – Zvýraznění4 12 5 3" xfId="49523"/>
    <cellStyle name="20 % – Zvýraznění4 12 5 4" xfId="49524"/>
    <cellStyle name="20 % – Zvýraznění4 12 5 5" xfId="49525"/>
    <cellStyle name="20 % – Zvýraznění4 12 6" xfId="12406"/>
    <cellStyle name="20 % – Zvýraznění4 12 6 2" xfId="27601"/>
    <cellStyle name="20 % – Zvýraznění4 12 6 3" xfId="49526"/>
    <cellStyle name="20 % – Zvýraznění4 12 6 4" xfId="49527"/>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2 3" xfId="49528"/>
    <cellStyle name="20 % – Zvýraznění4 20 2 4" xfId="49529"/>
    <cellStyle name="20 % – Zvýraznění4 20 2 5" xfId="49530"/>
    <cellStyle name="20 % – Zvýraznění4 20 3" xfId="12412"/>
    <cellStyle name="20 % – Zvýraznění4 20 3 2" xfId="27605"/>
    <cellStyle name="20 % – Zvýraznění4 20 3 3" xfId="49531"/>
    <cellStyle name="20 % – Zvýraznění4 20 3 4" xfId="49532"/>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1" xfId="7583"/>
    <cellStyle name="20 % – Zvýraznění4 21 2" xfId="22804"/>
    <cellStyle name="20 % – Zvýraznění4 21 3" xfId="49533"/>
    <cellStyle name="20 % – Zvýraznění4 21 4" xfId="49534"/>
    <cellStyle name="20 % – Zvýraznění4 22" xfId="49535"/>
    <cellStyle name="20 % – Zvýraznění4 3" xfId="128"/>
    <cellStyle name="20 % – Zvýraznění4 3 10" xfId="2118"/>
    <cellStyle name="20 % – Zvýraznění4 3 10 10" xfId="39558"/>
    <cellStyle name="20 % – Zvýraznění4 3 10 11" xfId="39559"/>
    <cellStyle name="20 % – Zvýraznění4 3 10 2" xfId="2119"/>
    <cellStyle name="20 % – Zvýraznění4 3 10 2 2" xfId="8983"/>
    <cellStyle name="20 % – Zvýraznění4 3 10 2 2 2" xfId="24199"/>
    <cellStyle name="20 % – Zvýraznění4 3 10 2 2 3" xfId="49536"/>
    <cellStyle name="20 % – Zvýraznění4 3 10 2 2 4" xfId="49537"/>
    <cellStyle name="20 % – Zvýraznění4 3 10 2 2 5" xfId="49538"/>
    <cellStyle name="20 % – Zvýraznění4 3 10 2 3" xfId="12414"/>
    <cellStyle name="20 % – Zvýraznění4 3 10 2 3 2" xfId="27607"/>
    <cellStyle name="20 % – Zvýraznění4 3 10 2 3 3" xfId="49539"/>
    <cellStyle name="20 % – Zvýraznění4 3 10 2 3 4" xfId="49540"/>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3" xfId="2120"/>
    <cellStyle name="20 % – Zvýraznění4 3 10 3 2" xfId="8984"/>
    <cellStyle name="20 % – Zvýraznění4 3 10 3 2 2" xfId="24200"/>
    <cellStyle name="20 % – Zvýraznění4 3 10 3 2 3" xfId="49541"/>
    <cellStyle name="20 % – Zvýraznění4 3 10 3 2 4" xfId="49542"/>
    <cellStyle name="20 % – Zvýraznění4 3 10 3 2 5" xfId="49543"/>
    <cellStyle name="20 % – Zvýraznění4 3 10 3 3" xfId="12415"/>
    <cellStyle name="20 % – Zvýraznění4 3 10 3 3 2" xfId="27608"/>
    <cellStyle name="20 % – Zvýraznění4 3 10 3 3 3" xfId="49544"/>
    <cellStyle name="20 % – Zvýraznění4 3 10 3 3 4" xfId="49545"/>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4" xfId="2121"/>
    <cellStyle name="20 % – Zvýraznění4 3 10 4 2" xfId="8985"/>
    <cellStyle name="20 % – Zvýraznění4 3 10 4 2 2" xfId="24201"/>
    <cellStyle name="20 % – Zvýraznění4 3 10 4 2 3" xfId="49546"/>
    <cellStyle name="20 % – Zvýraznění4 3 10 4 2 4" xfId="49547"/>
    <cellStyle name="20 % – Zvýraznění4 3 10 4 2 5" xfId="49548"/>
    <cellStyle name="20 % – Zvýraznění4 3 10 4 3" xfId="12416"/>
    <cellStyle name="20 % – Zvýraznění4 3 10 4 3 2" xfId="27609"/>
    <cellStyle name="20 % – Zvýraznění4 3 10 4 3 3" xfId="49549"/>
    <cellStyle name="20 % – Zvýraznění4 3 10 4 3 4" xfId="49550"/>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5" xfId="8245"/>
    <cellStyle name="20 % – Zvýraznění4 3 10 5 2" xfId="23461"/>
    <cellStyle name="20 % – Zvýraznění4 3 10 5 3" xfId="49551"/>
    <cellStyle name="20 % – Zvýraznění4 3 10 5 4" xfId="49552"/>
    <cellStyle name="20 % – Zvýraznění4 3 10 5 5" xfId="49553"/>
    <cellStyle name="20 % – Zvýraznění4 3 10 6" xfId="12413"/>
    <cellStyle name="20 % – Zvýraznění4 3 10 6 2" xfId="27606"/>
    <cellStyle name="20 % – Zvýraznění4 3 10 6 3" xfId="49554"/>
    <cellStyle name="20 % – Zvýraznění4 3 10 6 4" xfId="49555"/>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2 3" xfId="49556"/>
    <cellStyle name="20 % – Zvýraznění4 3 11 2 4" xfId="49557"/>
    <cellStyle name="20 % – Zvýraznění4 3 11 2 5" xfId="49558"/>
    <cellStyle name="20 % – Zvýraznění4 3 11 3" xfId="12417"/>
    <cellStyle name="20 % – Zvýraznění4 3 11 3 2" xfId="27610"/>
    <cellStyle name="20 % – Zvýraznění4 3 11 3 3" xfId="49559"/>
    <cellStyle name="20 % – Zvýraznění4 3 11 3 4" xfId="4956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2" xfId="2123"/>
    <cellStyle name="20 % – Zvýraznění4 3 12 2" xfId="8987"/>
    <cellStyle name="20 % – Zvýraznění4 3 12 2 2" xfId="24203"/>
    <cellStyle name="20 % – Zvýraznění4 3 12 2 3" xfId="49561"/>
    <cellStyle name="20 % – Zvýraznění4 3 12 2 4" xfId="49562"/>
    <cellStyle name="20 % – Zvýraznění4 3 12 2 5" xfId="49563"/>
    <cellStyle name="20 % – Zvýraznění4 3 12 3" xfId="12418"/>
    <cellStyle name="20 % – Zvýraznění4 3 12 3 2" xfId="27611"/>
    <cellStyle name="20 % – Zvýraznění4 3 12 3 3" xfId="49564"/>
    <cellStyle name="20 % – Zvýraznění4 3 12 3 4" xfId="49565"/>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3" xfId="2124"/>
    <cellStyle name="20 % – Zvýraznění4 3 13 2" xfId="8988"/>
    <cellStyle name="20 % – Zvýraznění4 3 13 2 2" xfId="24204"/>
    <cellStyle name="20 % – Zvýraznění4 3 13 2 3" xfId="49566"/>
    <cellStyle name="20 % – Zvýraznění4 3 13 2 4" xfId="49567"/>
    <cellStyle name="20 % – Zvýraznění4 3 13 2 5" xfId="49568"/>
    <cellStyle name="20 % – Zvýraznění4 3 13 3" xfId="12419"/>
    <cellStyle name="20 % – Zvýraznění4 3 13 3 2" xfId="27612"/>
    <cellStyle name="20 % – Zvýraznění4 3 13 3 3" xfId="49569"/>
    <cellStyle name="20 % – Zvýraznění4 3 13 3 4" xfId="49570"/>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2 3" xfId="49571"/>
    <cellStyle name="20 % – Zvýraznění4 3 2 10 2 4" xfId="49572"/>
    <cellStyle name="20 % – Zvýraznění4 3 2 10 2 5" xfId="49573"/>
    <cellStyle name="20 % – Zvýraznění4 3 2 10 3" xfId="12420"/>
    <cellStyle name="20 % – Zvýraznění4 3 2 10 3 2" xfId="27613"/>
    <cellStyle name="20 % – Zvýraznění4 3 2 10 3 3" xfId="49574"/>
    <cellStyle name="20 % – Zvýraznění4 3 2 10 3 4" xfId="49575"/>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1" xfId="2138"/>
    <cellStyle name="20 % – Zvýraznění4 3 2 11 2" xfId="8990"/>
    <cellStyle name="20 % – Zvýraznění4 3 2 11 2 2" xfId="24206"/>
    <cellStyle name="20 % – Zvýraznění4 3 2 11 2 3" xfId="49576"/>
    <cellStyle name="20 % – Zvýraznění4 3 2 11 2 4" xfId="49577"/>
    <cellStyle name="20 % – Zvýraznění4 3 2 11 2 5" xfId="49578"/>
    <cellStyle name="20 % – Zvýraznění4 3 2 11 3" xfId="12421"/>
    <cellStyle name="20 % – Zvýraznění4 3 2 11 3 2" xfId="27614"/>
    <cellStyle name="20 % – Zvýraznění4 3 2 11 3 3" xfId="49579"/>
    <cellStyle name="20 % – Zvýraznění4 3 2 11 3 4" xfId="49580"/>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2 3" xfId="49581"/>
    <cellStyle name="20 % – Zvýraznění4 3 2 2 10 2 4" xfId="49582"/>
    <cellStyle name="20 % – Zvýraznění4 3 2 2 10 2 5" xfId="49583"/>
    <cellStyle name="20 % – Zvýraznění4 3 2 2 10 3" xfId="12422"/>
    <cellStyle name="20 % – Zvýraznění4 3 2 2 10 3 2" xfId="27615"/>
    <cellStyle name="20 % – Zvýraznění4 3 2 2 10 3 3" xfId="49584"/>
    <cellStyle name="20 % – Zvýraznění4 3 2 2 10 3 4" xfId="4958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1" xfId="7875"/>
    <cellStyle name="20 % – Zvýraznění4 3 2 2 11 2" xfId="23094"/>
    <cellStyle name="20 % – Zvýraznění4 3 2 2 11 3" xfId="49586"/>
    <cellStyle name="20 % – Zvýraznění4 3 2 2 11 4" xfId="49587"/>
    <cellStyle name="20 % – Zvýraznění4 3 2 2 11 5" xfId="49588"/>
    <cellStyle name="20 % – Zvýraznění4 3 2 2 12" xfId="11519"/>
    <cellStyle name="20 % – Zvýraznění4 3 2 2 12 2" xfId="26715"/>
    <cellStyle name="20 % – Zvýraznění4 3 2 2 12 3" xfId="49589"/>
    <cellStyle name="20 % – Zvýraznění4 3 2 2 12 4" xfId="49590"/>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2 3" xfId="49591"/>
    <cellStyle name="20 % – Zvýraznění4 3 2 2 7 2 4" xfId="49592"/>
    <cellStyle name="20 % – Zvýraznění4 3 2 2 7 2 5" xfId="49593"/>
    <cellStyle name="20 % – Zvýraznění4 3 2 2 7 3" xfId="12423"/>
    <cellStyle name="20 % – Zvýraznění4 3 2 2 7 3 2" xfId="27616"/>
    <cellStyle name="20 % – Zvýraznění4 3 2 2 7 3 3" xfId="49594"/>
    <cellStyle name="20 % – Zvýraznění4 3 2 2 7 3 4" xfId="49595"/>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8" xfId="2166"/>
    <cellStyle name="20 % – Zvýraznění4 3 2 2 8 2" xfId="8992"/>
    <cellStyle name="20 % – Zvýraznění4 3 2 2 8 2 2" xfId="24208"/>
    <cellStyle name="20 % – Zvýraznění4 3 2 2 8 2 3" xfId="49596"/>
    <cellStyle name="20 % – Zvýraznění4 3 2 2 8 2 4" xfId="49597"/>
    <cellStyle name="20 % – Zvýraznění4 3 2 2 8 2 5" xfId="49598"/>
    <cellStyle name="20 % – Zvýraznění4 3 2 2 8 3" xfId="12424"/>
    <cellStyle name="20 % – Zvýraznění4 3 2 2 8 3 2" xfId="27617"/>
    <cellStyle name="20 % – Zvýraznění4 3 2 2 8 3 3" xfId="49599"/>
    <cellStyle name="20 % – Zvýraznění4 3 2 2 8 3 4" xfId="49600"/>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9" xfId="2167"/>
    <cellStyle name="20 % – Zvýraznění4 3 2 2 9 2" xfId="8993"/>
    <cellStyle name="20 % – Zvýraznění4 3 2 2 9 2 2" xfId="24209"/>
    <cellStyle name="20 % – Zvýraznění4 3 2 2 9 2 3" xfId="49601"/>
    <cellStyle name="20 % – Zvýraznění4 3 2 2 9 2 4" xfId="49602"/>
    <cellStyle name="20 % – Zvýraznění4 3 2 2 9 2 5" xfId="49603"/>
    <cellStyle name="20 % – Zvýraznění4 3 2 2 9 3" xfId="12425"/>
    <cellStyle name="20 % – Zvýraznění4 3 2 2 9 3 2" xfId="27618"/>
    <cellStyle name="20 % – Zvýraznění4 3 2 2 9 3 3" xfId="49604"/>
    <cellStyle name="20 % – Zvýraznění4 3 2 2 9 3 4" xfId="49605"/>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3" xfId="431"/>
    <cellStyle name="20 % – Zvýraznění4 3 2 3 10" xfId="19126"/>
    <cellStyle name="20 % – Zvýraznění4 3 2 3 11" xfId="39586"/>
    <cellStyle name="20 % – Zvýraznění4 3 2 3 12" xfId="39587"/>
    <cellStyle name="20 % – Zvýraznění4 3 2 3 2" xfId="2168"/>
    <cellStyle name="20 % – Zvýraznění4 3 2 3 2 2" xfId="8994"/>
    <cellStyle name="20 % – Zvýraznění4 3 2 3 2 2 2" xfId="24210"/>
    <cellStyle name="20 % – Zvýraznění4 3 2 3 2 2 3" xfId="49606"/>
    <cellStyle name="20 % – Zvýraznění4 3 2 3 2 2 4" xfId="49607"/>
    <cellStyle name="20 % – Zvýraznění4 3 2 3 2 2 5" xfId="49608"/>
    <cellStyle name="20 % – Zvýraznění4 3 2 3 2 3" xfId="12426"/>
    <cellStyle name="20 % – Zvýraznění4 3 2 3 2 3 2" xfId="27619"/>
    <cellStyle name="20 % – Zvýraznění4 3 2 3 2 3 3" xfId="49609"/>
    <cellStyle name="20 % – Zvýraznění4 3 2 3 2 3 4" xfId="49610"/>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3" xfId="2169"/>
    <cellStyle name="20 % – Zvýraznění4 3 2 3 3 2" xfId="8995"/>
    <cellStyle name="20 % – Zvýraznění4 3 2 3 3 2 2" xfId="24211"/>
    <cellStyle name="20 % – Zvýraznění4 3 2 3 3 2 3" xfId="49611"/>
    <cellStyle name="20 % – Zvýraznění4 3 2 3 3 2 4" xfId="49612"/>
    <cellStyle name="20 % – Zvýraznění4 3 2 3 3 2 5" xfId="49613"/>
    <cellStyle name="20 % – Zvýraznění4 3 2 3 3 3" xfId="12427"/>
    <cellStyle name="20 % – Zvýraznění4 3 2 3 3 3 2" xfId="27620"/>
    <cellStyle name="20 % – Zvýraznění4 3 2 3 3 3 3" xfId="49614"/>
    <cellStyle name="20 % – Zvýraznění4 3 2 3 3 3 4" xfId="49615"/>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4" xfId="2170"/>
    <cellStyle name="20 % – Zvýraznění4 3 2 3 4 2" xfId="8996"/>
    <cellStyle name="20 % – Zvýraznění4 3 2 3 4 2 2" xfId="24212"/>
    <cellStyle name="20 % – Zvýraznění4 3 2 3 4 2 3" xfId="49616"/>
    <cellStyle name="20 % – Zvýraznění4 3 2 3 4 2 4" xfId="49617"/>
    <cellStyle name="20 % – Zvýraznění4 3 2 3 4 2 5" xfId="49618"/>
    <cellStyle name="20 % – Zvýraznění4 3 2 3 4 3" xfId="12428"/>
    <cellStyle name="20 % – Zvýraznění4 3 2 3 4 3 2" xfId="27621"/>
    <cellStyle name="20 % – Zvýraznění4 3 2 3 4 3 3" xfId="49619"/>
    <cellStyle name="20 % – Zvýraznění4 3 2 3 4 3 4" xfId="49620"/>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5" xfId="2171"/>
    <cellStyle name="20 % – Zvýraznění4 3 2 3 5 2" xfId="11170"/>
    <cellStyle name="20 % – Zvýraznění4 3 2 3 5 2 2" xfId="26370"/>
    <cellStyle name="20 % – Zvýraznění4 3 2 3 5 2 3" xfId="49621"/>
    <cellStyle name="20 % – Zvýraznění4 3 2 3 5 2 4" xfId="49622"/>
    <cellStyle name="20 % – Zvýraznění4 3 2 3 5 2 5" xfId="49623"/>
    <cellStyle name="20 % – Zvýraznění4 3 2 3 5 3" xfId="12429"/>
    <cellStyle name="20 % – Zvýraznění4 3 2 3 5 3 2" xfId="27622"/>
    <cellStyle name="20 % – Zvýraznění4 3 2 3 5 3 3" xfId="49624"/>
    <cellStyle name="20 % – Zvýraznění4 3 2 3 5 3 4" xfId="49625"/>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6" xfId="7801"/>
    <cellStyle name="20 % – Zvýraznění4 3 2 3 6 2" xfId="23020"/>
    <cellStyle name="20 % – Zvýraznění4 3 2 3 6 3" xfId="49626"/>
    <cellStyle name="20 % – Zvýraznění4 3 2 3 6 4" xfId="49627"/>
    <cellStyle name="20 % – Zvýraznění4 3 2 3 6 5" xfId="49628"/>
    <cellStyle name="20 % – Zvýraznění4 3 2 3 7" xfId="11520"/>
    <cellStyle name="20 % – Zvýraznění4 3 2 3 7 2" xfId="26716"/>
    <cellStyle name="20 % – Zvýraznění4 3 2 3 7 3" xfId="49629"/>
    <cellStyle name="20 % – Zvýraznění4 3 2 3 7 4" xfId="49630"/>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2" xfId="2172"/>
    <cellStyle name="20 % – Zvýraznění4 3 2 4 2 2" xfId="8997"/>
    <cellStyle name="20 % – Zvýraznění4 3 2 4 2 2 2" xfId="24213"/>
    <cellStyle name="20 % – Zvýraznění4 3 2 4 2 2 3" xfId="49631"/>
    <cellStyle name="20 % – Zvýraznění4 3 2 4 2 2 4" xfId="49632"/>
    <cellStyle name="20 % – Zvýraznění4 3 2 4 2 2 5" xfId="49633"/>
    <cellStyle name="20 % – Zvýraznění4 3 2 4 2 3" xfId="12430"/>
    <cellStyle name="20 % – Zvýraznění4 3 2 4 2 3 2" xfId="27623"/>
    <cellStyle name="20 % – Zvýraznění4 3 2 4 2 3 3" xfId="49634"/>
    <cellStyle name="20 % – Zvýraznění4 3 2 4 2 3 4" xfId="49635"/>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3" xfId="2173"/>
    <cellStyle name="20 % – Zvýraznění4 3 2 4 3 2" xfId="8998"/>
    <cellStyle name="20 % – Zvýraznění4 3 2 4 3 2 2" xfId="24214"/>
    <cellStyle name="20 % – Zvýraznění4 3 2 4 3 2 3" xfId="49636"/>
    <cellStyle name="20 % – Zvýraznění4 3 2 4 3 2 4" xfId="49637"/>
    <cellStyle name="20 % – Zvýraznění4 3 2 4 3 2 5" xfId="49638"/>
    <cellStyle name="20 % – Zvýraznění4 3 2 4 3 3" xfId="12431"/>
    <cellStyle name="20 % – Zvýraznění4 3 2 4 3 3 2" xfId="27624"/>
    <cellStyle name="20 % – Zvýraznění4 3 2 4 3 3 3" xfId="49639"/>
    <cellStyle name="20 % – Zvýraznění4 3 2 4 3 3 4" xfId="49640"/>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4" xfId="2174"/>
    <cellStyle name="20 % – Zvýraznění4 3 2 4 4 2" xfId="8999"/>
    <cellStyle name="20 % – Zvýraznění4 3 2 4 4 2 2" xfId="24215"/>
    <cellStyle name="20 % – Zvýraznění4 3 2 4 4 2 3" xfId="49641"/>
    <cellStyle name="20 % – Zvýraznění4 3 2 4 4 2 4" xfId="49642"/>
    <cellStyle name="20 % – Zvýraznění4 3 2 4 4 2 5" xfId="49643"/>
    <cellStyle name="20 % – Zvýraznění4 3 2 4 4 3" xfId="12432"/>
    <cellStyle name="20 % – Zvýraznění4 3 2 4 4 3 2" xfId="27625"/>
    <cellStyle name="20 % – Zvýraznění4 3 2 4 4 3 3" xfId="49644"/>
    <cellStyle name="20 % – Zvýraznění4 3 2 4 4 3 4" xfId="4964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5" xfId="2175"/>
    <cellStyle name="20 % – Zvýraznění4 3 2 4 5 2" xfId="11191"/>
    <cellStyle name="20 % – Zvýraznění4 3 2 4 5 2 2" xfId="26391"/>
    <cellStyle name="20 % – Zvýraznění4 3 2 4 5 2 3" xfId="49646"/>
    <cellStyle name="20 % – Zvýraznění4 3 2 4 5 2 4" xfId="49647"/>
    <cellStyle name="20 % – Zvýraznění4 3 2 4 5 2 5" xfId="49648"/>
    <cellStyle name="20 % – Zvýraznění4 3 2 4 5 3" xfId="12433"/>
    <cellStyle name="20 % – Zvýraznění4 3 2 4 5 3 2" xfId="27626"/>
    <cellStyle name="20 % – Zvýraznění4 3 2 4 5 3 3" xfId="49649"/>
    <cellStyle name="20 % – Zvýraznění4 3 2 4 5 3 4" xfId="49650"/>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6" xfId="7791"/>
    <cellStyle name="20 % – Zvýraznění4 3 2 4 6 2" xfId="23010"/>
    <cellStyle name="20 % – Zvýraznění4 3 2 4 6 3" xfId="49651"/>
    <cellStyle name="20 % – Zvýraznění4 3 2 4 6 4" xfId="49652"/>
    <cellStyle name="20 % – Zvýraznění4 3 2 4 6 5" xfId="49653"/>
    <cellStyle name="20 % – Zvýraznění4 3 2 4 7" xfId="11521"/>
    <cellStyle name="20 % – Zvýraznění4 3 2 4 7 2" xfId="26717"/>
    <cellStyle name="20 % – Zvýraznění4 3 2 4 7 3" xfId="49654"/>
    <cellStyle name="20 % – Zvýraznění4 3 2 4 7 4" xfId="49655"/>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2" xfId="2177"/>
    <cellStyle name="20 % – Zvýraznění4 3 2 5 2 2" xfId="9000"/>
    <cellStyle name="20 % – Zvýraznění4 3 2 5 2 2 2" xfId="24216"/>
    <cellStyle name="20 % – Zvýraznění4 3 2 5 2 2 3" xfId="49656"/>
    <cellStyle name="20 % – Zvýraznění4 3 2 5 2 2 4" xfId="49657"/>
    <cellStyle name="20 % – Zvýraznění4 3 2 5 2 2 5" xfId="49658"/>
    <cellStyle name="20 % – Zvýraznění4 3 2 5 2 3" xfId="12435"/>
    <cellStyle name="20 % – Zvýraznění4 3 2 5 2 3 2" xfId="27628"/>
    <cellStyle name="20 % – Zvýraznění4 3 2 5 2 3 3" xfId="49659"/>
    <cellStyle name="20 % – Zvýraznění4 3 2 5 2 3 4" xfId="49660"/>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3" xfId="2178"/>
    <cellStyle name="20 % – Zvýraznění4 3 2 5 3 2" xfId="9001"/>
    <cellStyle name="20 % – Zvýraznění4 3 2 5 3 2 2" xfId="24217"/>
    <cellStyle name="20 % – Zvýraznění4 3 2 5 3 2 3" xfId="49661"/>
    <cellStyle name="20 % – Zvýraznění4 3 2 5 3 2 4" xfId="49662"/>
    <cellStyle name="20 % – Zvýraznění4 3 2 5 3 2 5" xfId="49663"/>
    <cellStyle name="20 % – Zvýraznění4 3 2 5 3 3" xfId="12436"/>
    <cellStyle name="20 % – Zvýraznění4 3 2 5 3 3 2" xfId="27629"/>
    <cellStyle name="20 % – Zvýraznění4 3 2 5 3 3 3" xfId="49664"/>
    <cellStyle name="20 % – Zvýraznění4 3 2 5 3 3 4" xfId="49665"/>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4" xfId="2179"/>
    <cellStyle name="20 % – Zvýraznění4 3 2 5 4 2" xfId="9002"/>
    <cellStyle name="20 % – Zvýraznění4 3 2 5 4 2 2" xfId="24218"/>
    <cellStyle name="20 % – Zvýraznění4 3 2 5 4 2 3" xfId="49666"/>
    <cellStyle name="20 % – Zvýraznění4 3 2 5 4 2 4" xfId="49667"/>
    <cellStyle name="20 % – Zvýraznění4 3 2 5 4 2 5" xfId="49668"/>
    <cellStyle name="20 % – Zvýraznění4 3 2 5 4 3" xfId="12437"/>
    <cellStyle name="20 % – Zvýraznění4 3 2 5 4 3 2" xfId="27630"/>
    <cellStyle name="20 % – Zvýraznění4 3 2 5 4 3 3" xfId="49669"/>
    <cellStyle name="20 % – Zvýraznění4 3 2 5 4 3 4" xfId="4967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5" xfId="7894"/>
    <cellStyle name="20 % – Zvýraznění4 3 2 5 5 2" xfId="23111"/>
    <cellStyle name="20 % – Zvýraznění4 3 2 5 5 3" xfId="49671"/>
    <cellStyle name="20 % – Zvýraznění4 3 2 5 5 4" xfId="49672"/>
    <cellStyle name="20 % – Zvýraznění4 3 2 5 5 5" xfId="49673"/>
    <cellStyle name="20 % – Zvýraznění4 3 2 5 6" xfId="12434"/>
    <cellStyle name="20 % – Zvýraznění4 3 2 5 6 2" xfId="27627"/>
    <cellStyle name="20 % – Zvýraznění4 3 2 5 6 3" xfId="49674"/>
    <cellStyle name="20 % – Zvýraznění4 3 2 5 6 4" xfId="49675"/>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2" xfId="2181"/>
    <cellStyle name="20 % – Zvýraznění4 3 2 6 2 2" xfId="9003"/>
    <cellStyle name="20 % – Zvýraznění4 3 2 6 2 2 2" xfId="24219"/>
    <cellStyle name="20 % – Zvýraznění4 3 2 6 2 2 3" xfId="49676"/>
    <cellStyle name="20 % – Zvýraznění4 3 2 6 2 2 4" xfId="49677"/>
    <cellStyle name="20 % – Zvýraznění4 3 2 6 2 2 5" xfId="49678"/>
    <cellStyle name="20 % – Zvýraznění4 3 2 6 2 3" xfId="12439"/>
    <cellStyle name="20 % – Zvýraznění4 3 2 6 2 3 2" xfId="27632"/>
    <cellStyle name="20 % – Zvýraznění4 3 2 6 2 3 3" xfId="49679"/>
    <cellStyle name="20 % – Zvýraznění4 3 2 6 2 3 4" xfId="49680"/>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3" xfId="2182"/>
    <cellStyle name="20 % – Zvýraznění4 3 2 6 3 2" xfId="9004"/>
    <cellStyle name="20 % – Zvýraznění4 3 2 6 3 2 2" xfId="24220"/>
    <cellStyle name="20 % – Zvýraznění4 3 2 6 3 2 3" xfId="49681"/>
    <cellStyle name="20 % – Zvýraznění4 3 2 6 3 2 4" xfId="49682"/>
    <cellStyle name="20 % – Zvýraznění4 3 2 6 3 2 5" xfId="49683"/>
    <cellStyle name="20 % – Zvýraznění4 3 2 6 3 3" xfId="12440"/>
    <cellStyle name="20 % – Zvýraznění4 3 2 6 3 3 2" xfId="27633"/>
    <cellStyle name="20 % – Zvýraznění4 3 2 6 3 3 3" xfId="49684"/>
    <cellStyle name="20 % – Zvýraznění4 3 2 6 3 3 4" xfId="49685"/>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4" xfId="2183"/>
    <cellStyle name="20 % – Zvýraznění4 3 2 6 4 2" xfId="9005"/>
    <cellStyle name="20 % – Zvýraznění4 3 2 6 4 2 2" xfId="24221"/>
    <cellStyle name="20 % – Zvýraznění4 3 2 6 4 2 3" xfId="49686"/>
    <cellStyle name="20 % – Zvýraznění4 3 2 6 4 2 4" xfId="49687"/>
    <cellStyle name="20 % – Zvýraznění4 3 2 6 4 2 5" xfId="49688"/>
    <cellStyle name="20 % – Zvýraznění4 3 2 6 4 3" xfId="12441"/>
    <cellStyle name="20 % – Zvýraznění4 3 2 6 4 3 2" xfId="27634"/>
    <cellStyle name="20 % – Zvýraznění4 3 2 6 4 3 3" xfId="49689"/>
    <cellStyle name="20 % – Zvýraznění4 3 2 6 4 3 4" xfId="49690"/>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5" xfId="8268"/>
    <cellStyle name="20 % – Zvýraznění4 3 2 6 5 2" xfId="23484"/>
    <cellStyle name="20 % – Zvýraznění4 3 2 6 5 3" xfId="49691"/>
    <cellStyle name="20 % – Zvýraznění4 3 2 6 5 4" xfId="49692"/>
    <cellStyle name="20 % – Zvýraznění4 3 2 6 5 5" xfId="49693"/>
    <cellStyle name="20 % – Zvýraznění4 3 2 6 6" xfId="12438"/>
    <cellStyle name="20 % – Zvýraznění4 3 2 6 6 2" xfId="27631"/>
    <cellStyle name="20 % – Zvýraznění4 3 2 6 6 3" xfId="49694"/>
    <cellStyle name="20 % – Zvýraznění4 3 2 6 6 4" xfId="49695"/>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2" xfId="2185"/>
    <cellStyle name="20 % – Zvýraznění4 3 2 7 2 2" xfId="9006"/>
    <cellStyle name="20 % – Zvýraznění4 3 2 7 2 2 2" xfId="24222"/>
    <cellStyle name="20 % – Zvýraznění4 3 2 7 2 2 3" xfId="49696"/>
    <cellStyle name="20 % – Zvýraznění4 3 2 7 2 2 4" xfId="49697"/>
    <cellStyle name="20 % – Zvýraznění4 3 2 7 2 2 5" xfId="49698"/>
    <cellStyle name="20 % – Zvýraznění4 3 2 7 2 3" xfId="12443"/>
    <cellStyle name="20 % – Zvýraznění4 3 2 7 2 3 2" xfId="27636"/>
    <cellStyle name="20 % – Zvýraznění4 3 2 7 2 3 3" xfId="49699"/>
    <cellStyle name="20 % – Zvýraznění4 3 2 7 2 3 4" xfId="49700"/>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3" xfId="2186"/>
    <cellStyle name="20 % – Zvýraznění4 3 2 7 3 2" xfId="9007"/>
    <cellStyle name="20 % – Zvýraznění4 3 2 7 3 2 2" xfId="24223"/>
    <cellStyle name="20 % – Zvýraznění4 3 2 7 3 2 3" xfId="49701"/>
    <cellStyle name="20 % – Zvýraznění4 3 2 7 3 2 4" xfId="49702"/>
    <cellStyle name="20 % – Zvýraznění4 3 2 7 3 2 5" xfId="49703"/>
    <cellStyle name="20 % – Zvýraznění4 3 2 7 3 3" xfId="12444"/>
    <cellStyle name="20 % – Zvýraznění4 3 2 7 3 3 2" xfId="27637"/>
    <cellStyle name="20 % – Zvýraznění4 3 2 7 3 3 3" xfId="49704"/>
    <cellStyle name="20 % – Zvýraznění4 3 2 7 3 3 4" xfId="49705"/>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4" xfId="2187"/>
    <cellStyle name="20 % – Zvýraznění4 3 2 7 4 2" xfId="9008"/>
    <cellStyle name="20 % – Zvýraznění4 3 2 7 4 2 2" xfId="24224"/>
    <cellStyle name="20 % – Zvýraznění4 3 2 7 4 2 3" xfId="49706"/>
    <cellStyle name="20 % – Zvýraznění4 3 2 7 4 2 4" xfId="49707"/>
    <cellStyle name="20 % – Zvýraznění4 3 2 7 4 2 5" xfId="49708"/>
    <cellStyle name="20 % – Zvýraznění4 3 2 7 4 3" xfId="12445"/>
    <cellStyle name="20 % – Zvýraznění4 3 2 7 4 3 2" xfId="27638"/>
    <cellStyle name="20 % – Zvýraznění4 3 2 7 4 3 3" xfId="49709"/>
    <cellStyle name="20 % – Zvýraznění4 3 2 7 4 3 4" xfId="49710"/>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5" xfId="8356"/>
    <cellStyle name="20 % – Zvýraznění4 3 2 7 5 2" xfId="23572"/>
    <cellStyle name="20 % – Zvýraznění4 3 2 7 5 3" xfId="49711"/>
    <cellStyle name="20 % – Zvýraznění4 3 2 7 5 4" xfId="49712"/>
    <cellStyle name="20 % – Zvýraznění4 3 2 7 5 5" xfId="49713"/>
    <cellStyle name="20 % – Zvýraznění4 3 2 7 6" xfId="12442"/>
    <cellStyle name="20 % – Zvýraznění4 3 2 7 6 2" xfId="27635"/>
    <cellStyle name="20 % – Zvýraznění4 3 2 7 6 3" xfId="49714"/>
    <cellStyle name="20 % – Zvýraznění4 3 2 7 6 4" xfId="4971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2" xfId="2189"/>
    <cellStyle name="20 % – Zvýraznění4 3 2 8 2 2" xfId="9009"/>
    <cellStyle name="20 % – Zvýraznění4 3 2 8 2 2 2" xfId="24225"/>
    <cellStyle name="20 % – Zvýraznění4 3 2 8 2 2 3" xfId="49716"/>
    <cellStyle name="20 % – Zvýraznění4 3 2 8 2 2 4" xfId="49717"/>
    <cellStyle name="20 % – Zvýraznění4 3 2 8 2 2 5" xfId="49718"/>
    <cellStyle name="20 % – Zvýraznění4 3 2 8 2 3" xfId="12447"/>
    <cellStyle name="20 % – Zvýraznění4 3 2 8 2 3 2" xfId="27640"/>
    <cellStyle name="20 % – Zvýraznění4 3 2 8 2 3 3" xfId="49719"/>
    <cellStyle name="20 % – Zvýraznění4 3 2 8 2 3 4" xfId="4972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3" xfId="2190"/>
    <cellStyle name="20 % – Zvýraznění4 3 2 8 3 2" xfId="9010"/>
    <cellStyle name="20 % – Zvýraznění4 3 2 8 3 2 2" xfId="24226"/>
    <cellStyle name="20 % – Zvýraznění4 3 2 8 3 2 3" xfId="49721"/>
    <cellStyle name="20 % – Zvýraznění4 3 2 8 3 2 4" xfId="49722"/>
    <cellStyle name="20 % – Zvýraznění4 3 2 8 3 2 5" xfId="49723"/>
    <cellStyle name="20 % – Zvýraznění4 3 2 8 3 3" xfId="12448"/>
    <cellStyle name="20 % – Zvýraznění4 3 2 8 3 3 2" xfId="27641"/>
    <cellStyle name="20 % – Zvýraznění4 3 2 8 3 3 3" xfId="49724"/>
    <cellStyle name="20 % – Zvýraznění4 3 2 8 3 3 4" xfId="49725"/>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4" xfId="2191"/>
    <cellStyle name="20 % – Zvýraznění4 3 2 8 4 2" xfId="9011"/>
    <cellStyle name="20 % – Zvýraznění4 3 2 8 4 2 2" xfId="24227"/>
    <cellStyle name="20 % – Zvýraznění4 3 2 8 4 2 3" xfId="49726"/>
    <cellStyle name="20 % – Zvýraznění4 3 2 8 4 2 4" xfId="49727"/>
    <cellStyle name="20 % – Zvýraznění4 3 2 8 4 2 5" xfId="49728"/>
    <cellStyle name="20 % – Zvýraznění4 3 2 8 4 3" xfId="12449"/>
    <cellStyle name="20 % – Zvýraznění4 3 2 8 4 3 2" xfId="27642"/>
    <cellStyle name="20 % – Zvýraznění4 3 2 8 4 3 3" xfId="49729"/>
    <cellStyle name="20 % – Zvýraznění4 3 2 8 4 3 4" xfId="49730"/>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5" xfId="8439"/>
    <cellStyle name="20 % – Zvýraznění4 3 2 8 5 2" xfId="23655"/>
    <cellStyle name="20 % – Zvýraznění4 3 2 8 5 3" xfId="49731"/>
    <cellStyle name="20 % – Zvýraznění4 3 2 8 5 4" xfId="49732"/>
    <cellStyle name="20 % – Zvýraznění4 3 2 8 5 5" xfId="49733"/>
    <cellStyle name="20 % – Zvýraznění4 3 2 8 6" xfId="12446"/>
    <cellStyle name="20 % – Zvýraznění4 3 2 8 6 2" xfId="27639"/>
    <cellStyle name="20 % – Zvýraznění4 3 2 8 6 3" xfId="49734"/>
    <cellStyle name="20 % – Zvýraznění4 3 2 8 6 4" xfId="49735"/>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2 3" xfId="49736"/>
    <cellStyle name="20 % – Zvýraznění4 3 2 9 2 4" xfId="49737"/>
    <cellStyle name="20 % – Zvýraznění4 3 2 9 2 5" xfId="49738"/>
    <cellStyle name="20 % – Zvýraznění4 3 2 9 3" xfId="12450"/>
    <cellStyle name="20 % – Zvýraznění4 3 2 9 3 2" xfId="27643"/>
    <cellStyle name="20 % – Zvýraznění4 3 2 9 3 3" xfId="49739"/>
    <cellStyle name="20 % – Zvýraznění4 3 2 9 3 4" xfId="49740"/>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2 3" xfId="49741"/>
    <cellStyle name="20 % – Zvýraznění4 3 21 2 4" xfId="49742"/>
    <cellStyle name="20 % – Zvýraznění4 3 21 2 5" xfId="49743"/>
    <cellStyle name="20 % – Zvýraznění4 3 21 3" xfId="12451"/>
    <cellStyle name="20 % – Zvýraznění4 3 21 3 2" xfId="27644"/>
    <cellStyle name="20 % – Zvýraznění4 3 21 3 3" xfId="49744"/>
    <cellStyle name="20 % – Zvýraznění4 3 21 3 4" xfId="49745"/>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2" xfId="7604"/>
    <cellStyle name="20 % – Zvýraznění4 3 22 2" xfId="22823"/>
    <cellStyle name="20 % – Zvýraznění4 3 22 3" xfId="49746"/>
    <cellStyle name="20 % – Zvýraznění4 3 22 4" xfId="49747"/>
    <cellStyle name="20 % – Zvýraznění4 3 23" xfId="49748"/>
    <cellStyle name="20 % – Zvýraznění4 3 3" xfId="433"/>
    <cellStyle name="20 % – Zvýraznění4 3 3 10" xfId="2196"/>
    <cellStyle name="20 % – Zvýraznění4 3 3 10 2" xfId="9013"/>
    <cellStyle name="20 % – Zvýraznění4 3 3 10 2 2" xfId="24229"/>
    <cellStyle name="20 % – Zvýraznění4 3 3 10 2 3" xfId="49749"/>
    <cellStyle name="20 % – Zvýraznění4 3 3 10 2 4" xfId="49750"/>
    <cellStyle name="20 % – Zvýraznění4 3 3 10 2 5" xfId="49751"/>
    <cellStyle name="20 % – Zvýraznění4 3 3 10 3" xfId="12452"/>
    <cellStyle name="20 % – Zvýraznění4 3 3 10 3 2" xfId="27645"/>
    <cellStyle name="20 % – Zvýraznění4 3 3 10 3 3" xfId="49752"/>
    <cellStyle name="20 % – Zvýraznění4 3 3 10 3 4" xfId="49753"/>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1" xfId="2197"/>
    <cellStyle name="20 % – Zvýraznění4 3 3 11 2" xfId="11116"/>
    <cellStyle name="20 % – Zvýraznění4 3 3 11 2 2" xfId="26316"/>
    <cellStyle name="20 % – Zvýraznění4 3 3 11 2 3" xfId="49754"/>
    <cellStyle name="20 % – Zvýraznění4 3 3 11 2 4" xfId="49755"/>
    <cellStyle name="20 % – Zvýraznění4 3 3 11 2 5" xfId="49756"/>
    <cellStyle name="20 % – Zvýraznění4 3 3 11 3" xfId="12453"/>
    <cellStyle name="20 % – Zvýraznění4 3 3 11 3 2" xfId="27646"/>
    <cellStyle name="20 % – Zvýraznění4 3 3 11 3 3" xfId="49757"/>
    <cellStyle name="20 % – Zvýraznění4 3 3 11 3 4" xfId="49758"/>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2" xfId="7859"/>
    <cellStyle name="20 % – Zvýraznění4 3 3 12 2" xfId="23078"/>
    <cellStyle name="20 % – Zvýraznění4 3 3 12 3" xfId="49759"/>
    <cellStyle name="20 % – Zvýraznění4 3 3 12 4" xfId="49760"/>
    <cellStyle name="20 % – Zvýraznění4 3 3 12 5" xfId="49761"/>
    <cellStyle name="20 % – Zvýraznění4 3 3 13" xfId="11522"/>
    <cellStyle name="20 % – Zvýraznění4 3 3 13 2" xfId="26718"/>
    <cellStyle name="20 % – Zvýraznění4 3 3 13 3" xfId="49762"/>
    <cellStyle name="20 % – Zvýraznění4 3 3 13 4" xfId="49763"/>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2" xfId="2198"/>
    <cellStyle name="20 % – Zvýraznění4 3 3 2 10" xfId="39648"/>
    <cellStyle name="20 % – Zvýraznění4 3 3 2 11" xfId="39649"/>
    <cellStyle name="20 % – Zvýraznění4 3 3 2 2" xfId="2199"/>
    <cellStyle name="20 % – Zvýraznění4 3 3 2 2 2" xfId="9014"/>
    <cellStyle name="20 % – Zvýraznění4 3 3 2 2 2 2" xfId="24230"/>
    <cellStyle name="20 % – Zvýraznění4 3 3 2 2 2 3" xfId="49764"/>
    <cellStyle name="20 % – Zvýraznění4 3 3 2 2 2 4" xfId="49765"/>
    <cellStyle name="20 % – Zvýraznění4 3 3 2 2 2 5" xfId="49766"/>
    <cellStyle name="20 % – Zvýraznění4 3 3 2 2 3" xfId="12455"/>
    <cellStyle name="20 % – Zvýraznění4 3 3 2 2 3 2" xfId="27648"/>
    <cellStyle name="20 % – Zvýraznění4 3 3 2 2 3 3" xfId="49767"/>
    <cellStyle name="20 % – Zvýraznění4 3 3 2 2 3 4" xfId="4976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3" xfId="2200"/>
    <cellStyle name="20 % – Zvýraznění4 3 3 2 3 2" xfId="9015"/>
    <cellStyle name="20 % – Zvýraznění4 3 3 2 3 2 2" xfId="24231"/>
    <cellStyle name="20 % – Zvýraznění4 3 3 2 3 2 3" xfId="49769"/>
    <cellStyle name="20 % – Zvýraznění4 3 3 2 3 2 4" xfId="49770"/>
    <cellStyle name="20 % – Zvýraznění4 3 3 2 3 2 5" xfId="49771"/>
    <cellStyle name="20 % – Zvýraznění4 3 3 2 3 3" xfId="12456"/>
    <cellStyle name="20 % – Zvýraznění4 3 3 2 3 3 2" xfId="27649"/>
    <cellStyle name="20 % – Zvýraznění4 3 3 2 3 3 3" xfId="49772"/>
    <cellStyle name="20 % – Zvýraznění4 3 3 2 3 3 4" xfId="49773"/>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4" xfId="2201"/>
    <cellStyle name="20 % – Zvýraznění4 3 3 2 4 2" xfId="9016"/>
    <cellStyle name="20 % – Zvýraznění4 3 3 2 4 2 2" xfId="24232"/>
    <cellStyle name="20 % – Zvýraznění4 3 3 2 4 2 3" xfId="49774"/>
    <cellStyle name="20 % – Zvýraznění4 3 3 2 4 2 4" xfId="49775"/>
    <cellStyle name="20 % – Zvýraznění4 3 3 2 4 2 5" xfId="49776"/>
    <cellStyle name="20 % – Zvýraznění4 3 3 2 4 3" xfId="12457"/>
    <cellStyle name="20 % – Zvýraznění4 3 3 2 4 3 2" xfId="27650"/>
    <cellStyle name="20 % – Zvýraznění4 3 3 2 4 3 3" xfId="49777"/>
    <cellStyle name="20 % – Zvýraznění4 3 3 2 4 3 4" xfId="49778"/>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5" xfId="7920"/>
    <cellStyle name="20 % – Zvýraznění4 3 3 2 5 2" xfId="23137"/>
    <cellStyle name="20 % – Zvýraznění4 3 3 2 5 3" xfId="49779"/>
    <cellStyle name="20 % – Zvýraznění4 3 3 2 5 4" xfId="49780"/>
    <cellStyle name="20 % – Zvýraznění4 3 3 2 5 5" xfId="49781"/>
    <cellStyle name="20 % – Zvýraznění4 3 3 2 6" xfId="12454"/>
    <cellStyle name="20 % – Zvýraznění4 3 3 2 6 2" xfId="27647"/>
    <cellStyle name="20 % – Zvýraznění4 3 3 2 6 3" xfId="49782"/>
    <cellStyle name="20 % – Zvýraznění4 3 3 2 6 4" xfId="49783"/>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2" xfId="2203"/>
    <cellStyle name="20 % – Zvýraznění4 3 3 3 2 2" xfId="9017"/>
    <cellStyle name="20 % – Zvýraznění4 3 3 3 2 2 2" xfId="24233"/>
    <cellStyle name="20 % – Zvýraznění4 3 3 3 2 2 3" xfId="49784"/>
    <cellStyle name="20 % – Zvýraznění4 3 3 3 2 2 4" xfId="49785"/>
    <cellStyle name="20 % – Zvýraznění4 3 3 3 2 2 5" xfId="49786"/>
    <cellStyle name="20 % – Zvýraznění4 3 3 3 2 3" xfId="12459"/>
    <cellStyle name="20 % – Zvýraznění4 3 3 3 2 3 2" xfId="27652"/>
    <cellStyle name="20 % – Zvýraznění4 3 3 3 2 3 3" xfId="49787"/>
    <cellStyle name="20 % – Zvýraznění4 3 3 3 2 3 4" xfId="49788"/>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3" xfId="2204"/>
    <cellStyle name="20 % – Zvýraznění4 3 3 3 3 2" xfId="9018"/>
    <cellStyle name="20 % – Zvýraznění4 3 3 3 3 2 2" xfId="24234"/>
    <cellStyle name="20 % – Zvýraznění4 3 3 3 3 2 3" xfId="49789"/>
    <cellStyle name="20 % – Zvýraznění4 3 3 3 3 2 4" xfId="49790"/>
    <cellStyle name="20 % – Zvýraznění4 3 3 3 3 2 5" xfId="49791"/>
    <cellStyle name="20 % – Zvýraznění4 3 3 3 3 3" xfId="12460"/>
    <cellStyle name="20 % – Zvýraznění4 3 3 3 3 3 2" xfId="27653"/>
    <cellStyle name="20 % – Zvýraznění4 3 3 3 3 3 3" xfId="49792"/>
    <cellStyle name="20 % – Zvýraznění4 3 3 3 3 3 4" xfId="4979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4" xfId="2205"/>
    <cellStyle name="20 % – Zvýraznění4 3 3 3 4 2" xfId="9019"/>
    <cellStyle name="20 % – Zvýraznění4 3 3 3 4 2 2" xfId="24235"/>
    <cellStyle name="20 % – Zvýraznění4 3 3 3 4 2 3" xfId="49794"/>
    <cellStyle name="20 % – Zvýraznění4 3 3 3 4 2 4" xfId="49795"/>
    <cellStyle name="20 % – Zvýraznění4 3 3 3 4 2 5" xfId="49796"/>
    <cellStyle name="20 % – Zvýraznění4 3 3 3 4 3" xfId="12461"/>
    <cellStyle name="20 % – Zvýraznění4 3 3 3 4 3 2" xfId="27654"/>
    <cellStyle name="20 % – Zvýraznění4 3 3 3 4 3 3" xfId="49797"/>
    <cellStyle name="20 % – Zvýraznění4 3 3 3 4 3 4" xfId="49798"/>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5" xfId="8073"/>
    <cellStyle name="20 % – Zvýraznění4 3 3 3 5 2" xfId="23289"/>
    <cellStyle name="20 % – Zvýraznění4 3 3 3 5 3" xfId="49799"/>
    <cellStyle name="20 % – Zvýraznění4 3 3 3 5 4" xfId="49800"/>
    <cellStyle name="20 % – Zvýraznění4 3 3 3 5 5" xfId="49801"/>
    <cellStyle name="20 % – Zvýraznění4 3 3 3 6" xfId="12458"/>
    <cellStyle name="20 % – Zvýraznění4 3 3 3 6 2" xfId="27651"/>
    <cellStyle name="20 % – Zvýraznění4 3 3 3 6 3" xfId="49802"/>
    <cellStyle name="20 % – Zvýraznění4 3 3 3 6 4" xfId="49803"/>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2" xfId="2207"/>
    <cellStyle name="20 % – Zvýraznění4 3 3 4 2 2" xfId="9020"/>
    <cellStyle name="20 % – Zvýraznění4 3 3 4 2 2 2" xfId="24236"/>
    <cellStyle name="20 % – Zvýraznění4 3 3 4 2 2 3" xfId="49804"/>
    <cellStyle name="20 % – Zvýraznění4 3 3 4 2 2 4" xfId="49805"/>
    <cellStyle name="20 % – Zvýraznění4 3 3 4 2 2 5" xfId="49806"/>
    <cellStyle name="20 % – Zvýraznění4 3 3 4 2 3" xfId="12463"/>
    <cellStyle name="20 % – Zvýraznění4 3 3 4 2 3 2" xfId="27656"/>
    <cellStyle name="20 % – Zvýraznění4 3 3 4 2 3 3" xfId="49807"/>
    <cellStyle name="20 % – Zvýraznění4 3 3 4 2 3 4" xfId="49808"/>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3" xfId="2208"/>
    <cellStyle name="20 % – Zvýraznění4 3 3 4 3 2" xfId="9021"/>
    <cellStyle name="20 % – Zvýraznění4 3 3 4 3 2 2" xfId="24237"/>
    <cellStyle name="20 % – Zvýraznění4 3 3 4 3 2 3" xfId="49809"/>
    <cellStyle name="20 % – Zvýraznění4 3 3 4 3 2 4" xfId="49810"/>
    <cellStyle name="20 % – Zvýraznění4 3 3 4 3 2 5" xfId="49811"/>
    <cellStyle name="20 % – Zvýraznění4 3 3 4 3 3" xfId="12464"/>
    <cellStyle name="20 % – Zvýraznění4 3 3 4 3 3 2" xfId="27657"/>
    <cellStyle name="20 % – Zvýraznění4 3 3 4 3 3 3" xfId="49812"/>
    <cellStyle name="20 % – Zvýraznění4 3 3 4 3 3 4" xfId="49813"/>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4" xfId="2209"/>
    <cellStyle name="20 % – Zvýraznění4 3 3 4 4 2" xfId="9022"/>
    <cellStyle name="20 % – Zvýraznění4 3 3 4 4 2 2" xfId="24238"/>
    <cellStyle name="20 % – Zvýraznění4 3 3 4 4 2 3" xfId="49814"/>
    <cellStyle name="20 % – Zvýraznění4 3 3 4 4 2 4" xfId="49815"/>
    <cellStyle name="20 % – Zvýraznění4 3 3 4 4 2 5" xfId="49816"/>
    <cellStyle name="20 % – Zvýraznění4 3 3 4 4 3" xfId="12465"/>
    <cellStyle name="20 % – Zvýraznění4 3 3 4 4 3 2" xfId="27658"/>
    <cellStyle name="20 % – Zvýraznění4 3 3 4 4 3 3" xfId="49817"/>
    <cellStyle name="20 % – Zvýraznění4 3 3 4 4 3 4" xfId="4981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5" xfId="8153"/>
    <cellStyle name="20 % – Zvýraznění4 3 3 4 5 2" xfId="23369"/>
    <cellStyle name="20 % – Zvýraznění4 3 3 4 5 3" xfId="49819"/>
    <cellStyle name="20 % – Zvýraznění4 3 3 4 5 4" xfId="49820"/>
    <cellStyle name="20 % – Zvýraznění4 3 3 4 5 5" xfId="49821"/>
    <cellStyle name="20 % – Zvýraznění4 3 3 4 6" xfId="12462"/>
    <cellStyle name="20 % – Zvýraznění4 3 3 4 6 2" xfId="27655"/>
    <cellStyle name="20 % – Zvýraznění4 3 3 4 6 3" xfId="49822"/>
    <cellStyle name="20 % – Zvýraznění4 3 3 4 6 4" xfId="49823"/>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2" xfId="2211"/>
    <cellStyle name="20 % – Zvýraznění4 3 3 5 2 2" xfId="9023"/>
    <cellStyle name="20 % – Zvýraznění4 3 3 5 2 2 2" xfId="24239"/>
    <cellStyle name="20 % – Zvýraznění4 3 3 5 2 2 3" xfId="49824"/>
    <cellStyle name="20 % – Zvýraznění4 3 3 5 2 2 4" xfId="49825"/>
    <cellStyle name="20 % – Zvýraznění4 3 3 5 2 2 5" xfId="49826"/>
    <cellStyle name="20 % – Zvýraznění4 3 3 5 2 3" xfId="12467"/>
    <cellStyle name="20 % – Zvýraznění4 3 3 5 2 3 2" xfId="27660"/>
    <cellStyle name="20 % – Zvýraznění4 3 3 5 2 3 3" xfId="49827"/>
    <cellStyle name="20 % – Zvýraznění4 3 3 5 2 3 4" xfId="49828"/>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3" xfId="2212"/>
    <cellStyle name="20 % – Zvýraznění4 3 3 5 3 2" xfId="9024"/>
    <cellStyle name="20 % – Zvýraznění4 3 3 5 3 2 2" xfId="24240"/>
    <cellStyle name="20 % – Zvýraznění4 3 3 5 3 2 3" xfId="49829"/>
    <cellStyle name="20 % – Zvýraznění4 3 3 5 3 2 4" xfId="49830"/>
    <cellStyle name="20 % – Zvýraznění4 3 3 5 3 2 5" xfId="49831"/>
    <cellStyle name="20 % – Zvýraznění4 3 3 5 3 3" xfId="12468"/>
    <cellStyle name="20 % – Zvýraznění4 3 3 5 3 3 2" xfId="27661"/>
    <cellStyle name="20 % – Zvýraznění4 3 3 5 3 3 3" xfId="49832"/>
    <cellStyle name="20 % – Zvýraznění4 3 3 5 3 3 4" xfId="49833"/>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4" xfId="2213"/>
    <cellStyle name="20 % – Zvýraznění4 3 3 5 4 2" xfId="9025"/>
    <cellStyle name="20 % – Zvýraznění4 3 3 5 4 2 2" xfId="24241"/>
    <cellStyle name="20 % – Zvýraznění4 3 3 5 4 2 3" xfId="49834"/>
    <cellStyle name="20 % – Zvýraznění4 3 3 5 4 2 4" xfId="49835"/>
    <cellStyle name="20 % – Zvýraznění4 3 3 5 4 2 5" xfId="49836"/>
    <cellStyle name="20 % – Zvýraznění4 3 3 5 4 3" xfId="12469"/>
    <cellStyle name="20 % – Zvýraznění4 3 3 5 4 3 2" xfId="27662"/>
    <cellStyle name="20 % – Zvýraznění4 3 3 5 4 3 3" xfId="49837"/>
    <cellStyle name="20 % – Zvýraznění4 3 3 5 4 3 4" xfId="49838"/>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5" xfId="8235"/>
    <cellStyle name="20 % – Zvýraznění4 3 3 5 5 2" xfId="23451"/>
    <cellStyle name="20 % – Zvýraznění4 3 3 5 5 3" xfId="49839"/>
    <cellStyle name="20 % – Zvýraznění4 3 3 5 5 4" xfId="49840"/>
    <cellStyle name="20 % – Zvýraznění4 3 3 5 5 5" xfId="49841"/>
    <cellStyle name="20 % – Zvýraznění4 3 3 5 6" xfId="12466"/>
    <cellStyle name="20 % – Zvýraznění4 3 3 5 6 2" xfId="27659"/>
    <cellStyle name="20 % – Zvýraznění4 3 3 5 6 3" xfId="49842"/>
    <cellStyle name="20 % – Zvýraznění4 3 3 5 6 4" xfId="49843"/>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2" xfId="2215"/>
    <cellStyle name="20 % – Zvýraznění4 3 3 6 2 2" xfId="9026"/>
    <cellStyle name="20 % – Zvýraznění4 3 3 6 2 2 2" xfId="24242"/>
    <cellStyle name="20 % – Zvýraznění4 3 3 6 2 2 3" xfId="49844"/>
    <cellStyle name="20 % – Zvýraznění4 3 3 6 2 2 4" xfId="49845"/>
    <cellStyle name="20 % – Zvýraznění4 3 3 6 2 2 5" xfId="49846"/>
    <cellStyle name="20 % – Zvýraznění4 3 3 6 2 3" xfId="12471"/>
    <cellStyle name="20 % – Zvýraznění4 3 3 6 2 3 2" xfId="27664"/>
    <cellStyle name="20 % – Zvýraznění4 3 3 6 2 3 3" xfId="49847"/>
    <cellStyle name="20 % – Zvýraznění4 3 3 6 2 3 4" xfId="49848"/>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3" xfId="2216"/>
    <cellStyle name="20 % – Zvýraznění4 3 3 6 3 2" xfId="9027"/>
    <cellStyle name="20 % – Zvýraznění4 3 3 6 3 2 2" xfId="24243"/>
    <cellStyle name="20 % – Zvýraznění4 3 3 6 3 2 3" xfId="49849"/>
    <cellStyle name="20 % – Zvýraznění4 3 3 6 3 2 4" xfId="49850"/>
    <cellStyle name="20 % – Zvýraznění4 3 3 6 3 2 5" xfId="49851"/>
    <cellStyle name="20 % – Zvýraznění4 3 3 6 3 3" xfId="12472"/>
    <cellStyle name="20 % – Zvýraznění4 3 3 6 3 3 2" xfId="27665"/>
    <cellStyle name="20 % – Zvýraznění4 3 3 6 3 3 3" xfId="49852"/>
    <cellStyle name="20 % – Zvýraznění4 3 3 6 3 3 4" xfId="49853"/>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4" xfId="2217"/>
    <cellStyle name="20 % – Zvýraznění4 3 3 6 4 2" xfId="9028"/>
    <cellStyle name="20 % – Zvýraznění4 3 3 6 4 2 2" xfId="24244"/>
    <cellStyle name="20 % – Zvýraznění4 3 3 6 4 2 3" xfId="49854"/>
    <cellStyle name="20 % – Zvýraznění4 3 3 6 4 2 4" xfId="49855"/>
    <cellStyle name="20 % – Zvýraznění4 3 3 6 4 2 5" xfId="49856"/>
    <cellStyle name="20 % – Zvýraznění4 3 3 6 4 3" xfId="12473"/>
    <cellStyle name="20 % – Zvýraznění4 3 3 6 4 3 2" xfId="27666"/>
    <cellStyle name="20 % – Zvýraznění4 3 3 6 4 3 3" xfId="49857"/>
    <cellStyle name="20 % – Zvýraznění4 3 3 6 4 3 4" xfId="49858"/>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5" xfId="8328"/>
    <cellStyle name="20 % – Zvýraznění4 3 3 6 5 2" xfId="23544"/>
    <cellStyle name="20 % – Zvýraznění4 3 3 6 5 3" xfId="49859"/>
    <cellStyle name="20 % – Zvýraznění4 3 3 6 5 4" xfId="49860"/>
    <cellStyle name="20 % – Zvýraznění4 3 3 6 5 5" xfId="49861"/>
    <cellStyle name="20 % – Zvýraznění4 3 3 6 6" xfId="12470"/>
    <cellStyle name="20 % – Zvýraznění4 3 3 6 6 2" xfId="27663"/>
    <cellStyle name="20 % – Zvýraznění4 3 3 6 6 3" xfId="49862"/>
    <cellStyle name="20 % – Zvýraznění4 3 3 6 6 4" xfId="498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2" xfId="2219"/>
    <cellStyle name="20 % – Zvýraznění4 3 3 7 2 2" xfId="9029"/>
    <cellStyle name="20 % – Zvýraznění4 3 3 7 2 2 2" xfId="24245"/>
    <cellStyle name="20 % – Zvýraznění4 3 3 7 2 2 3" xfId="49864"/>
    <cellStyle name="20 % – Zvýraznění4 3 3 7 2 2 4" xfId="49865"/>
    <cellStyle name="20 % – Zvýraznění4 3 3 7 2 2 5" xfId="49866"/>
    <cellStyle name="20 % – Zvýraznění4 3 3 7 2 3" xfId="12475"/>
    <cellStyle name="20 % – Zvýraznění4 3 3 7 2 3 2" xfId="27668"/>
    <cellStyle name="20 % – Zvýraznění4 3 3 7 2 3 3" xfId="49867"/>
    <cellStyle name="20 % – Zvýraznění4 3 3 7 2 3 4" xfId="498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3" xfId="2220"/>
    <cellStyle name="20 % – Zvýraznění4 3 3 7 3 2" xfId="9030"/>
    <cellStyle name="20 % – Zvýraznění4 3 3 7 3 2 2" xfId="24246"/>
    <cellStyle name="20 % – Zvýraznění4 3 3 7 3 2 3" xfId="49869"/>
    <cellStyle name="20 % – Zvýraznění4 3 3 7 3 2 4" xfId="49870"/>
    <cellStyle name="20 % – Zvýraznění4 3 3 7 3 2 5" xfId="49871"/>
    <cellStyle name="20 % – Zvýraznění4 3 3 7 3 3" xfId="12476"/>
    <cellStyle name="20 % – Zvýraznění4 3 3 7 3 3 2" xfId="27669"/>
    <cellStyle name="20 % – Zvýraznění4 3 3 7 3 3 3" xfId="49872"/>
    <cellStyle name="20 % – Zvýraznění4 3 3 7 3 3 4" xfId="49873"/>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4" xfId="2221"/>
    <cellStyle name="20 % – Zvýraznění4 3 3 7 4 2" xfId="9031"/>
    <cellStyle name="20 % – Zvýraznění4 3 3 7 4 2 2" xfId="24247"/>
    <cellStyle name="20 % – Zvýraznění4 3 3 7 4 2 3" xfId="49874"/>
    <cellStyle name="20 % – Zvýraznění4 3 3 7 4 2 4" xfId="49875"/>
    <cellStyle name="20 % – Zvýraznění4 3 3 7 4 2 5" xfId="49876"/>
    <cellStyle name="20 % – Zvýraznění4 3 3 7 4 3" xfId="12477"/>
    <cellStyle name="20 % – Zvýraznění4 3 3 7 4 3 2" xfId="27670"/>
    <cellStyle name="20 % – Zvýraznění4 3 3 7 4 3 3" xfId="49877"/>
    <cellStyle name="20 % – Zvýraznění4 3 3 7 4 3 4" xfId="49878"/>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5" xfId="8411"/>
    <cellStyle name="20 % – Zvýraznění4 3 3 7 5 2" xfId="23627"/>
    <cellStyle name="20 % – Zvýraznění4 3 3 7 5 3" xfId="49879"/>
    <cellStyle name="20 % – Zvýraznění4 3 3 7 5 4" xfId="49880"/>
    <cellStyle name="20 % – Zvýraznění4 3 3 7 5 5" xfId="49881"/>
    <cellStyle name="20 % – Zvýraznění4 3 3 7 6" xfId="12474"/>
    <cellStyle name="20 % – Zvýraznění4 3 3 7 6 2" xfId="27667"/>
    <cellStyle name="20 % – Zvýraznění4 3 3 7 6 3" xfId="49882"/>
    <cellStyle name="20 % – Zvýraznění4 3 3 7 6 4" xfId="49883"/>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2 3" xfId="49884"/>
    <cellStyle name="20 % – Zvýraznění4 3 3 8 2 4" xfId="49885"/>
    <cellStyle name="20 % – Zvýraznění4 3 3 8 2 5" xfId="49886"/>
    <cellStyle name="20 % – Zvýraznění4 3 3 8 3" xfId="12478"/>
    <cellStyle name="20 % – Zvýraznění4 3 3 8 3 2" xfId="27671"/>
    <cellStyle name="20 % – Zvýraznění4 3 3 8 3 3" xfId="49887"/>
    <cellStyle name="20 % – Zvýraznění4 3 3 8 3 4" xfId="49888"/>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9" xfId="2223"/>
    <cellStyle name="20 % – Zvýraznění4 3 3 9 2" xfId="9033"/>
    <cellStyle name="20 % – Zvýraznění4 3 3 9 2 2" xfId="24249"/>
    <cellStyle name="20 % – Zvýraznění4 3 3 9 2 3" xfId="49889"/>
    <cellStyle name="20 % – Zvýraznění4 3 3 9 2 4" xfId="49890"/>
    <cellStyle name="20 % – Zvýraznění4 3 3 9 2 5" xfId="49891"/>
    <cellStyle name="20 % – Zvýraznění4 3 3 9 3" xfId="12479"/>
    <cellStyle name="20 % – Zvýraznění4 3 3 9 3 2" xfId="27672"/>
    <cellStyle name="20 % – Zvýraznění4 3 3 9 3 3" xfId="49892"/>
    <cellStyle name="20 % – Zvýraznění4 3 3 9 3 4" xfId="49893"/>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4" xfId="434"/>
    <cellStyle name="20 % – Zvýraznění4 3 4 10" xfId="19129"/>
    <cellStyle name="20 % – Zvýraznění4 3 4 11" xfId="39700"/>
    <cellStyle name="20 % – Zvýraznění4 3 4 12" xfId="39701"/>
    <cellStyle name="20 % – Zvýraznění4 3 4 2" xfId="2224"/>
    <cellStyle name="20 % – Zvýraznění4 3 4 2 2" xfId="9034"/>
    <cellStyle name="20 % – Zvýraznění4 3 4 2 2 2" xfId="24250"/>
    <cellStyle name="20 % – Zvýraznění4 3 4 2 2 3" xfId="49894"/>
    <cellStyle name="20 % – Zvýraznění4 3 4 2 2 4" xfId="49895"/>
    <cellStyle name="20 % – Zvýraznění4 3 4 2 2 5" xfId="49896"/>
    <cellStyle name="20 % – Zvýraznění4 3 4 2 3" xfId="12480"/>
    <cellStyle name="20 % – Zvýraznění4 3 4 2 3 2" xfId="27673"/>
    <cellStyle name="20 % – Zvýraznění4 3 4 2 3 3" xfId="49897"/>
    <cellStyle name="20 % – Zvýraznění4 3 4 2 3 4" xfId="49898"/>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3" xfId="2225"/>
    <cellStyle name="20 % – Zvýraznění4 3 4 3 2" xfId="9035"/>
    <cellStyle name="20 % – Zvýraznění4 3 4 3 2 2" xfId="24251"/>
    <cellStyle name="20 % – Zvýraznění4 3 4 3 2 3" xfId="49899"/>
    <cellStyle name="20 % – Zvýraznění4 3 4 3 2 4" xfId="49900"/>
    <cellStyle name="20 % – Zvýraznění4 3 4 3 2 5" xfId="49901"/>
    <cellStyle name="20 % – Zvýraznění4 3 4 3 3" xfId="12481"/>
    <cellStyle name="20 % – Zvýraznění4 3 4 3 3 2" xfId="27674"/>
    <cellStyle name="20 % – Zvýraznění4 3 4 3 3 3" xfId="49902"/>
    <cellStyle name="20 % – Zvýraznění4 3 4 3 3 4" xfId="49903"/>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4" xfId="2226"/>
    <cellStyle name="20 % – Zvýraznění4 3 4 4 2" xfId="9036"/>
    <cellStyle name="20 % – Zvýraznění4 3 4 4 2 2" xfId="24252"/>
    <cellStyle name="20 % – Zvýraznění4 3 4 4 2 3" xfId="49904"/>
    <cellStyle name="20 % – Zvýraznění4 3 4 4 2 4" xfId="49905"/>
    <cellStyle name="20 % – Zvýraznění4 3 4 4 2 5" xfId="49906"/>
    <cellStyle name="20 % – Zvýraznění4 3 4 4 3" xfId="12482"/>
    <cellStyle name="20 % – Zvýraznění4 3 4 4 3 2" xfId="27675"/>
    <cellStyle name="20 % – Zvýraznění4 3 4 4 3 3" xfId="49907"/>
    <cellStyle name="20 % – Zvýraznění4 3 4 4 3 4" xfId="49908"/>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5" xfId="2227"/>
    <cellStyle name="20 % – Zvýraznění4 3 4 5 2" xfId="11253"/>
    <cellStyle name="20 % – Zvýraznění4 3 4 5 2 2" xfId="26453"/>
    <cellStyle name="20 % – Zvýraznění4 3 4 5 2 3" xfId="49909"/>
    <cellStyle name="20 % – Zvýraznění4 3 4 5 2 4" xfId="49910"/>
    <cellStyle name="20 % – Zvýraznění4 3 4 5 2 5" xfId="49911"/>
    <cellStyle name="20 % – Zvýraznění4 3 4 5 3" xfId="12483"/>
    <cellStyle name="20 % – Zvýraznění4 3 4 5 3 2" xfId="27676"/>
    <cellStyle name="20 % – Zvýraznění4 3 4 5 3 3" xfId="49912"/>
    <cellStyle name="20 % – Zvýraznění4 3 4 5 3 4" xfId="49913"/>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6" xfId="7815"/>
    <cellStyle name="20 % – Zvýraznění4 3 4 6 2" xfId="23034"/>
    <cellStyle name="20 % – Zvýraznění4 3 4 6 3" xfId="49914"/>
    <cellStyle name="20 % – Zvýraznění4 3 4 6 4" xfId="49915"/>
    <cellStyle name="20 % – Zvýraznění4 3 4 6 5" xfId="49916"/>
    <cellStyle name="20 % – Zvýraznění4 3 4 7" xfId="11523"/>
    <cellStyle name="20 % – Zvýraznění4 3 4 7 2" xfId="26719"/>
    <cellStyle name="20 % – Zvýraznění4 3 4 7 3" xfId="49917"/>
    <cellStyle name="20 % – Zvýraznění4 3 4 7 4" xfId="49918"/>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2" xfId="2228"/>
    <cellStyle name="20 % – Zvýraznění4 3 5 2 2" xfId="9037"/>
    <cellStyle name="20 % – Zvýraznění4 3 5 2 2 2" xfId="24253"/>
    <cellStyle name="20 % – Zvýraznění4 3 5 2 2 3" xfId="49919"/>
    <cellStyle name="20 % – Zvýraznění4 3 5 2 2 4" xfId="49920"/>
    <cellStyle name="20 % – Zvýraznění4 3 5 2 2 5" xfId="49921"/>
    <cellStyle name="20 % – Zvýraznění4 3 5 2 3" xfId="12484"/>
    <cellStyle name="20 % – Zvýraznění4 3 5 2 3 2" xfId="27677"/>
    <cellStyle name="20 % – Zvýraznění4 3 5 2 3 3" xfId="49922"/>
    <cellStyle name="20 % – Zvýraznění4 3 5 2 3 4" xfId="49923"/>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3" xfId="2229"/>
    <cellStyle name="20 % – Zvýraznění4 3 5 3 2" xfId="9038"/>
    <cellStyle name="20 % – Zvýraznění4 3 5 3 2 2" xfId="24254"/>
    <cellStyle name="20 % – Zvýraznění4 3 5 3 2 3" xfId="49924"/>
    <cellStyle name="20 % – Zvýraznění4 3 5 3 2 4" xfId="49925"/>
    <cellStyle name="20 % – Zvýraznění4 3 5 3 2 5" xfId="49926"/>
    <cellStyle name="20 % – Zvýraznění4 3 5 3 3" xfId="12485"/>
    <cellStyle name="20 % – Zvýraznění4 3 5 3 3 2" xfId="27678"/>
    <cellStyle name="20 % – Zvýraznění4 3 5 3 3 3" xfId="49927"/>
    <cellStyle name="20 % – Zvýraznění4 3 5 3 3 4" xfId="4992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4" xfId="2230"/>
    <cellStyle name="20 % – Zvýraznění4 3 5 4 2" xfId="9039"/>
    <cellStyle name="20 % – Zvýraznění4 3 5 4 2 2" xfId="24255"/>
    <cellStyle name="20 % – Zvýraznění4 3 5 4 2 3" xfId="49929"/>
    <cellStyle name="20 % – Zvýraznění4 3 5 4 2 4" xfId="49930"/>
    <cellStyle name="20 % – Zvýraznění4 3 5 4 2 5" xfId="49931"/>
    <cellStyle name="20 % – Zvýraznění4 3 5 4 3" xfId="12486"/>
    <cellStyle name="20 % – Zvýraznění4 3 5 4 3 2" xfId="27679"/>
    <cellStyle name="20 % – Zvýraznění4 3 5 4 3 3" xfId="49932"/>
    <cellStyle name="20 % – Zvýraznění4 3 5 4 3 4" xfId="49933"/>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5" xfId="2231"/>
    <cellStyle name="20 % – Zvýraznění4 3 5 5 2" xfId="11229"/>
    <cellStyle name="20 % – Zvýraznění4 3 5 5 2 2" xfId="26429"/>
    <cellStyle name="20 % – Zvýraznění4 3 5 5 2 3" xfId="49934"/>
    <cellStyle name="20 % – Zvýraznění4 3 5 5 2 4" xfId="49935"/>
    <cellStyle name="20 % – Zvýraznění4 3 5 5 2 5" xfId="49936"/>
    <cellStyle name="20 % – Zvýraznění4 3 5 5 3" xfId="12487"/>
    <cellStyle name="20 % – Zvýraznění4 3 5 5 3 2" xfId="27680"/>
    <cellStyle name="20 % – Zvýraznění4 3 5 5 3 3" xfId="49937"/>
    <cellStyle name="20 % – Zvýraznění4 3 5 5 3 4" xfId="49938"/>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6" xfId="7705"/>
    <cellStyle name="20 % – Zvýraznění4 3 5 6 2" xfId="22924"/>
    <cellStyle name="20 % – Zvýraznění4 3 5 6 3" xfId="49939"/>
    <cellStyle name="20 % – Zvýraznění4 3 5 6 4" xfId="49940"/>
    <cellStyle name="20 % – Zvýraznění4 3 5 6 5" xfId="49941"/>
    <cellStyle name="20 % – Zvýraznění4 3 5 7" xfId="11524"/>
    <cellStyle name="20 % – Zvýraznění4 3 5 7 2" xfId="26720"/>
    <cellStyle name="20 % – Zvýraznění4 3 5 7 3" xfId="49942"/>
    <cellStyle name="20 % – Zvýraznění4 3 5 7 4" xfId="49943"/>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2" xfId="2233"/>
    <cellStyle name="20 % – Zvýraznění4 3 6 2 2" xfId="9040"/>
    <cellStyle name="20 % – Zvýraznění4 3 6 2 2 2" xfId="24256"/>
    <cellStyle name="20 % – Zvýraznění4 3 6 2 2 3" xfId="49944"/>
    <cellStyle name="20 % – Zvýraznění4 3 6 2 2 4" xfId="49945"/>
    <cellStyle name="20 % – Zvýraznění4 3 6 2 2 5" xfId="49946"/>
    <cellStyle name="20 % – Zvýraznění4 3 6 2 3" xfId="12489"/>
    <cellStyle name="20 % – Zvýraznění4 3 6 2 3 2" xfId="27682"/>
    <cellStyle name="20 % – Zvýraznění4 3 6 2 3 3" xfId="49947"/>
    <cellStyle name="20 % – Zvýraznění4 3 6 2 3 4" xfId="49948"/>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3" xfId="2234"/>
    <cellStyle name="20 % – Zvýraznění4 3 6 3 2" xfId="9041"/>
    <cellStyle name="20 % – Zvýraznění4 3 6 3 2 2" xfId="24257"/>
    <cellStyle name="20 % – Zvýraznění4 3 6 3 2 3" xfId="49949"/>
    <cellStyle name="20 % – Zvýraznění4 3 6 3 2 4" xfId="49950"/>
    <cellStyle name="20 % – Zvýraznění4 3 6 3 2 5" xfId="49951"/>
    <cellStyle name="20 % – Zvýraznění4 3 6 3 3" xfId="12490"/>
    <cellStyle name="20 % – Zvýraznění4 3 6 3 3 2" xfId="27683"/>
    <cellStyle name="20 % – Zvýraznění4 3 6 3 3 3" xfId="49952"/>
    <cellStyle name="20 % – Zvýraznění4 3 6 3 3 4" xfId="4995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4" xfId="2235"/>
    <cellStyle name="20 % – Zvýraznění4 3 6 4 2" xfId="9042"/>
    <cellStyle name="20 % – Zvýraznění4 3 6 4 2 2" xfId="24258"/>
    <cellStyle name="20 % – Zvýraznění4 3 6 4 2 3" xfId="49954"/>
    <cellStyle name="20 % – Zvýraznění4 3 6 4 2 4" xfId="49955"/>
    <cellStyle name="20 % – Zvýraznění4 3 6 4 2 5" xfId="49956"/>
    <cellStyle name="20 % – Zvýraznění4 3 6 4 3" xfId="12491"/>
    <cellStyle name="20 % – Zvýraznění4 3 6 4 3 2" xfId="27684"/>
    <cellStyle name="20 % – Zvýraznění4 3 6 4 3 3" xfId="49957"/>
    <cellStyle name="20 % – Zvýraznění4 3 6 4 3 4" xfId="49958"/>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5" xfId="8018"/>
    <cellStyle name="20 % – Zvýraznění4 3 6 5 2" xfId="23234"/>
    <cellStyle name="20 % – Zvýraznění4 3 6 5 3" xfId="49959"/>
    <cellStyle name="20 % – Zvýraznění4 3 6 5 4" xfId="49960"/>
    <cellStyle name="20 % – Zvýraznění4 3 6 5 5" xfId="49961"/>
    <cellStyle name="20 % – Zvýraznění4 3 6 6" xfId="12488"/>
    <cellStyle name="20 % – Zvýraznění4 3 6 6 2" xfId="27681"/>
    <cellStyle name="20 % – Zvýraznění4 3 6 6 3" xfId="49962"/>
    <cellStyle name="20 % – Zvýraznění4 3 6 6 4" xfId="49963"/>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2" xfId="2237"/>
    <cellStyle name="20 % – Zvýraznění4 3 7 2 2" xfId="9043"/>
    <cellStyle name="20 % – Zvýraznění4 3 7 2 2 2" xfId="24259"/>
    <cellStyle name="20 % – Zvýraznění4 3 7 2 2 3" xfId="49964"/>
    <cellStyle name="20 % – Zvýraznění4 3 7 2 2 4" xfId="49965"/>
    <cellStyle name="20 % – Zvýraznění4 3 7 2 2 5" xfId="49966"/>
    <cellStyle name="20 % – Zvýraznění4 3 7 2 3" xfId="12493"/>
    <cellStyle name="20 % – Zvýraznění4 3 7 2 3 2" xfId="27686"/>
    <cellStyle name="20 % – Zvýraznění4 3 7 2 3 3" xfId="49967"/>
    <cellStyle name="20 % – Zvýraznění4 3 7 2 3 4" xfId="49968"/>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3" xfId="2238"/>
    <cellStyle name="20 % – Zvýraznění4 3 7 3 2" xfId="9044"/>
    <cellStyle name="20 % – Zvýraznění4 3 7 3 2 2" xfId="24260"/>
    <cellStyle name="20 % – Zvýraznění4 3 7 3 2 3" xfId="49969"/>
    <cellStyle name="20 % – Zvýraznění4 3 7 3 2 4" xfId="49970"/>
    <cellStyle name="20 % – Zvýraznění4 3 7 3 2 5" xfId="49971"/>
    <cellStyle name="20 % – Zvýraznění4 3 7 3 3" xfId="12494"/>
    <cellStyle name="20 % – Zvýraznění4 3 7 3 3 2" xfId="27687"/>
    <cellStyle name="20 % – Zvýraznění4 3 7 3 3 3" xfId="49972"/>
    <cellStyle name="20 % – Zvýraznění4 3 7 3 3 4" xfId="49973"/>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4" xfId="2239"/>
    <cellStyle name="20 % – Zvýraznění4 3 7 4 2" xfId="9045"/>
    <cellStyle name="20 % – Zvýraznění4 3 7 4 2 2" xfId="24261"/>
    <cellStyle name="20 % – Zvýraznění4 3 7 4 2 3" xfId="49974"/>
    <cellStyle name="20 % – Zvýraznění4 3 7 4 2 4" xfId="49975"/>
    <cellStyle name="20 % – Zvýraznění4 3 7 4 2 5" xfId="49976"/>
    <cellStyle name="20 % – Zvýraznění4 3 7 4 3" xfId="12495"/>
    <cellStyle name="20 % – Zvýraznění4 3 7 4 3 2" xfId="27688"/>
    <cellStyle name="20 % – Zvýraznění4 3 7 4 3 3" xfId="49977"/>
    <cellStyle name="20 % – Zvýraznění4 3 7 4 3 4" xfId="4997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5" xfId="8090"/>
    <cellStyle name="20 % – Zvýraznění4 3 7 5 2" xfId="23306"/>
    <cellStyle name="20 % – Zvýraznění4 3 7 5 3" xfId="49979"/>
    <cellStyle name="20 % – Zvýraznění4 3 7 5 4" xfId="49980"/>
    <cellStyle name="20 % – Zvýraznění4 3 7 5 5" xfId="49981"/>
    <cellStyle name="20 % – Zvýraznění4 3 7 6" xfId="12492"/>
    <cellStyle name="20 % – Zvýraznění4 3 7 6 2" xfId="27685"/>
    <cellStyle name="20 % – Zvýraznění4 3 7 6 3" xfId="49982"/>
    <cellStyle name="20 % – Zvýraznění4 3 7 6 4" xfId="49983"/>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2" xfId="2241"/>
    <cellStyle name="20 % – Zvýraznění4 3 8 2 2" xfId="9046"/>
    <cellStyle name="20 % – Zvýraznění4 3 8 2 2 2" xfId="24262"/>
    <cellStyle name="20 % – Zvýraznění4 3 8 2 2 3" xfId="49984"/>
    <cellStyle name="20 % – Zvýraznění4 3 8 2 2 4" xfId="49985"/>
    <cellStyle name="20 % – Zvýraznění4 3 8 2 2 5" xfId="49986"/>
    <cellStyle name="20 % – Zvýraznění4 3 8 2 3" xfId="12497"/>
    <cellStyle name="20 % – Zvýraznění4 3 8 2 3 2" xfId="27690"/>
    <cellStyle name="20 % – Zvýraznění4 3 8 2 3 3" xfId="49987"/>
    <cellStyle name="20 % – Zvýraznění4 3 8 2 3 4" xfId="49988"/>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3" xfId="2242"/>
    <cellStyle name="20 % – Zvýraznění4 3 8 3 2" xfId="9047"/>
    <cellStyle name="20 % – Zvýraznění4 3 8 3 2 2" xfId="24263"/>
    <cellStyle name="20 % – Zvýraznění4 3 8 3 2 3" xfId="49989"/>
    <cellStyle name="20 % – Zvýraznění4 3 8 3 2 4" xfId="49990"/>
    <cellStyle name="20 % – Zvýraznění4 3 8 3 2 5" xfId="49991"/>
    <cellStyle name="20 % – Zvýraznění4 3 8 3 3" xfId="12498"/>
    <cellStyle name="20 % – Zvýraznění4 3 8 3 3 2" xfId="27691"/>
    <cellStyle name="20 % – Zvýraznění4 3 8 3 3 3" xfId="49992"/>
    <cellStyle name="20 % – Zvýraznění4 3 8 3 3 4" xfId="49993"/>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4" xfId="2243"/>
    <cellStyle name="20 % – Zvýraznění4 3 8 4 2" xfId="9048"/>
    <cellStyle name="20 % – Zvýraznění4 3 8 4 2 2" xfId="24264"/>
    <cellStyle name="20 % – Zvýraznění4 3 8 4 2 3" xfId="49994"/>
    <cellStyle name="20 % – Zvýraznění4 3 8 4 2 4" xfId="49995"/>
    <cellStyle name="20 % – Zvýraznění4 3 8 4 2 5" xfId="49996"/>
    <cellStyle name="20 % – Zvýraznění4 3 8 4 3" xfId="12499"/>
    <cellStyle name="20 % – Zvýraznění4 3 8 4 3 2" xfId="27692"/>
    <cellStyle name="20 % – Zvýraznění4 3 8 4 3 3" xfId="49997"/>
    <cellStyle name="20 % – Zvýraznění4 3 8 4 3 4" xfId="49998"/>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5" xfId="7981"/>
    <cellStyle name="20 % – Zvýraznění4 3 8 5 2" xfId="23198"/>
    <cellStyle name="20 % – Zvýraznění4 3 8 5 3" xfId="49999"/>
    <cellStyle name="20 % – Zvýraznění4 3 8 5 4" xfId="50000"/>
    <cellStyle name="20 % – Zvýraznění4 3 8 5 5" xfId="50001"/>
    <cellStyle name="20 % – Zvýraznění4 3 8 6" xfId="12496"/>
    <cellStyle name="20 % – Zvýraznění4 3 8 6 2" xfId="27689"/>
    <cellStyle name="20 % – Zvýraznění4 3 8 6 3" xfId="50002"/>
    <cellStyle name="20 % – Zvýraznění4 3 8 6 4" xfId="50003"/>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2" xfId="2245"/>
    <cellStyle name="20 % – Zvýraznění4 3 9 2 2" xfId="9049"/>
    <cellStyle name="20 % – Zvýraznění4 3 9 2 2 2" xfId="24265"/>
    <cellStyle name="20 % – Zvýraznění4 3 9 2 2 3" xfId="50004"/>
    <cellStyle name="20 % – Zvýraznění4 3 9 2 2 4" xfId="50005"/>
    <cellStyle name="20 % – Zvýraznění4 3 9 2 2 5" xfId="50006"/>
    <cellStyle name="20 % – Zvýraznění4 3 9 2 3" xfId="12501"/>
    <cellStyle name="20 % – Zvýraznění4 3 9 2 3 2" xfId="27694"/>
    <cellStyle name="20 % – Zvýraznění4 3 9 2 3 3" xfId="50007"/>
    <cellStyle name="20 % – Zvýraznění4 3 9 2 3 4" xfId="50008"/>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3" xfId="2246"/>
    <cellStyle name="20 % – Zvýraznění4 3 9 3 2" xfId="9050"/>
    <cellStyle name="20 % – Zvýraznění4 3 9 3 2 2" xfId="24266"/>
    <cellStyle name="20 % – Zvýraznění4 3 9 3 2 3" xfId="50009"/>
    <cellStyle name="20 % – Zvýraznění4 3 9 3 2 4" xfId="50010"/>
    <cellStyle name="20 % – Zvýraznění4 3 9 3 2 5" xfId="50011"/>
    <cellStyle name="20 % – Zvýraznění4 3 9 3 3" xfId="12502"/>
    <cellStyle name="20 % – Zvýraznění4 3 9 3 3 2" xfId="27695"/>
    <cellStyle name="20 % – Zvýraznění4 3 9 3 3 3" xfId="50012"/>
    <cellStyle name="20 % – Zvýraznění4 3 9 3 3 4" xfId="50013"/>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4" xfId="2247"/>
    <cellStyle name="20 % – Zvýraznění4 3 9 4 2" xfId="9051"/>
    <cellStyle name="20 % – Zvýraznění4 3 9 4 2 2" xfId="24267"/>
    <cellStyle name="20 % – Zvýraznění4 3 9 4 2 3" xfId="50014"/>
    <cellStyle name="20 % – Zvýraznění4 3 9 4 2 4" xfId="50015"/>
    <cellStyle name="20 % – Zvýraznění4 3 9 4 2 5" xfId="50016"/>
    <cellStyle name="20 % – Zvýraznění4 3 9 4 3" xfId="12503"/>
    <cellStyle name="20 % – Zvýraznění4 3 9 4 3 2" xfId="27696"/>
    <cellStyle name="20 % – Zvýraznění4 3 9 4 3 3" xfId="50017"/>
    <cellStyle name="20 % – Zvýraznění4 3 9 4 3 4" xfId="50018"/>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5" xfId="8163"/>
    <cellStyle name="20 % – Zvýraznění4 3 9 5 2" xfId="23379"/>
    <cellStyle name="20 % – Zvýraznění4 3 9 5 3" xfId="50019"/>
    <cellStyle name="20 % – Zvýraznění4 3 9 5 4" xfId="50020"/>
    <cellStyle name="20 % – Zvýraznění4 3 9 5 5" xfId="50021"/>
    <cellStyle name="20 % – Zvýraznění4 3 9 6" xfId="12500"/>
    <cellStyle name="20 % – Zvýraznění4 3 9 6 2" xfId="27693"/>
    <cellStyle name="20 % – Zvýraznění4 3 9 6 3" xfId="50022"/>
    <cellStyle name="20 % – Zvýraznění4 3 9 6 4" xfId="5002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2 3" xfId="50024"/>
    <cellStyle name="20 % – Zvýraznění4 4 10 2 4" xfId="50025"/>
    <cellStyle name="20 % – Zvýraznění4 4 10 2 5" xfId="50026"/>
    <cellStyle name="20 % – Zvýraznění4 4 10 3" xfId="12504"/>
    <cellStyle name="20 % – Zvýraznění4 4 10 3 2" xfId="27697"/>
    <cellStyle name="20 % – Zvýraznění4 4 10 3 3" xfId="50027"/>
    <cellStyle name="20 % – Zvýraznění4 4 10 3 4" xfId="50028"/>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1" xfId="2249"/>
    <cellStyle name="20 % – Zvýraznění4 4 11 2" xfId="9053"/>
    <cellStyle name="20 % – Zvýraznění4 4 11 2 2" xfId="24269"/>
    <cellStyle name="20 % – Zvýraznění4 4 11 2 3" xfId="50029"/>
    <cellStyle name="20 % – Zvýraznění4 4 11 2 4" xfId="50030"/>
    <cellStyle name="20 % – Zvýraznění4 4 11 2 5" xfId="50031"/>
    <cellStyle name="20 % – Zvýraznění4 4 11 3" xfId="12505"/>
    <cellStyle name="20 % – Zvýraznění4 4 11 3 2" xfId="27698"/>
    <cellStyle name="20 % – Zvýraznění4 4 11 3 3" xfId="50032"/>
    <cellStyle name="20 % – Zvýraznění4 4 11 3 4" xfId="50033"/>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2" xfId="2250"/>
    <cellStyle name="20 % – Zvýraznění4 4 12 2" xfId="9054"/>
    <cellStyle name="20 % – Zvýraznění4 4 12 2 2" xfId="24270"/>
    <cellStyle name="20 % – Zvýraznění4 4 12 2 3" xfId="50034"/>
    <cellStyle name="20 % – Zvýraznění4 4 12 2 4" xfId="50035"/>
    <cellStyle name="20 % – Zvýraznění4 4 12 2 5" xfId="50036"/>
    <cellStyle name="20 % – Zvýraznění4 4 12 3" xfId="12506"/>
    <cellStyle name="20 % – Zvýraznění4 4 12 3 2" xfId="27699"/>
    <cellStyle name="20 % – Zvýraznění4 4 12 3 3" xfId="50037"/>
    <cellStyle name="20 % – Zvýraznění4 4 12 3 4" xfId="50038"/>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3" xfId="2251"/>
    <cellStyle name="20 % – Zvýraznění4 4 13 2" xfId="11156"/>
    <cellStyle name="20 % – Zvýraznění4 4 13 2 2" xfId="26356"/>
    <cellStyle name="20 % – Zvýraznění4 4 13 2 3" xfId="50039"/>
    <cellStyle name="20 % – Zvýraznění4 4 13 2 4" xfId="50040"/>
    <cellStyle name="20 % – Zvýraznění4 4 13 2 5" xfId="50041"/>
    <cellStyle name="20 % – Zvýraznění4 4 13 3" xfId="12507"/>
    <cellStyle name="20 % – Zvýraznění4 4 13 3 2" xfId="27700"/>
    <cellStyle name="20 % – Zvýraznění4 4 13 3 3" xfId="50042"/>
    <cellStyle name="20 % – Zvýraznění4 4 13 3 4" xfId="50043"/>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4" xfId="7513"/>
    <cellStyle name="20 % – Zvýraznění4 4 14 2" xfId="11344"/>
    <cellStyle name="20 % – Zvýraznění4 4 14 2 2" xfId="26544"/>
    <cellStyle name="20 % – Zvýraznění4 4 14 2 3" xfId="50044"/>
    <cellStyle name="20 % – Zvýraznění4 4 14 2 4" xfId="50045"/>
    <cellStyle name="20 % – Zvýraznění4 4 14 2 5" xfId="50046"/>
    <cellStyle name="20 % – Zvýraznění4 4 14 3" xfId="15139"/>
    <cellStyle name="20 % – Zvýraznění4 4 14 3 2" xfId="30326"/>
    <cellStyle name="20 % – Zvýraznění4 4 14 3 3" xfId="50047"/>
    <cellStyle name="20 % – Zvýraznění4 4 14 3 4" xfId="50048"/>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5" xfId="7620"/>
    <cellStyle name="20 % – Zvýraznění4 4 15 2" xfId="22839"/>
    <cellStyle name="20 % – Zvýraznění4 4 15 3" xfId="50049"/>
    <cellStyle name="20 % – Zvýraznění4 4 15 4" xfId="50050"/>
    <cellStyle name="20 % – Zvýraznění4 4 15 5" xfId="50051"/>
    <cellStyle name="20 % – Zvýraznění4 4 16" xfId="11412"/>
    <cellStyle name="20 % – Zvýraznění4 4 16 2" xfId="26609"/>
    <cellStyle name="20 % – Zvýraznění4 4 16 3" xfId="50052"/>
    <cellStyle name="20 % – Zvýraznění4 4 16 4" xfId="50053"/>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2 3" xfId="50054"/>
    <cellStyle name="20 % – Zvýraznění4 4 2 10 2 4" xfId="50055"/>
    <cellStyle name="20 % – Zvýraznění4 4 2 10 2 5" xfId="50056"/>
    <cellStyle name="20 % – Zvýraznění4 4 2 10 3" xfId="12508"/>
    <cellStyle name="20 % – Zvýraznění4 4 2 10 3 2" xfId="27701"/>
    <cellStyle name="20 % – Zvýraznění4 4 2 10 3 3" xfId="50057"/>
    <cellStyle name="20 % – Zvýraznění4 4 2 10 3 4" xfId="50058"/>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1" xfId="2253"/>
    <cellStyle name="20 % – Zvýraznění4 4 2 11 2" xfId="11326"/>
    <cellStyle name="20 % – Zvýraznění4 4 2 11 2 2" xfId="26526"/>
    <cellStyle name="20 % – Zvýraznění4 4 2 11 2 3" xfId="50059"/>
    <cellStyle name="20 % – Zvýraznění4 4 2 11 2 4" xfId="50060"/>
    <cellStyle name="20 % – Zvýraznění4 4 2 11 2 5" xfId="50061"/>
    <cellStyle name="20 % – Zvýraznění4 4 2 11 3" xfId="12509"/>
    <cellStyle name="20 % – Zvýraznění4 4 2 11 3 2" xfId="27702"/>
    <cellStyle name="20 % – Zvýraznění4 4 2 11 3 3" xfId="50062"/>
    <cellStyle name="20 % – Zvýraznění4 4 2 11 3 4" xfId="50063"/>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2" xfId="7514"/>
    <cellStyle name="20 % – Zvýraznění4 4 2 12 2" xfId="11345"/>
    <cellStyle name="20 % – Zvýraznění4 4 2 12 2 2" xfId="26545"/>
    <cellStyle name="20 % – Zvýraznění4 4 2 12 2 3" xfId="50064"/>
    <cellStyle name="20 % – Zvýraznění4 4 2 12 2 4" xfId="50065"/>
    <cellStyle name="20 % – Zvýraznění4 4 2 12 2 5" xfId="50066"/>
    <cellStyle name="20 % – Zvýraznění4 4 2 12 3" xfId="15140"/>
    <cellStyle name="20 % – Zvýraznění4 4 2 12 3 2" xfId="30327"/>
    <cellStyle name="20 % – Zvýraznění4 4 2 12 3 3" xfId="50067"/>
    <cellStyle name="20 % – Zvýraznění4 4 2 12 3 4" xfId="50068"/>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3" xfId="7648"/>
    <cellStyle name="20 % – Zvýraznění4 4 2 13 2" xfId="22867"/>
    <cellStyle name="20 % – Zvýraznění4 4 2 13 3" xfId="50069"/>
    <cellStyle name="20 % – Zvýraznění4 4 2 13 4" xfId="50070"/>
    <cellStyle name="20 % – Zvýraznění4 4 2 13 5" xfId="50071"/>
    <cellStyle name="20 % – Zvýraznění4 4 2 14" xfId="11440"/>
    <cellStyle name="20 % – Zvýraznění4 4 2 14 2" xfId="26637"/>
    <cellStyle name="20 % – Zvýraznění4 4 2 14 3" xfId="50072"/>
    <cellStyle name="20 % – Zvýraznění4 4 2 14 4" xfId="50073"/>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2" xfId="2254"/>
    <cellStyle name="20 % – Zvýraznění4 4 2 2 2 2" xfId="9056"/>
    <cellStyle name="20 % – Zvýraznění4 4 2 2 2 2 2" xfId="24272"/>
    <cellStyle name="20 % – Zvýraznění4 4 2 2 2 2 3" xfId="50074"/>
    <cellStyle name="20 % – Zvýraznění4 4 2 2 2 2 4" xfId="50075"/>
    <cellStyle name="20 % – Zvýraznění4 4 2 2 2 2 5" xfId="50076"/>
    <cellStyle name="20 % – Zvýraznění4 4 2 2 2 3" xfId="12510"/>
    <cellStyle name="20 % – Zvýraznění4 4 2 2 2 3 2" xfId="27703"/>
    <cellStyle name="20 % – Zvýraznění4 4 2 2 2 3 3" xfId="50077"/>
    <cellStyle name="20 % – Zvýraznění4 4 2 2 2 3 4" xfId="50078"/>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3" xfId="2255"/>
    <cellStyle name="20 % – Zvýraznění4 4 2 2 3 2" xfId="9057"/>
    <cellStyle name="20 % – Zvýraznění4 4 2 2 3 2 2" xfId="24273"/>
    <cellStyle name="20 % – Zvýraznění4 4 2 2 3 2 3" xfId="50079"/>
    <cellStyle name="20 % – Zvýraznění4 4 2 2 3 2 4" xfId="50080"/>
    <cellStyle name="20 % – Zvýraznění4 4 2 2 3 2 5" xfId="50081"/>
    <cellStyle name="20 % – Zvýraznění4 4 2 2 3 3" xfId="12511"/>
    <cellStyle name="20 % – Zvýraznění4 4 2 2 3 3 2" xfId="27704"/>
    <cellStyle name="20 % – Zvýraznění4 4 2 2 3 3 3" xfId="50082"/>
    <cellStyle name="20 % – Zvýraznění4 4 2 2 3 3 4" xfId="50083"/>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4" xfId="2256"/>
    <cellStyle name="20 % – Zvýraznění4 4 2 2 4 2" xfId="9058"/>
    <cellStyle name="20 % – Zvýraznění4 4 2 2 4 2 2" xfId="24274"/>
    <cellStyle name="20 % – Zvýraznění4 4 2 2 4 2 3" xfId="50084"/>
    <cellStyle name="20 % – Zvýraznění4 4 2 2 4 2 4" xfId="50085"/>
    <cellStyle name="20 % – Zvýraznění4 4 2 2 4 2 5" xfId="50086"/>
    <cellStyle name="20 % – Zvýraznění4 4 2 2 4 3" xfId="12512"/>
    <cellStyle name="20 % – Zvýraznění4 4 2 2 4 3 2" xfId="27705"/>
    <cellStyle name="20 % – Zvýraznění4 4 2 2 4 3 3" xfId="50087"/>
    <cellStyle name="20 % – Zvýraznění4 4 2 2 4 3 4" xfId="50088"/>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5" xfId="2257"/>
    <cellStyle name="20 % – Zvýraznění4 4 2 2 5 2" xfId="11238"/>
    <cellStyle name="20 % – Zvýraznění4 4 2 2 5 2 2" xfId="26438"/>
    <cellStyle name="20 % – Zvýraznění4 4 2 2 5 2 3" xfId="50089"/>
    <cellStyle name="20 % – Zvýraznění4 4 2 2 5 2 4" xfId="50090"/>
    <cellStyle name="20 % – Zvýraznění4 4 2 2 5 2 5" xfId="50091"/>
    <cellStyle name="20 % – Zvýraznění4 4 2 2 5 3" xfId="12513"/>
    <cellStyle name="20 % – Zvýraznění4 4 2 2 5 3 2" xfId="27706"/>
    <cellStyle name="20 % – Zvýraznění4 4 2 2 5 3 3" xfId="50092"/>
    <cellStyle name="20 % – Zvýraznění4 4 2 2 5 3 4" xfId="50093"/>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6" xfId="7515"/>
    <cellStyle name="20 % – Zvýraznění4 4 2 2 6 2" xfId="11346"/>
    <cellStyle name="20 % – Zvýraznění4 4 2 2 6 2 2" xfId="26546"/>
    <cellStyle name="20 % – Zvýraznění4 4 2 2 6 2 3" xfId="50094"/>
    <cellStyle name="20 % – Zvýraznění4 4 2 2 6 2 4" xfId="50095"/>
    <cellStyle name="20 % – Zvýraznění4 4 2 2 6 2 5" xfId="50096"/>
    <cellStyle name="20 % – Zvýraznění4 4 2 2 6 3" xfId="15141"/>
    <cellStyle name="20 % – Zvýraznění4 4 2 2 6 3 2" xfId="30328"/>
    <cellStyle name="20 % – Zvýraznění4 4 2 2 6 3 3" xfId="50097"/>
    <cellStyle name="20 % – Zvýraznění4 4 2 2 6 3 4" xfId="5009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7" xfId="7676"/>
    <cellStyle name="20 % – Zvýraznění4 4 2 2 7 2" xfId="22895"/>
    <cellStyle name="20 % – Zvýraznění4 4 2 2 7 3" xfId="50099"/>
    <cellStyle name="20 % – Zvýraznění4 4 2 2 7 4" xfId="50100"/>
    <cellStyle name="20 % – Zvýraznění4 4 2 2 7 5" xfId="50101"/>
    <cellStyle name="20 % – Zvýraznění4 4 2 2 8" xfId="11468"/>
    <cellStyle name="20 % – Zvýraznění4 4 2 2 8 2" xfId="26665"/>
    <cellStyle name="20 % – Zvýraznění4 4 2 2 8 3" xfId="50102"/>
    <cellStyle name="20 % – Zvýraznění4 4 2 2 8 4" xfId="50103"/>
    <cellStyle name="20 % – Zvýraznění4 4 2 2 9" xfId="15269"/>
    <cellStyle name="20 % – Zvýraznění4 4 2 2 9 2" xfId="30450"/>
    <cellStyle name="20 % – Zvýraznění4 4 2 3" xfId="436"/>
    <cellStyle name="20 % – Zvýraznění4 4 2 3 10" xfId="19131"/>
    <cellStyle name="20 % – Zvýraznění4 4 2 3 11" xfId="39782"/>
    <cellStyle name="20 % – Zvýraznění4 4 2 3 12" xfId="39783"/>
    <cellStyle name="20 % – Zvýraznění4 4 2 3 2" xfId="2258"/>
    <cellStyle name="20 % – Zvýraznění4 4 2 3 2 2" xfId="9059"/>
    <cellStyle name="20 % – Zvýraznění4 4 2 3 2 2 2" xfId="24275"/>
    <cellStyle name="20 % – Zvýraznění4 4 2 3 2 2 3" xfId="50104"/>
    <cellStyle name="20 % – Zvýraznění4 4 2 3 2 2 4" xfId="50105"/>
    <cellStyle name="20 % – Zvýraznění4 4 2 3 2 2 5" xfId="50106"/>
    <cellStyle name="20 % – Zvýraznění4 4 2 3 2 3" xfId="12514"/>
    <cellStyle name="20 % – Zvýraznění4 4 2 3 2 3 2" xfId="27707"/>
    <cellStyle name="20 % – Zvýraznění4 4 2 3 2 3 3" xfId="50107"/>
    <cellStyle name="20 % – Zvýraznění4 4 2 3 2 3 4" xfId="50108"/>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3" xfId="2259"/>
    <cellStyle name="20 % – Zvýraznění4 4 2 3 3 2" xfId="9060"/>
    <cellStyle name="20 % – Zvýraznění4 4 2 3 3 2 2" xfId="24276"/>
    <cellStyle name="20 % – Zvýraznění4 4 2 3 3 2 3" xfId="50109"/>
    <cellStyle name="20 % – Zvýraznění4 4 2 3 3 2 4" xfId="50110"/>
    <cellStyle name="20 % – Zvýraznění4 4 2 3 3 2 5" xfId="50111"/>
    <cellStyle name="20 % – Zvýraznění4 4 2 3 3 3" xfId="12515"/>
    <cellStyle name="20 % – Zvýraznění4 4 2 3 3 3 2" xfId="27708"/>
    <cellStyle name="20 % – Zvýraznění4 4 2 3 3 3 3" xfId="50112"/>
    <cellStyle name="20 % – Zvýraznění4 4 2 3 3 3 4" xfId="50113"/>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4" xfId="2260"/>
    <cellStyle name="20 % – Zvýraznění4 4 2 3 4 2" xfId="9061"/>
    <cellStyle name="20 % – Zvýraznění4 4 2 3 4 2 2" xfId="24277"/>
    <cellStyle name="20 % – Zvýraznění4 4 2 3 4 2 3" xfId="50114"/>
    <cellStyle name="20 % – Zvýraznění4 4 2 3 4 2 4" xfId="50115"/>
    <cellStyle name="20 % – Zvýraznění4 4 2 3 4 2 5" xfId="50116"/>
    <cellStyle name="20 % – Zvýraznění4 4 2 3 4 3" xfId="12516"/>
    <cellStyle name="20 % – Zvýraznění4 4 2 3 4 3 2" xfId="27709"/>
    <cellStyle name="20 % – Zvýraznění4 4 2 3 4 3 3" xfId="50117"/>
    <cellStyle name="20 % – Zvýraznění4 4 2 3 4 3 4" xfId="50118"/>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5" xfId="2261"/>
    <cellStyle name="20 % – Zvýraznění4 4 2 3 5 2" xfId="11113"/>
    <cellStyle name="20 % – Zvýraznění4 4 2 3 5 2 2" xfId="26313"/>
    <cellStyle name="20 % – Zvýraznění4 4 2 3 5 2 3" xfId="50119"/>
    <cellStyle name="20 % – Zvýraznění4 4 2 3 5 2 4" xfId="50120"/>
    <cellStyle name="20 % – Zvýraznění4 4 2 3 5 2 5" xfId="50121"/>
    <cellStyle name="20 % – Zvýraznění4 4 2 3 5 3" xfId="12517"/>
    <cellStyle name="20 % – Zvýraznění4 4 2 3 5 3 2" xfId="27710"/>
    <cellStyle name="20 % – Zvýraznění4 4 2 3 5 3 3" xfId="50122"/>
    <cellStyle name="20 % – Zvýraznění4 4 2 3 5 3 4" xfId="50123"/>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6" xfId="7755"/>
    <cellStyle name="20 % – Zvýraznění4 4 2 3 6 2" xfId="22974"/>
    <cellStyle name="20 % – Zvýraznění4 4 2 3 6 3" xfId="50124"/>
    <cellStyle name="20 % – Zvýraznění4 4 2 3 6 4" xfId="50125"/>
    <cellStyle name="20 % – Zvýraznění4 4 2 3 6 5" xfId="50126"/>
    <cellStyle name="20 % – Zvýraznění4 4 2 3 7" xfId="11525"/>
    <cellStyle name="20 % – Zvýraznění4 4 2 3 7 2" xfId="26721"/>
    <cellStyle name="20 % – Zvýraznění4 4 2 3 7 3" xfId="50127"/>
    <cellStyle name="20 % – Zvýraznění4 4 2 3 7 4" xfId="50128"/>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2" xfId="2263"/>
    <cellStyle name="20 % – Zvýraznění4 4 2 4 2 2" xfId="9062"/>
    <cellStyle name="20 % – Zvýraznění4 4 2 4 2 2 2" xfId="24278"/>
    <cellStyle name="20 % – Zvýraznění4 4 2 4 2 2 3" xfId="50129"/>
    <cellStyle name="20 % – Zvýraznění4 4 2 4 2 2 4" xfId="50130"/>
    <cellStyle name="20 % – Zvýraznění4 4 2 4 2 2 5" xfId="50131"/>
    <cellStyle name="20 % – Zvýraznění4 4 2 4 2 3" xfId="12519"/>
    <cellStyle name="20 % – Zvýraznění4 4 2 4 2 3 2" xfId="27712"/>
    <cellStyle name="20 % – Zvýraznění4 4 2 4 2 3 3" xfId="50132"/>
    <cellStyle name="20 % – Zvýraznění4 4 2 4 2 3 4" xfId="50133"/>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3" xfId="2264"/>
    <cellStyle name="20 % – Zvýraznění4 4 2 4 3 2" xfId="9063"/>
    <cellStyle name="20 % – Zvýraznění4 4 2 4 3 2 2" xfId="24279"/>
    <cellStyle name="20 % – Zvýraznění4 4 2 4 3 2 3" xfId="50134"/>
    <cellStyle name="20 % – Zvýraznění4 4 2 4 3 2 4" xfId="50135"/>
    <cellStyle name="20 % – Zvýraznění4 4 2 4 3 2 5" xfId="50136"/>
    <cellStyle name="20 % – Zvýraznění4 4 2 4 3 3" xfId="12520"/>
    <cellStyle name="20 % – Zvýraznění4 4 2 4 3 3 2" xfId="27713"/>
    <cellStyle name="20 % – Zvýraznění4 4 2 4 3 3 3" xfId="50137"/>
    <cellStyle name="20 % – Zvýraznění4 4 2 4 3 3 4" xfId="50138"/>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4" xfId="2265"/>
    <cellStyle name="20 % – Zvýraznění4 4 2 4 4 2" xfId="9064"/>
    <cellStyle name="20 % – Zvýraznění4 4 2 4 4 2 2" xfId="24280"/>
    <cellStyle name="20 % – Zvýraznění4 4 2 4 4 2 3" xfId="50139"/>
    <cellStyle name="20 % – Zvýraznění4 4 2 4 4 2 4" xfId="50140"/>
    <cellStyle name="20 % – Zvýraznění4 4 2 4 4 2 5" xfId="50141"/>
    <cellStyle name="20 % – Zvýraznění4 4 2 4 4 3" xfId="12521"/>
    <cellStyle name="20 % – Zvýraznění4 4 2 4 4 3 2" xfId="27714"/>
    <cellStyle name="20 % – Zvýraznění4 4 2 4 4 3 3" xfId="50142"/>
    <cellStyle name="20 % – Zvýraznění4 4 2 4 4 3 4" xfId="50143"/>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5" xfId="8172"/>
    <cellStyle name="20 % – Zvýraznění4 4 2 4 5 2" xfId="23388"/>
    <cellStyle name="20 % – Zvýraznění4 4 2 4 5 3" xfId="50144"/>
    <cellStyle name="20 % – Zvýraznění4 4 2 4 5 4" xfId="50145"/>
    <cellStyle name="20 % – Zvýraznění4 4 2 4 5 5" xfId="50146"/>
    <cellStyle name="20 % – Zvýraznění4 4 2 4 6" xfId="12518"/>
    <cellStyle name="20 % – Zvýraznění4 4 2 4 6 2" xfId="27711"/>
    <cellStyle name="20 % – Zvýraznění4 4 2 4 6 3" xfId="50147"/>
    <cellStyle name="20 % – Zvýraznění4 4 2 4 6 4" xfId="50148"/>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2" xfId="2267"/>
    <cellStyle name="20 % – Zvýraznění4 4 2 5 2 2" xfId="9065"/>
    <cellStyle name="20 % – Zvýraznění4 4 2 5 2 2 2" xfId="24281"/>
    <cellStyle name="20 % – Zvýraznění4 4 2 5 2 2 3" xfId="50149"/>
    <cellStyle name="20 % – Zvýraznění4 4 2 5 2 2 4" xfId="50150"/>
    <cellStyle name="20 % – Zvýraznění4 4 2 5 2 2 5" xfId="50151"/>
    <cellStyle name="20 % – Zvýraznění4 4 2 5 2 3" xfId="12523"/>
    <cellStyle name="20 % – Zvýraznění4 4 2 5 2 3 2" xfId="27716"/>
    <cellStyle name="20 % – Zvýraznění4 4 2 5 2 3 3" xfId="50152"/>
    <cellStyle name="20 % – Zvýraznění4 4 2 5 2 3 4" xfId="50153"/>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3" xfId="2268"/>
    <cellStyle name="20 % – Zvýraznění4 4 2 5 3 2" xfId="9066"/>
    <cellStyle name="20 % – Zvýraznění4 4 2 5 3 2 2" xfId="24282"/>
    <cellStyle name="20 % – Zvýraznění4 4 2 5 3 2 3" xfId="50154"/>
    <cellStyle name="20 % – Zvýraznění4 4 2 5 3 2 4" xfId="50155"/>
    <cellStyle name="20 % – Zvýraznění4 4 2 5 3 2 5" xfId="50156"/>
    <cellStyle name="20 % – Zvýraznění4 4 2 5 3 3" xfId="12524"/>
    <cellStyle name="20 % – Zvýraznění4 4 2 5 3 3 2" xfId="27717"/>
    <cellStyle name="20 % – Zvýraznění4 4 2 5 3 3 3" xfId="50157"/>
    <cellStyle name="20 % – Zvýraznění4 4 2 5 3 3 4" xfId="50158"/>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4" xfId="2269"/>
    <cellStyle name="20 % – Zvýraznění4 4 2 5 4 2" xfId="9067"/>
    <cellStyle name="20 % – Zvýraznění4 4 2 5 4 2 2" xfId="24283"/>
    <cellStyle name="20 % – Zvýraznění4 4 2 5 4 2 3" xfId="50159"/>
    <cellStyle name="20 % – Zvýraznění4 4 2 5 4 2 4" xfId="50160"/>
    <cellStyle name="20 % – Zvýraznění4 4 2 5 4 2 5" xfId="50161"/>
    <cellStyle name="20 % – Zvýraznění4 4 2 5 4 3" xfId="12525"/>
    <cellStyle name="20 % – Zvýraznění4 4 2 5 4 3 2" xfId="27718"/>
    <cellStyle name="20 % – Zvýraznění4 4 2 5 4 3 3" xfId="50162"/>
    <cellStyle name="20 % – Zvýraznění4 4 2 5 4 3 4" xfId="50163"/>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5" xfId="8254"/>
    <cellStyle name="20 % – Zvýraznění4 4 2 5 5 2" xfId="23470"/>
    <cellStyle name="20 % – Zvýraznění4 4 2 5 5 3" xfId="50164"/>
    <cellStyle name="20 % – Zvýraznění4 4 2 5 5 4" xfId="50165"/>
    <cellStyle name="20 % – Zvýraznění4 4 2 5 5 5" xfId="50166"/>
    <cellStyle name="20 % – Zvýraznění4 4 2 5 6" xfId="12522"/>
    <cellStyle name="20 % – Zvýraznění4 4 2 5 6 2" xfId="27715"/>
    <cellStyle name="20 % – Zvýraznění4 4 2 5 6 3" xfId="50167"/>
    <cellStyle name="20 % – Zvýraznění4 4 2 5 6 4" xfId="50168"/>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2" xfId="2271"/>
    <cellStyle name="20 % – Zvýraznění4 4 2 6 2 2" xfId="9068"/>
    <cellStyle name="20 % – Zvýraznění4 4 2 6 2 2 2" xfId="24284"/>
    <cellStyle name="20 % – Zvýraznění4 4 2 6 2 2 3" xfId="50169"/>
    <cellStyle name="20 % – Zvýraznění4 4 2 6 2 2 4" xfId="50170"/>
    <cellStyle name="20 % – Zvýraznění4 4 2 6 2 2 5" xfId="50171"/>
    <cellStyle name="20 % – Zvýraznění4 4 2 6 2 3" xfId="12527"/>
    <cellStyle name="20 % – Zvýraznění4 4 2 6 2 3 2" xfId="27720"/>
    <cellStyle name="20 % – Zvýraznění4 4 2 6 2 3 3" xfId="50172"/>
    <cellStyle name="20 % – Zvýraznění4 4 2 6 2 3 4" xfId="50173"/>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3" xfId="2272"/>
    <cellStyle name="20 % – Zvýraznění4 4 2 6 3 2" xfId="9069"/>
    <cellStyle name="20 % – Zvýraznění4 4 2 6 3 2 2" xfId="24285"/>
    <cellStyle name="20 % – Zvýraznění4 4 2 6 3 2 3" xfId="50174"/>
    <cellStyle name="20 % – Zvýraznění4 4 2 6 3 2 4" xfId="50175"/>
    <cellStyle name="20 % – Zvýraznění4 4 2 6 3 2 5" xfId="50176"/>
    <cellStyle name="20 % – Zvýraznění4 4 2 6 3 3" xfId="12528"/>
    <cellStyle name="20 % – Zvýraznění4 4 2 6 3 3 2" xfId="27721"/>
    <cellStyle name="20 % – Zvýraznění4 4 2 6 3 3 3" xfId="50177"/>
    <cellStyle name="20 % – Zvýraznění4 4 2 6 3 3 4" xfId="50178"/>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4" xfId="2273"/>
    <cellStyle name="20 % – Zvýraznění4 4 2 6 4 2" xfId="9070"/>
    <cellStyle name="20 % – Zvýraznění4 4 2 6 4 2 2" xfId="24286"/>
    <cellStyle name="20 % – Zvýraznění4 4 2 6 4 2 3" xfId="50179"/>
    <cellStyle name="20 % – Zvýraznění4 4 2 6 4 2 4" xfId="50180"/>
    <cellStyle name="20 % – Zvýraznění4 4 2 6 4 2 5" xfId="50181"/>
    <cellStyle name="20 % – Zvýraznění4 4 2 6 4 3" xfId="12529"/>
    <cellStyle name="20 % – Zvýraznění4 4 2 6 4 3 2" xfId="27722"/>
    <cellStyle name="20 % – Zvýraznění4 4 2 6 4 3 3" xfId="50182"/>
    <cellStyle name="20 % – Zvýraznění4 4 2 6 4 3 4" xfId="50183"/>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5" xfId="8342"/>
    <cellStyle name="20 % – Zvýraznění4 4 2 6 5 2" xfId="23558"/>
    <cellStyle name="20 % – Zvýraznění4 4 2 6 5 3" xfId="50184"/>
    <cellStyle name="20 % – Zvýraznění4 4 2 6 5 4" xfId="50185"/>
    <cellStyle name="20 % – Zvýraznění4 4 2 6 5 5" xfId="50186"/>
    <cellStyle name="20 % – Zvýraznění4 4 2 6 6" xfId="12526"/>
    <cellStyle name="20 % – Zvýraznění4 4 2 6 6 2" xfId="27719"/>
    <cellStyle name="20 % – Zvýraznění4 4 2 6 6 3" xfId="50187"/>
    <cellStyle name="20 % – Zvýraznění4 4 2 6 6 4" xfId="50188"/>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2" xfId="2275"/>
    <cellStyle name="20 % – Zvýraznění4 4 2 7 2 2" xfId="9071"/>
    <cellStyle name="20 % – Zvýraznění4 4 2 7 2 2 2" xfId="24287"/>
    <cellStyle name="20 % – Zvýraznění4 4 2 7 2 2 3" xfId="50189"/>
    <cellStyle name="20 % – Zvýraznění4 4 2 7 2 2 4" xfId="50190"/>
    <cellStyle name="20 % – Zvýraznění4 4 2 7 2 2 5" xfId="50191"/>
    <cellStyle name="20 % – Zvýraznění4 4 2 7 2 3" xfId="12531"/>
    <cellStyle name="20 % – Zvýraznění4 4 2 7 2 3 2" xfId="27724"/>
    <cellStyle name="20 % – Zvýraznění4 4 2 7 2 3 3" xfId="50192"/>
    <cellStyle name="20 % – Zvýraznění4 4 2 7 2 3 4" xfId="50193"/>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3" xfId="2276"/>
    <cellStyle name="20 % – Zvýraznění4 4 2 7 3 2" xfId="9072"/>
    <cellStyle name="20 % – Zvýraznění4 4 2 7 3 2 2" xfId="24288"/>
    <cellStyle name="20 % – Zvýraznění4 4 2 7 3 2 3" xfId="50194"/>
    <cellStyle name="20 % – Zvýraznění4 4 2 7 3 2 4" xfId="50195"/>
    <cellStyle name="20 % – Zvýraznění4 4 2 7 3 2 5" xfId="50196"/>
    <cellStyle name="20 % – Zvýraznění4 4 2 7 3 3" xfId="12532"/>
    <cellStyle name="20 % – Zvýraznění4 4 2 7 3 3 2" xfId="27725"/>
    <cellStyle name="20 % – Zvýraznění4 4 2 7 3 3 3" xfId="50197"/>
    <cellStyle name="20 % – Zvýraznění4 4 2 7 3 3 4" xfId="50198"/>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4" xfId="2277"/>
    <cellStyle name="20 % – Zvýraznění4 4 2 7 4 2" xfId="9073"/>
    <cellStyle name="20 % – Zvýraznění4 4 2 7 4 2 2" xfId="24289"/>
    <cellStyle name="20 % – Zvýraznění4 4 2 7 4 2 3" xfId="50199"/>
    <cellStyle name="20 % – Zvýraznění4 4 2 7 4 2 4" xfId="50200"/>
    <cellStyle name="20 % – Zvýraznění4 4 2 7 4 2 5" xfId="50201"/>
    <cellStyle name="20 % – Zvýraznění4 4 2 7 4 3" xfId="12533"/>
    <cellStyle name="20 % – Zvýraznění4 4 2 7 4 3 2" xfId="27726"/>
    <cellStyle name="20 % – Zvýraznění4 4 2 7 4 3 3" xfId="50202"/>
    <cellStyle name="20 % – Zvýraznění4 4 2 7 4 3 4" xfId="50203"/>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5" xfId="8425"/>
    <cellStyle name="20 % – Zvýraznění4 4 2 7 5 2" xfId="23641"/>
    <cellStyle name="20 % – Zvýraznění4 4 2 7 5 3" xfId="50204"/>
    <cellStyle name="20 % – Zvýraznění4 4 2 7 5 4" xfId="50205"/>
    <cellStyle name="20 % – Zvýraznění4 4 2 7 5 5" xfId="50206"/>
    <cellStyle name="20 % – Zvýraznění4 4 2 7 6" xfId="12530"/>
    <cellStyle name="20 % – Zvýraznění4 4 2 7 6 2" xfId="27723"/>
    <cellStyle name="20 % – Zvýraznění4 4 2 7 6 3" xfId="50207"/>
    <cellStyle name="20 % – Zvýraznění4 4 2 7 6 4" xfId="50208"/>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2 3" xfId="50209"/>
    <cellStyle name="20 % – Zvýraznění4 4 2 8 2 4" xfId="50210"/>
    <cellStyle name="20 % – Zvýraznění4 4 2 8 2 5" xfId="50211"/>
    <cellStyle name="20 % – Zvýraznění4 4 2 8 3" xfId="12534"/>
    <cellStyle name="20 % – Zvýraznění4 4 2 8 3 2" xfId="27727"/>
    <cellStyle name="20 % – Zvýraznění4 4 2 8 3 3" xfId="50212"/>
    <cellStyle name="20 % – Zvýraznění4 4 2 8 3 4" xfId="50213"/>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9" xfId="2279"/>
    <cellStyle name="20 % – Zvýraznění4 4 2 9 2" xfId="9075"/>
    <cellStyle name="20 % – Zvýraznění4 4 2 9 2 2" xfId="24291"/>
    <cellStyle name="20 % – Zvýraznění4 4 2 9 2 3" xfId="50214"/>
    <cellStyle name="20 % – Zvýraznění4 4 2 9 2 4" xfId="50215"/>
    <cellStyle name="20 % – Zvýraznění4 4 2 9 2 5" xfId="50216"/>
    <cellStyle name="20 % – Zvýraznění4 4 2 9 3" xfId="12535"/>
    <cellStyle name="20 % – Zvýraznění4 4 2 9 3 2" xfId="27728"/>
    <cellStyle name="20 % – Zvýraznění4 4 2 9 3 3" xfId="50217"/>
    <cellStyle name="20 % – Zvýraznění4 4 2 9 3 4" xfId="5021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0" xfId="39828"/>
    <cellStyle name="20 % – Zvýraznění4 4 21" xfId="3982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2" xfId="437"/>
    <cellStyle name="20 % – Zvýraznění4 4 3 2 2" xfId="2280"/>
    <cellStyle name="20 % – Zvýraznění4 4 3 2 2 2" xfId="11096"/>
    <cellStyle name="20 % – Zvýraznění4 4 3 2 2 2 2" xfId="26296"/>
    <cellStyle name="20 % – Zvýraznění4 4 3 2 2 2 3" xfId="50219"/>
    <cellStyle name="20 % – Zvýraznění4 4 3 2 2 2 4" xfId="50220"/>
    <cellStyle name="20 % – Zvýraznění4 4 3 2 2 2 5" xfId="50221"/>
    <cellStyle name="20 % – Zvýraznění4 4 3 2 2 3" xfId="12536"/>
    <cellStyle name="20 % – Zvýraznění4 4 3 2 2 3 2" xfId="27729"/>
    <cellStyle name="20 % – Zvýraznění4 4 3 2 2 3 3" xfId="50222"/>
    <cellStyle name="20 % – Zvýraznění4 4 3 2 2 3 4" xfId="50223"/>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3" xfId="7741"/>
    <cellStyle name="20 % – Zvýraznění4 4 3 2 3 2" xfId="22960"/>
    <cellStyle name="20 % – Zvýraznění4 4 3 2 3 3" xfId="50224"/>
    <cellStyle name="20 % – Zvýraznění4 4 3 2 3 4" xfId="50225"/>
    <cellStyle name="20 % – Zvýraznění4 4 3 2 3 5" xfId="50226"/>
    <cellStyle name="20 % – Zvýraznění4 4 3 2 4" xfId="11526"/>
    <cellStyle name="20 % – Zvýraznění4 4 3 2 4 2" xfId="26722"/>
    <cellStyle name="20 % – Zvýraznění4 4 3 2 4 3" xfId="50227"/>
    <cellStyle name="20 % – Zvýraznění4 4 3 2 4 4" xfId="50228"/>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2 3" xfId="50229"/>
    <cellStyle name="20 % – Zvýraznění4 4 3 3 2 4" xfId="50230"/>
    <cellStyle name="20 % – Zvýraznění4 4 3 3 2 5" xfId="50231"/>
    <cellStyle name="20 % – Zvýraznění4 4 3 3 3" xfId="12537"/>
    <cellStyle name="20 % – Zvýraznění4 4 3 3 3 2" xfId="27730"/>
    <cellStyle name="20 % – Zvýraznění4 4 3 3 3 3" xfId="50232"/>
    <cellStyle name="20 % – Zvýraznění4 4 3 3 3 4" xfId="50233"/>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4" xfId="2282"/>
    <cellStyle name="20 % – Zvýraznění4 4 3 4 2" xfId="9077"/>
    <cellStyle name="20 % – Zvýraznění4 4 3 4 2 2" xfId="24293"/>
    <cellStyle name="20 % – Zvýraznění4 4 3 4 2 3" xfId="50234"/>
    <cellStyle name="20 % – Zvýraznění4 4 3 4 2 4" xfId="50235"/>
    <cellStyle name="20 % – Zvýraznění4 4 3 4 2 5" xfId="50236"/>
    <cellStyle name="20 % – Zvýraznění4 4 3 4 3" xfId="12538"/>
    <cellStyle name="20 % – Zvýraznění4 4 3 4 3 2" xfId="27731"/>
    <cellStyle name="20 % – Zvýraznění4 4 3 4 3 3" xfId="50237"/>
    <cellStyle name="20 % – Zvýraznění4 4 3 4 3 4" xfId="50238"/>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5" xfId="2283"/>
    <cellStyle name="20 % – Zvýraznění4 4 3 5 2" xfId="11271"/>
    <cellStyle name="20 % – Zvýraznění4 4 3 5 2 2" xfId="26471"/>
    <cellStyle name="20 % – Zvýraznění4 4 3 5 2 3" xfId="50239"/>
    <cellStyle name="20 % – Zvýraznění4 4 3 5 2 4" xfId="50240"/>
    <cellStyle name="20 % – Zvýraznění4 4 3 5 2 5" xfId="50241"/>
    <cellStyle name="20 % – Zvýraznění4 4 3 5 3" xfId="12539"/>
    <cellStyle name="20 % – Zvýraznění4 4 3 5 3 2" xfId="27732"/>
    <cellStyle name="20 % – Zvýraznění4 4 3 5 3 3" xfId="50242"/>
    <cellStyle name="20 % – Zvýraznění4 4 3 5 3 4" xfId="50243"/>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6" xfId="7516"/>
    <cellStyle name="20 % – Zvýraznění4 4 3 6 2" xfId="11347"/>
    <cellStyle name="20 % – Zvýraznění4 4 3 6 2 2" xfId="26547"/>
    <cellStyle name="20 % – Zvýraznění4 4 3 6 2 3" xfId="50244"/>
    <cellStyle name="20 % – Zvýraznění4 4 3 6 2 4" xfId="50245"/>
    <cellStyle name="20 % – Zvýraznění4 4 3 6 2 5" xfId="50246"/>
    <cellStyle name="20 % – Zvýraznění4 4 3 6 3" xfId="15142"/>
    <cellStyle name="20 % – Zvýraznění4 4 3 6 3 2" xfId="30329"/>
    <cellStyle name="20 % – Zvýraznění4 4 3 6 3 3" xfId="50247"/>
    <cellStyle name="20 % – Zvýraznění4 4 3 6 3 4" xfId="50248"/>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7" xfId="7634"/>
    <cellStyle name="20 % – Zvýraznění4 4 3 7 2" xfId="22853"/>
    <cellStyle name="20 % – Zvýraznění4 4 3 7 3" xfId="50249"/>
    <cellStyle name="20 % – Zvýraznění4 4 3 7 4" xfId="50250"/>
    <cellStyle name="20 % – Zvýraznění4 4 3 7 5" xfId="50251"/>
    <cellStyle name="20 % – Zvýraznění4 4 3 8" xfId="11426"/>
    <cellStyle name="20 % – Zvýraznění4 4 3 8 2" xfId="26623"/>
    <cellStyle name="20 % – Zvýraznění4 4 3 8 3" xfId="50252"/>
    <cellStyle name="20 % – Zvýraznění4 4 3 8 4" xfId="5025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2" xfId="2284"/>
    <cellStyle name="20 % – Zvýraznění4 4 4 2 2" xfId="9078"/>
    <cellStyle name="20 % – Zvýraznění4 4 4 2 2 2" xfId="24294"/>
    <cellStyle name="20 % – Zvýraznění4 4 4 2 2 3" xfId="50254"/>
    <cellStyle name="20 % – Zvýraznění4 4 4 2 2 4" xfId="50255"/>
    <cellStyle name="20 % – Zvýraznění4 4 4 2 2 5" xfId="50256"/>
    <cellStyle name="20 % – Zvýraznění4 4 4 2 3" xfId="12540"/>
    <cellStyle name="20 % – Zvýraznění4 4 4 2 3 2" xfId="27733"/>
    <cellStyle name="20 % – Zvýraznění4 4 4 2 3 3" xfId="50257"/>
    <cellStyle name="20 % – Zvýraznění4 4 4 2 3 4" xfId="50258"/>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3" xfId="2285"/>
    <cellStyle name="20 % – Zvýraznění4 4 4 3 2" xfId="9079"/>
    <cellStyle name="20 % – Zvýraznění4 4 4 3 2 2" xfId="24295"/>
    <cellStyle name="20 % – Zvýraznění4 4 4 3 2 3" xfId="50259"/>
    <cellStyle name="20 % – Zvýraznění4 4 4 3 2 4" xfId="50260"/>
    <cellStyle name="20 % – Zvýraznění4 4 4 3 2 5" xfId="50261"/>
    <cellStyle name="20 % – Zvýraznění4 4 4 3 3" xfId="12541"/>
    <cellStyle name="20 % – Zvýraznění4 4 4 3 3 2" xfId="27734"/>
    <cellStyle name="20 % – Zvýraznění4 4 4 3 3 3" xfId="50262"/>
    <cellStyle name="20 % – Zvýraznění4 4 4 3 3 4" xfId="50263"/>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4" xfId="2286"/>
    <cellStyle name="20 % – Zvýraznění4 4 4 4 2" xfId="9080"/>
    <cellStyle name="20 % – Zvýraznění4 4 4 4 2 2" xfId="24296"/>
    <cellStyle name="20 % – Zvýraznění4 4 4 4 2 3" xfId="50264"/>
    <cellStyle name="20 % – Zvýraznění4 4 4 4 2 4" xfId="50265"/>
    <cellStyle name="20 % – Zvýraznění4 4 4 4 2 5" xfId="50266"/>
    <cellStyle name="20 % – Zvýraznění4 4 4 4 3" xfId="12542"/>
    <cellStyle name="20 % – Zvýraznění4 4 4 4 3 2" xfId="27735"/>
    <cellStyle name="20 % – Zvýraznění4 4 4 4 3 3" xfId="50267"/>
    <cellStyle name="20 % – Zvýraznění4 4 4 4 3 4" xfId="50268"/>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5" xfId="2287"/>
    <cellStyle name="20 % – Zvýraznění4 4 4 5 2" xfId="11296"/>
    <cellStyle name="20 % – Zvýraznění4 4 4 5 2 2" xfId="26496"/>
    <cellStyle name="20 % – Zvýraznění4 4 4 5 2 3" xfId="50269"/>
    <cellStyle name="20 % – Zvýraznění4 4 4 5 2 4" xfId="50270"/>
    <cellStyle name="20 % – Zvýraznění4 4 4 5 2 5" xfId="50271"/>
    <cellStyle name="20 % – Zvýraznění4 4 4 5 3" xfId="12543"/>
    <cellStyle name="20 % – Zvýraznění4 4 4 5 3 2" xfId="27736"/>
    <cellStyle name="20 % – Zvýraznění4 4 4 5 3 3" xfId="50272"/>
    <cellStyle name="20 % – Zvýraznění4 4 4 5 3 4" xfId="50273"/>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6" xfId="7517"/>
    <cellStyle name="20 % – Zvýraznění4 4 4 6 2" xfId="11348"/>
    <cellStyle name="20 % – Zvýraznění4 4 4 6 2 2" xfId="26548"/>
    <cellStyle name="20 % – Zvýraznění4 4 4 6 2 3" xfId="50274"/>
    <cellStyle name="20 % – Zvýraznění4 4 4 6 2 4" xfId="50275"/>
    <cellStyle name="20 % – Zvýraznění4 4 4 6 2 5" xfId="50276"/>
    <cellStyle name="20 % – Zvýraznění4 4 4 6 3" xfId="15143"/>
    <cellStyle name="20 % – Zvýraznění4 4 4 6 3 2" xfId="30330"/>
    <cellStyle name="20 % – Zvýraznění4 4 4 6 3 3" xfId="50277"/>
    <cellStyle name="20 % – Zvýraznění4 4 4 6 3 4" xfId="50278"/>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7" xfId="7662"/>
    <cellStyle name="20 % – Zvýraznění4 4 4 7 2" xfId="22881"/>
    <cellStyle name="20 % – Zvýraznění4 4 4 7 3" xfId="50279"/>
    <cellStyle name="20 % – Zvýraznění4 4 4 7 4" xfId="50280"/>
    <cellStyle name="20 % – Zvýraznění4 4 4 7 5" xfId="50281"/>
    <cellStyle name="20 % – Zvýraznění4 4 4 8" xfId="11454"/>
    <cellStyle name="20 % – Zvýraznění4 4 4 8 2" xfId="26651"/>
    <cellStyle name="20 % – Zvýraznění4 4 4 8 3" xfId="50282"/>
    <cellStyle name="20 % – Zvýraznění4 4 4 8 4" xfId="50283"/>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2" xfId="2288"/>
    <cellStyle name="20 % – Zvýraznění4 4 5 2 2" xfId="9081"/>
    <cellStyle name="20 % – Zvýraznění4 4 5 2 2 2" xfId="24297"/>
    <cellStyle name="20 % – Zvýraznění4 4 5 2 2 3" xfId="50284"/>
    <cellStyle name="20 % – Zvýraznění4 4 5 2 2 4" xfId="50285"/>
    <cellStyle name="20 % – Zvýraznění4 4 5 2 2 5" xfId="50286"/>
    <cellStyle name="20 % – Zvýraznění4 4 5 2 3" xfId="12544"/>
    <cellStyle name="20 % – Zvýraznění4 4 5 2 3 2" xfId="27737"/>
    <cellStyle name="20 % – Zvýraznění4 4 5 2 3 3" xfId="50287"/>
    <cellStyle name="20 % – Zvýraznění4 4 5 2 3 4" xfId="50288"/>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3" xfId="2289"/>
    <cellStyle name="20 % – Zvýraznění4 4 5 3 2" xfId="9082"/>
    <cellStyle name="20 % – Zvýraznění4 4 5 3 2 2" xfId="24298"/>
    <cellStyle name="20 % – Zvýraznění4 4 5 3 2 3" xfId="50289"/>
    <cellStyle name="20 % – Zvýraznění4 4 5 3 2 4" xfId="50290"/>
    <cellStyle name="20 % – Zvýraznění4 4 5 3 2 5" xfId="50291"/>
    <cellStyle name="20 % – Zvýraznění4 4 5 3 3" xfId="12545"/>
    <cellStyle name="20 % – Zvýraznění4 4 5 3 3 2" xfId="27738"/>
    <cellStyle name="20 % – Zvýraznění4 4 5 3 3 3" xfId="50292"/>
    <cellStyle name="20 % – Zvýraznění4 4 5 3 3 4" xfId="50293"/>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4" xfId="2290"/>
    <cellStyle name="20 % – Zvýraznění4 4 5 4 2" xfId="9083"/>
    <cellStyle name="20 % – Zvýraznění4 4 5 4 2 2" xfId="24299"/>
    <cellStyle name="20 % – Zvýraznění4 4 5 4 2 3" xfId="50294"/>
    <cellStyle name="20 % – Zvýraznění4 4 5 4 2 4" xfId="50295"/>
    <cellStyle name="20 % – Zvýraznění4 4 5 4 2 5" xfId="50296"/>
    <cellStyle name="20 % – Zvýraznění4 4 5 4 3" xfId="12546"/>
    <cellStyle name="20 % – Zvýraznění4 4 5 4 3 2" xfId="27739"/>
    <cellStyle name="20 % – Zvýraznění4 4 5 4 3 3" xfId="50297"/>
    <cellStyle name="20 % – Zvýraznění4 4 5 4 3 4" xfId="50298"/>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5" xfId="2291"/>
    <cellStyle name="20 % – Zvýraznění4 4 5 5 2" xfId="11147"/>
    <cellStyle name="20 % – Zvýraznění4 4 5 5 2 2" xfId="26347"/>
    <cellStyle name="20 % – Zvýraznění4 4 5 5 2 3" xfId="50299"/>
    <cellStyle name="20 % – Zvýraznění4 4 5 5 2 4" xfId="50300"/>
    <cellStyle name="20 % – Zvýraznění4 4 5 5 2 5" xfId="50301"/>
    <cellStyle name="20 % – Zvýraznění4 4 5 5 3" xfId="12547"/>
    <cellStyle name="20 % – Zvýraznění4 4 5 5 3 2" xfId="27740"/>
    <cellStyle name="20 % – Zvýraznění4 4 5 5 3 3" xfId="50302"/>
    <cellStyle name="20 % – Zvýraznění4 4 5 5 3 4" xfId="50303"/>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6" xfId="7727"/>
    <cellStyle name="20 % – Zvýraznění4 4 5 6 2" xfId="22946"/>
    <cellStyle name="20 % – Zvýraznění4 4 5 6 3" xfId="50304"/>
    <cellStyle name="20 % – Zvýraznění4 4 5 6 4" xfId="50305"/>
    <cellStyle name="20 % – Zvýraznění4 4 5 6 5" xfId="50306"/>
    <cellStyle name="20 % – Zvýraznění4 4 5 7" xfId="11527"/>
    <cellStyle name="20 % – Zvýraznění4 4 5 7 2" xfId="26723"/>
    <cellStyle name="20 % – Zvýraznění4 4 5 7 3" xfId="50307"/>
    <cellStyle name="20 % – Zvýraznění4 4 5 7 4" xfId="50308"/>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2" xfId="2293"/>
    <cellStyle name="20 % – Zvýraznění4 4 6 2 2" xfId="9084"/>
    <cellStyle name="20 % – Zvýraznění4 4 6 2 2 2" xfId="24300"/>
    <cellStyle name="20 % – Zvýraznění4 4 6 2 2 3" xfId="50309"/>
    <cellStyle name="20 % – Zvýraznění4 4 6 2 2 4" xfId="50310"/>
    <cellStyle name="20 % – Zvýraznění4 4 6 2 2 5" xfId="50311"/>
    <cellStyle name="20 % – Zvýraznění4 4 6 2 3" xfId="12549"/>
    <cellStyle name="20 % – Zvýraznění4 4 6 2 3 2" xfId="27742"/>
    <cellStyle name="20 % – Zvýraznění4 4 6 2 3 3" xfId="50312"/>
    <cellStyle name="20 % – Zvýraznění4 4 6 2 3 4" xfId="50313"/>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3" xfId="2294"/>
    <cellStyle name="20 % – Zvýraznění4 4 6 3 2" xfId="9085"/>
    <cellStyle name="20 % – Zvýraznění4 4 6 3 2 2" xfId="24301"/>
    <cellStyle name="20 % – Zvýraznění4 4 6 3 2 3" xfId="50314"/>
    <cellStyle name="20 % – Zvýraznění4 4 6 3 2 4" xfId="50315"/>
    <cellStyle name="20 % – Zvýraznění4 4 6 3 2 5" xfId="50316"/>
    <cellStyle name="20 % – Zvýraznění4 4 6 3 3" xfId="12550"/>
    <cellStyle name="20 % – Zvýraznění4 4 6 3 3 2" xfId="27743"/>
    <cellStyle name="20 % – Zvýraznění4 4 6 3 3 3" xfId="50317"/>
    <cellStyle name="20 % – Zvýraznění4 4 6 3 3 4" xfId="50318"/>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4" xfId="2295"/>
    <cellStyle name="20 % – Zvýraznění4 4 6 4 2" xfId="9086"/>
    <cellStyle name="20 % – Zvýraznění4 4 6 4 2 2" xfId="24302"/>
    <cellStyle name="20 % – Zvýraznění4 4 6 4 2 3" xfId="50319"/>
    <cellStyle name="20 % – Zvýraznění4 4 6 4 2 4" xfId="50320"/>
    <cellStyle name="20 % – Zvýraznění4 4 6 4 2 5" xfId="50321"/>
    <cellStyle name="20 % – Zvýraznění4 4 6 4 3" xfId="12551"/>
    <cellStyle name="20 % – Zvýraznění4 4 6 4 3 2" xfId="27744"/>
    <cellStyle name="20 % – Zvýraznění4 4 6 4 3 3" xfId="50322"/>
    <cellStyle name="20 % – Zvýraznění4 4 6 4 3 4" xfId="50323"/>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5" xfId="7943"/>
    <cellStyle name="20 % – Zvýraznění4 4 6 5 2" xfId="23160"/>
    <cellStyle name="20 % – Zvýraznění4 4 6 5 3" xfId="50324"/>
    <cellStyle name="20 % – Zvýraznění4 4 6 5 4" xfId="50325"/>
    <cellStyle name="20 % – Zvýraznění4 4 6 5 5" xfId="50326"/>
    <cellStyle name="20 % – Zvýraznění4 4 6 6" xfId="12548"/>
    <cellStyle name="20 % – Zvýraznění4 4 6 6 2" xfId="27741"/>
    <cellStyle name="20 % – Zvýraznění4 4 6 6 3" xfId="50327"/>
    <cellStyle name="20 % – Zvýraznění4 4 6 6 4" xfId="50328"/>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2" xfId="2297"/>
    <cellStyle name="20 % – Zvýraznění4 4 7 2 2" xfId="9087"/>
    <cellStyle name="20 % – Zvýraznění4 4 7 2 2 2" xfId="24303"/>
    <cellStyle name="20 % – Zvýraznění4 4 7 2 2 3" xfId="50329"/>
    <cellStyle name="20 % – Zvýraznění4 4 7 2 2 4" xfId="50330"/>
    <cellStyle name="20 % – Zvýraznění4 4 7 2 2 5" xfId="50331"/>
    <cellStyle name="20 % – Zvýraznění4 4 7 2 3" xfId="12553"/>
    <cellStyle name="20 % – Zvýraznění4 4 7 2 3 2" xfId="27746"/>
    <cellStyle name="20 % – Zvýraznění4 4 7 2 3 3" xfId="50332"/>
    <cellStyle name="20 % – Zvýraznění4 4 7 2 3 4" xfId="50333"/>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3" xfId="2298"/>
    <cellStyle name="20 % – Zvýraznění4 4 7 3 2" xfId="9088"/>
    <cellStyle name="20 % – Zvýraznění4 4 7 3 2 2" xfId="24304"/>
    <cellStyle name="20 % – Zvýraznění4 4 7 3 2 3" xfId="50334"/>
    <cellStyle name="20 % – Zvýraznění4 4 7 3 2 4" xfId="50335"/>
    <cellStyle name="20 % – Zvýraznění4 4 7 3 2 5" xfId="50336"/>
    <cellStyle name="20 % – Zvýraznění4 4 7 3 3" xfId="12554"/>
    <cellStyle name="20 % – Zvýraznění4 4 7 3 3 2" xfId="27747"/>
    <cellStyle name="20 % – Zvýraznění4 4 7 3 3 3" xfId="50337"/>
    <cellStyle name="20 % – Zvýraznění4 4 7 3 3 4" xfId="50338"/>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4" xfId="2299"/>
    <cellStyle name="20 % – Zvýraznění4 4 7 4 2" xfId="9089"/>
    <cellStyle name="20 % – Zvýraznění4 4 7 4 2 2" xfId="24305"/>
    <cellStyle name="20 % – Zvýraznění4 4 7 4 2 3" xfId="50339"/>
    <cellStyle name="20 % – Zvýraznění4 4 7 4 2 4" xfId="50340"/>
    <cellStyle name="20 % – Zvýraznění4 4 7 4 2 5" xfId="50341"/>
    <cellStyle name="20 % – Zvýraznění4 4 7 4 3" xfId="12555"/>
    <cellStyle name="20 % – Zvýraznění4 4 7 4 3 2" xfId="27748"/>
    <cellStyle name="20 % – Zvýraznění4 4 7 4 3 3" xfId="50342"/>
    <cellStyle name="20 % – Zvýraznění4 4 7 4 3 4" xfId="50343"/>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5" xfId="7961"/>
    <cellStyle name="20 % – Zvýraznění4 4 7 5 2" xfId="23178"/>
    <cellStyle name="20 % – Zvýraznění4 4 7 5 3" xfId="50344"/>
    <cellStyle name="20 % – Zvýraznění4 4 7 5 4" xfId="50345"/>
    <cellStyle name="20 % – Zvýraznění4 4 7 5 5" xfId="50346"/>
    <cellStyle name="20 % – Zvýraznění4 4 7 6" xfId="12552"/>
    <cellStyle name="20 % – Zvýraznění4 4 7 6 2" xfId="27745"/>
    <cellStyle name="20 % – Zvýraznění4 4 7 6 3" xfId="50347"/>
    <cellStyle name="20 % – Zvýraznění4 4 7 6 4" xfId="50348"/>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2" xfId="2301"/>
    <cellStyle name="20 % – Zvýraznění4 4 8 2 2" xfId="9090"/>
    <cellStyle name="20 % – Zvýraznění4 4 8 2 2 2" xfId="24306"/>
    <cellStyle name="20 % – Zvýraznění4 4 8 2 2 3" xfId="50349"/>
    <cellStyle name="20 % – Zvýraznění4 4 8 2 2 4" xfId="50350"/>
    <cellStyle name="20 % – Zvýraznění4 4 8 2 2 5" xfId="50351"/>
    <cellStyle name="20 % – Zvýraznění4 4 8 2 3" xfId="12557"/>
    <cellStyle name="20 % – Zvýraznění4 4 8 2 3 2" xfId="27750"/>
    <cellStyle name="20 % – Zvýraznění4 4 8 2 3 3" xfId="50352"/>
    <cellStyle name="20 % – Zvýraznění4 4 8 2 3 4" xfId="50353"/>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3" xfId="2302"/>
    <cellStyle name="20 % – Zvýraznění4 4 8 3 2" xfId="9091"/>
    <cellStyle name="20 % – Zvýraznění4 4 8 3 2 2" xfId="24307"/>
    <cellStyle name="20 % – Zvýraznění4 4 8 3 2 3" xfId="50354"/>
    <cellStyle name="20 % – Zvýraznění4 4 8 3 2 4" xfId="50355"/>
    <cellStyle name="20 % – Zvýraznění4 4 8 3 2 5" xfId="50356"/>
    <cellStyle name="20 % – Zvýraznění4 4 8 3 3" xfId="12558"/>
    <cellStyle name="20 % – Zvýraznění4 4 8 3 3 2" xfId="27751"/>
    <cellStyle name="20 % – Zvýraznění4 4 8 3 3 3" xfId="50357"/>
    <cellStyle name="20 % – Zvýraznění4 4 8 3 3 4" xfId="50358"/>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4" xfId="2303"/>
    <cellStyle name="20 % – Zvýraznění4 4 8 4 2" xfId="9092"/>
    <cellStyle name="20 % – Zvýraznění4 4 8 4 2 2" xfId="24308"/>
    <cellStyle name="20 % – Zvýraznění4 4 8 4 2 3" xfId="50359"/>
    <cellStyle name="20 % – Zvýraznění4 4 8 4 2 4" xfId="50360"/>
    <cellStyle name="20 % – Zvýraznění4 4 8 4 2 5" xfId="50361"/>
    <cellStyle name="20 % – Zvýraznění4 4 8 4 3" xfId="12559"/>
    <cellStyle name="20 % – Zvýraznění4 4 8 4 3 2" xfId="27752"/>
    <cellStyle name="20 % – Zvýraznění4 4 8 4 3 3" xfId="50362"/>
    <cellStyle name="20 % – Zvýraznění4 4 8 4 3 4" xfId="50363"/>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5" xfId="8185"/>
    <cellStyle name="20 % – Zvýraznění4 4 8 5 2" xfId="23401"/>
    <cellStyle name="20 % – Zvýraznění4 4 8 5 3" xfId="50364"/>
    <cellStyle name="20 % – Zvýraznění4 4 8 5 4" xfId="50365"/>
    <cellStyle name="20 % – Zvýraznění4 4 8 5 5" xfId="50366"/>
    <cellStyle name="20 % – Zvýraznění4 4 8 6" xfId="12556"/>
    <cellStyle name="20 % – Zvýraznění4 4 8 6 2" xfId="27749"/>
    <cellStyle name="20 % – Zvýraznění4 4 8 6 3" xfId="50367"/>
    <cellStyle name="20 % – Zvýraznění4 4 8 6 4" xfId="50368"/>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2" xfId="2305"/>
    <cellStyle name="20 % – Zvýraznění4 4 9 2 2" xfId="9093"/>
    <cellStyle name="20 % – Zvýraznění4 4 9 2 2 2" xfId="24309"/>
    <cellStyle name="20 % – Zvýraznění4 4 9 2 2 3" xfId="50369"/>
    <cellStyle name="20 % – Zvýraznění4 4 9 2 2 4" xfId="50370"/>
    <cellStyle name="20 % – Zvýraznění4 4 9 2 2 5" xfId="50371"/>
    <cellStyle name="20 % – Zvýraznění4 4 9 2 3" xfId="12561"/>
    <cellStyle name="20 % – Zvýraznění4 4 9 2 3 2" xfId="27754"/>
    <cellStyle name="20 % – Zvýraznění4 4 9 2 3 3" xfId="50372"/>
    <cellStyle name="20 % – Zvýraznění4 4 9 2 3 4" xfId="50373"/>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3" xfId="2306"/>
    <cellStyle name="20 % – Zvýraznění4 4 9 3 2" xfId="9094"/>
    <cellStyle name="20 % – Zvýraznění4 4 9 3 2 2" xfId="24310"/>
    <cellStyle name="20 % – Zvýraznění4 4 9 3 2 3" xfId="50374"/>
    <cellStyle name="20 % – Zvýraznění4 4 9 3 2 4" xfId="50375"/>
    <cellStyle name="20 % – Zvýraznění4 4 9 3 2 5" xfId="50376"/>
    <cellStyle name="20 % – Zvýraznění4 4 9 3 3" xfId="12562"/>
    <cellStyle name="20 % – Zvýraznění4 4 9 3 3 2" xfId="27755"/>
    <cellStyle name="20 % – Zvýraznění4 4 9 3 3 3" xfId="50377"/>
    <cellStyle name="20 % – Zvýraznění4 4 9 3 3 4" xfId="50378"/>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4" xfId="2307"/>
    <cellStyle name="20 % – Zvýraznění4 4 9 4 2" xfId="9095"/>
    <cellStyle name="20 % – Zvýraznění4 4 9 4 2 2" xfId="24311"/>
    <cellStyle name="20 % – Zvýraznění4 4 9 4 2 3" xfId="50379"/>
    <cellStyle name="20 % – Zvýraznění4 4 9 4 2 4" xfId="50380"/>
    <cellStyle name="20 % – Zvýraznění4 4 9 4 2 5" xfId="50381"/>
    <cellStyle name="20 % – Zvýraznění4 4 9 4 3" xfId="12563"/>
    <cellStyle name="20 % – Zvýraznění4 4 9 4 3 2" xfId="27756"/>
    <cellStyle name="20 % – Zvýraznění4 4 9 4 3 3" xfId="50382"/>
    <cellStyle name="20 % – Zvýraznění4 4 9 4 3 4" xfId="50383"/>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5" xfId="8279"/>
    <cellStyle name="20 % – Zvýraznění4 4 9 5 2" xfId="23495"/>
    <cellStyle name="20 % – Zvýraznění4 4 9 5 3" xfId="50384"/>
    <cellStyle name="20 % – Zvýraznění4 4 9 5 4" xfId="50385"/>
    <cellStyle name="20 % – Zvýraznění4 4 9 5 5" xfId="50386"/>
    <cellStyle name="20 % – Zvýraznění4 4 9 6" xfId="12560"/>
    <cellStyle name="20 % – Zvýraznění4 4 9 6 2" xfId="27753"/>
    <cellStyle name="20 % – Zvýraznění4 4 9 6 3" xfId="50387"/>
    <cellStyle name="20 % – Zvýraznění4 4 9 6 4" xfId="50388"/>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2 3" xfId="50389"/>
    <cellStyle name="20 % – Zvýraznění4 5 10 2 4" xfId="50390"/>
    <cellStyle name="20 % – Zvýraznění4 5 10 2 5" xfId="50391"/>
    <cellStyle name="20 % – Zvýraznění4 5 10 3" xfId="12564"/>
    <cellStyle name="20 % – Zvýraznění4 5 10 3 2" xfId="27757"/>
    <cellStyle name="20 % – Zvýraznění4 5 10 3 3" xfId="50392"/>
    <cellStyle name="20 % – Zvýraznění4 5 10 3 4" xfId="50393"/>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1" xfId="2309"/>
    <cellStyle name="20 % – Zvýraznění4 5 11 2" xfId="9097"/>
    <cellStyle name="20 % – Zvýraznění4 5 11 2 2" xfId="24313"/>
    <cellStyle name="20 % – Zvýraznění4 5 11 2 3" xfId="50394"/>
    <cellStyle name="20 % – Zvýraznění4 5 11 2 4" xfId="50395"/>
    <cellStyle name="20 % – Zvýraznění4 5 11 2 5" xfId="50396"/>
    <cellStyle name="20 % – Zvýraznění4 5 11 3" xfId="12565"/>
    <cellStyle name="20 % – Zvýraznění4 5 11 3 2" xfId="27758"/>
    <cellStyle name="20 % – Zvýraznění4 5 11 3 3" xfId="50397"/>
    <cellStyle name="20 % – Zvýraznění4 5 11 3 4" xfId="5039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2" xfId="2310"/>
    <cellStyle name="20 % – Zvýraznění4 5 12 2" xfId="11050"/>
    <cellStyle name="20 % – Zvýraznění4 5 12 2 2" xfId="26250"/>
    <cellStyle name="20 % – Zvýraznění4 5 12 2 3" xfId="50399"/>
    <cellStyle name="20 % – Zvýraznění4 5 12 2 4" xfId="50400"/>
    <cellStyle name="20 % – Zvýraznění4 5 12 2 5" xfId="50401"/>
    <cellStyle name="20 % – Zvýraznění4 5 12 3" xfId="12566"/>
    <cellStyle name="20 % – Zvýraznění4 5 12 3 2" xfId="27759"/>
    <cellStyle name="20 % – Zvýraznění4 5 12 3 3" xfId="50402"/>
    <cellStyle name="20 % – Zvýraznění4 5 12 3 4" xfId="50403"/>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3" xfId="7769"/>
    <cellStyle name="20 % – Zvýraznění4 5 13 2" xfId="22988"/>
    <cellStyle name="20 % – Zvýraznění4 5 13 3" xfId="50404"/>
    <cellStyle name="20 % – Zvýraznění4 5 13 4" xfId="50405"/>
    <cellStyle name="20 % – Zvýraznění4 5 13 5" xfId="50406"/>
    <cellStyle name="20 % – Zvýraznění4 5 14" xfId="11528"/>
    <cellStyle name="20 % – Zvýraznění4 5 14 2" xfId="26724"/>
    <cellStyle name="20 % – Zvýraznění4 5 14 3" xfId="50407"/>
    <cellStyle name="20 % – Zvýraznění4 5 14 4" xfId="50408"/>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2" xfId="2311"/>
    <cellStyle name="20 % – Zvýraznění4 5 2 2 2" xfId="9098"/>
    <cellStyle name="20 % – Zvýraznění4 5 2 2 2 2" xfId="24314"/>
    <cellStyle name="20 % – Zvýraznění4 5 2 2 2 3" xfId="50409"/>
    <cellStyle name="20 % – Zvýraznění4 5 2 2 2 4" xfId="50410"/>
    <cellStyle name="20 % – Zvýraznění4 5 2 2 2 5" xfId="50411"/>
    <cellStyle name="20 % – Zvýraznění4 5 2 2 3" xfId="12567"/>
    <cellStyle name="20 % – Zvýraznění4 5 2 2 3 2" xfId="27760"/>
    <cellStyle name="20 % – Zvýraznění4 5 2 2 3 3" xfId="50412"/>
    <cellStyle name="20 % – Zvýraznění4 5 2 2 3 4" xfId="50413"/>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3" xfId="2312"/>
    <cellStyle name="20 % – Zvýraznění4 5 2 3 2" xfId="9099"/>
    <cellStyle name="20 % – Zvýraznění4 5 2 3 2 2" xfId="24315"/>
    <cellStyle name="20 % – Zvýraznění4 5 2 3 2 3" xfId="50414"/>
    <cellStyle name="20 % – Zvýraznění4 5 2 3 2 4" xfId="50415"/>
    <cellStyle name="20 % – Zvýraznění4 5 2 3 2 5" xfId="50416"/>
    <cellStyle name="20 % – Zvýraznění4 5 2 3 3" xfId="12568"/>
    <cellStyle name="20 % – Zvýraznění4 5 2 3 3 2" xfId="27761"/>
    <cellStyle name="20 % – Zvýraznění4 5 2 3 3 3" xfId="50417"/>
    <cellStyle name="20 % – Zvýraznění4 5 2 3 3 4" xfId="50418"/>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4" xfId="2313"/>
    <cellStyle name="20 % – Zvýraznění4 5 2 4 2" xfId="9100"/>
    <cellStyle name="20 % – Zvýraznění4 5 2 4 2 2" xfId="24316"/>
    <cellStyle name="20 % – Zvýraznění4 5 2 4 2 3" xfId="50419"/>
    <cellStyle name="20 % – Zvýraznění4 5 2 4 2 4" xfId="50420"/>
    <cellStyle name="20 % – Zvýraznění4 5 2 4 2 5" xfId="50421"/>
    <cellStyle name="20 % – Zvýraznění4 5 2 4 3" xfId="12569"/>
    <cellStyle name="20 % – Zvýraznění4 5 2 4 3 2" xfId="27762"/>
    <cellStyle name="20 % – Zvýraznění4 5 2 4 3 3" xfId="50422"/>
    <cellStyle name="20 % – Zvýraznění4 5 2 4 3 4" xfId="50423"/>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5" xfId="2314"/>
    <cellStyle name="20 % – Zvýraznění4 5 2 5 2" xfId="11193"/>
    <cellStyle name="20 % – Zvýraznění4 5 2 5 2 2" xfId="26393"/>
    <cellStyle name="20 % – Zvýraznění4 5 2 5 2 3" xfId="50424"/>
    <cellStyle name="20 % – Zvýraznění4 5 2 5 2 4" xfId="50425"/>
    <cellStyle name="20 % – Zvýraznění4 5 2 5 2 5" xfId="50426"/>
    <cellStyle name="20 % – Zvýraznění4 5 2 5 3" xfId="12570"/>
    <cellStyle name="20 % – Zvýraznění4 5 2 5 3 2" xfId="27763"/>
    <cellStyle name="20 % – Zvýraznění4 5 2 5 3 3" xfId="50427"/>
    <cellStyle name="20 % – Zvýraznění4 5 2 5 3 4" xfId="50428"/>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6" xfId="7845"/>
    <cellStyle name="20 % – Zvýraznění4 5 2 6 2" xfId="23064"/>
    <cellStyle name="20 % – Zvýraznění4 5 2 6 3" xfId="50429"/>
    <cellStyle name="20 % – Zvýraznění4 5 2 6 4" xfId="50430"/>
    <cellStyle name="20 % – Zvýraznění4 5 2 6 5" xfId="50431"/>
    <cellStyle name="20 % – Zvýraznění4 5 2 7" xfId="11529"/>
    <cellStyle name="20 % – Zvýraznění4 5 2 7 2" xfId="26725"/>
    <cellStyle name="20 % – Zvýraznění4 5 2 7 3" xfId="50432"/>
    <cellStyle name="20 % – Zvýraznění4 5 2 7 4" xfId="50433"/>
    <cellStyle name="20 % – Zvýraznění4 5 2 8" xfId="15329"/>
    <cellStyle name="20 % – Zvýraznění4 5 2 8 2" xfId="30510"/>
    <cellStyle name="20 % – Zvýraznění4 5 2 9" xfId="34315"/>
    <cellStyle name="20 % – Zvýraznění4 5 3" xfId="441"/>
    <cellStyle name="20 % – Zvýraznění4 5 3 10" xfId="19136"/>
    <cellStyle name="20 % – Zvýraznění4 5 3 11" xfId="39916"/>
    <cellStyle name="20 % – Zvýraznění4 5 3 12" xfId="39917"/>
    <cellStyle name="20 % – Zvýraznění4 5 3 2" xfId="2315"/>
    <cellStyle name="20 % – Zvýraznění4 5 3 2 2" xfId="9101"/>
    <cellStyle name="20 % – Zvýraznění4 5 3 2 2 2" xfId="24317"/>
    <cellStyle name="20 % – Zvýraznění4 5 3 2 2 3" xfId="50434"/>
    <cellStyle name="20 % – Zvýraznění4 5 3 2 2 4" xfId="50435"/>
    <cellStyle name="20 % – Zvýraznění4 5 3 2 2 5" xfId="50436"/>
    <cellStyle name="20 % – Zvýraznění4 5 3 2 3" xfId="12571"/>
    <cellStyle name="20 % – Zvýraznění4 5 3 2 3 2" xfId="27764"/>
    <cellStyle name="20 % – Zvýraznění4 5 3 2 3 3" xfId="50437"/>
    <cellStyle name="20 % – Zvýraznění4 5 3 2 3 4" xfId="50438"/>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3" xfId="2316"/>
    <cellStyle name="20 % – Zvýraznění4 5 3 3 2" xfId="9102"/>
    <cellStyle name="20 % – Zvýraznění4 5 3 3 2 2" xfId="24318"/>
    <cellStyle name="20 % – Zvýraznění4 5 3 3 2 3" xfId="50439"/>
    <cellStyle name="20 % – Zvýraznění4 5 3 3 2 4" xfId="50440"/>
    <cellStyle name="20 % – Zvýraznění4 5 3 3 2 5" xfId="50441"/>
    <cellStyle name="20 % – Zvýraznění4 5 3 3 3" xfId="12572"/>
    <cellStyle name="20 % – Zvýraznění4 5 3 3 3 2" xfId="27765"/>
    <cellStyle name="20 % – Zvýraznění4 5 3 3 3 3" xfId="50442"/>
    <cellStyle name="20 % – Zvýraznění4 5 3 3 3 4" xfId="50443"/>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4" xfId="2317"/>
    <cellStyle name="20 % – Zvýraznění4 5 3 4 2" xfId="9103"/>
    <cellStyle name="20 % – Zvýraznění4 5 3 4 2 2" xfId="24319"/>
    <cellStyle name="20 % – Zvýraznění4 5 3 4 2 3" xfId="50444"/>
    <cellStyle name="20 % – Zvýraznění4 5 3 4 2 4" xfId="50445"/>
    <cellStyle name="20 % – Zvýraznění4 5 3 4 2 5" xfId="50446"/>
    <cellStyle name="20 % – Zvýraznění4 5 3 4 3" xfId="12573"/>
    <cellStyle name="20 % – Zvýraznění4 5 3 4 3 2" xfId="27766"/>
    <cellStyle name="20 % – Zvýraznění4 5 3 4 3 3" xfId="50447"/>
    <cellStyle name="20 % – Zvýraznění4 5 3 4 3 4" xfId="50448"/>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5" xfId="2318"/>
    <cellStyle name="20 % – Zvýraznění4 5 3 5 2" xfId="11028"/>
    <cellStyle name="20 % – Zvýraznění4 5 3 5 2 2" xfId="26228"/>
    <cellStyle name="20 % – Zvýraznění4 5 3 5 2 3" xfId="50449"/>
    <cellStyle name="20 % – Zvýraznění4 5 3 5 2 4" xfId="50450"/>
    <cellStyle name="20 % – Zvýraznění4 5 3 5 2 5" xfId="50451"/>
    <cellStyle name="20 % – Zvýraznění4 5 3 5 3" xfId="12574"/>
    <cellStyle name="20 % – Zvýraznění4 5 3 5 3 2" xfId="27767"/>
    <cellStyle name="20 % – Zvýraznění4 5 3 5 3 3" xfId="50452"/>
    <cellStyle name="20 % – Zvýraznění4 5 3 5 3 4" xfId="50453"/>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6" xfId="7719"/>
    <cellStyle name="20 % – Zvýraznění4 5 3 6 2" xfId="22938"/>
    <cellStyle name="20 % – Zvýraznění4 5 3 6 3" xfId="50454"/>
    <cellStyle name="20 % – Zvýraznění4 5 3 6 4" xfId="50455"/>
    <cellStyle name="20 % – Zvýraznění4 5 3 6 5" xfId="50456"/>
    <cellStyle name="20 % – Zvýraznění4 5 3 7" xfId="11530"/>
    <cellStyle name="20 % – Zvýraznění4 5 3 7 2" xfId="26726"/>
    <cellStyle name="20 % – Zvýraznění4 5 3 7 3" xfId="50457"/>
    <cellStyle name="20 % – Zvýraznění4 5 3 7 4" xfId="50458"/>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2" xfId="2320"/>
    <cellStyle name="20 % – Zvýraznění4 5 4 2 2" xfId="9104"/>
    <cellStyle name="20 % – Zvýraznění4 5 4 2 2 2" xfId="24320"/>
    <cellStyle name="20 % – Zvýraznění4 5 4 2 2 3" xfId="50459"/>
    <cellStyle name="20 % – Zvýraznění4 5 4 2 2 4" xfId="50460"/>
    <cellStyle name="20 % – Zvýraznění4 5 4 2 2 5" xfId="50461"/>
    <cellStyle name="20 % – Zvýraznění4 5 4 2 3" xfId="12576"/>
    <cellStyle name="20 % – Zvýraznění4 5 4 2 3 2" xfId="27769"/>
    <cellStyle name="20 % – Zvýraznění4 5 4 2 3 3" xfId="50462"/>
    <cellStyle name="20 % – Zvýraznění4 5 4 2 3 4" xfId="50463"/>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3" xfId="2321"/>
    <cellStyle name="20 % – Zvýraznění4 5 4 3 2" xfId="9105"/>
    <cellStyle name="20 % – Zvýraznění4 5 4 3 2 2" xfId="24321"/>
    <cellStyle name="20 % – Zvýraznění4 5 4 3 2 3" xfId="50464"/>
    <cellStyle name="20 % – Zvýraznění4 5 4 3 2 4" xfId="50465"/>
    <cellStyle name="20 % – Zvýraznění4 5 4 3 2 5" xfId="50466"/>
    <cellStyle name="20 % – Zvýraznění4 5 4 3 3" xfId="12577"/>
    <cellStyle name="20 % – Zvýraznění4 5 4 3 3 2" xfId="27770"/>
    <cellStyle name="20 % – Zvýraznění4 5 4 3 3 3" xfId="50467"/>
    <cellStyle name="20 % – Zvýraznění4 5 4 3 3 4" xfId="50468"/>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4" xfId="2322"/>
    <cellStyle name="20 % – Zvýraznění4 5 4 4 2" xfId="9106"/>
    <cellStyle name="20 % – Zvýraznění4 5 4 4 2 2" xfId="24322"/>
    <cellStyle name="20 % – Zvýraznění4 5 4 4 2 3" xfId="50469"/>
    <cellStyle name="20 % – Zvýraznění4 5 4 4 2 4" xfId="50470"/>
    <cellStyle name="20 % – Zvýraznění4 5 4 4 2 5" xfId="50471"/>
    <cellStyle name="20 % – Zvýraznění4 5 4 4 3" xfId="12578"/>
    <cellStyle name="20 % – Zvýraznění4 5 4 4 3 2" xfId="27771"/>
    <cellStyle name="20 % – Zvýraznění4 5 4 4 3 3" xfId="50472"/>
    <cellStyle name="20 % – Zvýraznění4 5 4 4 3 4" xfId="50473"/>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5" xfId="8059"/>
    <cellStyle name="20 % – Zvýraznění4 5 4 5 2" xfId="23275"/>
    <cellStyle name="20 % – Zvýraznění4 5 4 5 3" xfId="50474"/>
    <cellStyle name="20 % – Zvýraznění4 5 4 5 4" xfId="50475"/>
    <cellStyle name="20 % – Zvýraznění4 5 4 5 5" xfId="50476"/>
    <cellStyle name="20 % – Zvýraznění4 5 4 6" xfId="12575"/>
    <cellStyle name="20 % – Zvýraznění4 5 4 6 2" xfId="27768"/>
    <cellStyle name="20 % – Zvýraznění4 5 4 6 3" xfId="50477"/>
    <cellStyle name="20 % – Zvýraznění4 5 4 6 4" xfId="5047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2" xfId="2324"/>
    <cellStyle name="20 % – Zvýraznění4 5 5 2 2" xfId="9107"/>
    <cellStyle name="20 % – Zvýraznění4 5 5 2 2 2" xfId="24323"/>
    <cellStyle name="20 % – Zvýraznění4 5 5 2 2 3" xfId="50479"/>
    <cellStyle name="20 % – Zvýraznění4 5 5 2 2 4" xfId="50480"/>
    <cellStyle name="20 % – Zvýraznění4 5 5 2 2 5" xfId="50481"/>
    <cellStyle name="20 % – Zvýraznění4 5 5 2 3" xfId="12580"/>
    <cellStyle name="20 % – Zvýraznění4 5 5 2 3 2" xfId="27773"/>
    <cellStyle name="20 % – Zvýraznění4 5 5 2 3 3" xfId="50482"/>
    <cellStyle name="20 % – Zvýraznění4 5 5 2 3 4" xfId="5048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3" xfId="2325"/>
    <cellStyle name="20 % – Zvýraznění4 5 5 3 2" xfId="9108"/>
    <cellStyle name="20 % – Zvýraznění4 5 5 3 2 2" xfId="24324"/>
    <cellStyle name="20 % – Zvýraznění4 5 5 3 2 3" xfId="50484"/>
    <cellStyle name="20 % – Zvýraznění4 5 5 3 2 4" xfId="50485"/>
    <cellStyle name="20 % – Zvýraznění4 5 5 3 2 5" xfId="50486"/>
    <cellStyle name="20 % – Zvýraznění4 5 5 3 3" xfId="12581"/>
    <cellStyle name="20 % – Zvýraznění4 5 5 3 3 2" xfId="27774"/>
    <cellStyle name="20 % – Zvýraznění4 5 5 3 3 3" xfId="50487"/>
    <cellStyle name="20 % – Zvýraznění4 5 5 3 3 4" xfId="50488"/>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4" xfId="2326"/>
    <cellStyle name="20 % – Zvýraznění4 5 5 4 2" xfId="9109"/>
    <cellStyle name="20 % – Zvýraznění4 5 5 4 2 2" xfId="24325"/>
    <cellStyle name="20 % – Zvýraznění4 5 5 4 2 3" xfId="50489"/>
    <cellStyle name="20 % – Zvýraznění4 5 5 4 2 4" xfId="50490"/>
    <cellStyle name="20 % – Zvýraznění4 5 5 4 2 5" xfId="50491"/>
    <cellStyle name="20 % – Zvýraznění4 5 5 4 3" xfId="12582"/>
    <cellStyle name="20 % – Zvýraznění4 5 5 4 3 2" xfId="27775"/>
    <cellStyle name="20 % – Zvýraznění4 5 5 4 3 3" xfId="50492"/>
    <cellStyle name="20 % – Zvýraznění4 5 5 4 3 4" xfId="50493"/>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5" xfId="8139"/>
    <cellStyle name="20 % – Zvýraznění4 5 5 5 2" xfId="23355"/>
    <cellStyle name="20 % – Zvýraznění4 5 5 5 3" xfId="50494"/>
    <cellStyle name="20 % – Zvýraznění4 5 5 5 4" xfId="50495"/>
    <cellStyle name="20 % – Zvýraznění4 5 5 5 5" xfId="50496"/>
    <cellStyle name="20 % – Zvýraznění4 5 5 6" xfId="12579"/>
    <cellStyle name="20 % – Zvýraznění4 5 5 6 2" xfId="27772"/>
    <cellStyle name="20 % – Zvýraznění4 5 5 6 3" xfId="50497"/>
    <cellStyle name="20 % – Zvýraznění4 5 5 6 4" xfId="50498"/>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2" xfId="2328"/>
    <cellStyle name="20 % – Zvýraznění4 5 6 2 2" xfId="9110"/>
    <cellStyle name="20 % – Zvýraznění4 5 6 2 2 2" xfId="24326"/>
    <cellStyle name="20 % – Zvýraznění4 5 6 2 2 3" xfId="50499"/>
    <cellStyle name="20 % – Zvýraznění4 5 6 2 2 4" xfId="50500"/>
    <cellStyle name="20 % – Zvýraznění4 5 6 2 2 5" xfId="50501"/>
    <cellStyle name="20 % – Zvýraznění4 5 6 2 3" xfId="12584"/>
    <cellStyle name="20 % – Zvýraznění4 5 6 2 3 2" xfId="27777"/>
    <cellStyle name="20 % – Zvýraznění4 5 6 2 3 3" xfId="50502"/>
    <cellStyle name="20 % – Zvýraznění4 5 6 2 3 4" xfId="50503"/>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3" xfId="2329"/>
    <cellStyle name="20 % – Zvýraznění4 5 6 3 2" xfId="9111"/>
    <cellStyle name="20 % – Zvýraznění4 5 6 3 2 2" xfId="24327"/>
    <cellStyle name="20 % – Zvýraznění4 5 6 3 2 3" xfId="50504"/>
    <cellStyle name="20 % – Zvýraznění4 5 6 3 2 4" xfId="50505"/>
    <cellStyle name="20 % – Zvýraznění4 5 6 3 2 5" xfId="50506"/>
    <cellStyle name="20 % – Zvýraznění4 5 6 3 3" xfId="12585"/>
    <cellStyle name="20 % – Zvýraznění4 5 6 3 3 2" xfId="27778"/>
    <cellStyle name="20 % – Zvýraznění4 5 6 3 3 3" xfId="50507"/>
    <cellStyle name="20 % – Zvýraznění4 5 6 3 3 4" xfId="5050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4" xfId="2330"/>
    <cellStyle name="20 % – Zvýraznění4 5 6 4 2" xfId="9112"/>
    <cellStyle name="20 % – Zvýraznění4 5 6 4 2 2" xfId="24328"/>
    <cellStyle name="20 % – Zvýraznění4 5 6 4 2 3" xfId="50509"/>
    <cellStyle name="20 % – Zvýraznění4 5 6 4 2 4" xfId="50510"/>
    <cellStyle name="20 % – Zvýraznění4 5 6 4 2 5" xfId="50511"/>
    <cellStyle name="20 % – Zvýraznění4 5 6 4 3" xfId="12586"/>
    <cellStyle name="20 % – Zvýraznění4 5 6 4 3 2" xfId="27779"/>
    <cellStyle name="20 % – Zvýraznění4 5 6 4 3 3" xfId="50512"/>
    <cellStyle name="20 % – Zvýraznění4 5 6 4 3 4" xfId="50513"/>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5" xfId="8221"/>
    <cellStyle name="20 % – Zvýraznění4 5 6 5 2" xfId="23437"/>
    <cellStyle name="20 % – Zvýraznění4 5 6 5 3" xfId="50514"/>
    <cellStyle name="20 % – Zvýraznění4 5 6 5 4" xfId="50515"/>
    <cellStyle name="20 % – Zvýraznění4 5 6 5 5" xfId="50516"/>
    <cellStyle name="20 % – Zvýraznění4 5 6 6" xfId="12583"/>
    <cellStyle name="20 % – Zvýraznění4 5 6 6 2" xfId="27776"/>
    <cellStyle name="20 % – Zvýraznění4 5 6 6 3" xfId="50517"/>
    <cellStyle name="20 % – Zvýraznění4 5 6 6 4" xfId="50518"/>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2" xfId="2332"/>
    <cellStyle name="20 % – Zvýraznění4 5 7 2 2" xfId="9113"/>
    <cellStyle name="20 % – Zvýraznění4 5 7 2 2 2" xfId="24329"/>
    <cellStyle name="20 % – Zvýraznění4 5 7 2 2 3" xfId="50519"/>
    <cellStyle name="20 % – Zvýraznění4 5 7 2 2 4" xfId="50520"/>
    <cellStyle name="20 % – Zvýraznění4 5 7 2 2 5" xfId="50521"/>
    <cellStyle name="20 % – Zvýraznění4 5 7 2 3" xfId="12588"/>
    <cellStyle name="20 % – Zvýraznění4 5 7 2 3 2" xfId="27781"/>
    <cellStyle name="20 % – Zvýraznění4 5 7 2 3 3" xfId="50522"/>
    <cellStyle name="20 % – Zvýraznění4 5 7 2 3 4" xfId="50523"/>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3" xfId="2333"/>
    <cellStyle name="20 % – Zvýraznění4 5 7 3 2" xfId="9114"/>
    <cellStyle name="20 % – Zvýraznění4 5 7 3 2 2" xfId="24330"/>
    <cellStyle name="20 % – Zvýraznění4 5 7 3 2 3" xfId="50524"/>
    <cellStyle name="20 % – Zvýraznění4 5 7 3 2 4" xfId="50525"/>
    <cellStyle name="20 % – Zvýraznění4 5 7 3 2 5" xfId="50526"/>
    <cellStyle name="20 % – Zvýraznění4 5 7 3 3" xfId="12589"/>
    <cellStyle name="20 % – Zvýraznění4 5 7 3 3 2" xfId="27782"/>
    <cellStyle name="20 % – Zvýraznění4 5 7 3 3 3" xfId="50527"/>
    <cellStyle name="20 % – Zvýraznění4 5 7 3 3 4" xfId="50528"/>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4" xfId="2334"/>
    <cellStyle name="20 % – Zvýraznění4 5 7 4 2" xfId="9115"/>
    <cellStyle name="20 % – Zvýraznění4 5 7 4 2 2" xfId="24331"/>
    <cellStyle name="20 % – Zvýraznění4 5 7 4 2 3" xfId="50529"/>
    <cellStyle name="20 % – Zvýraznění4 5 7 4 2 4" xfId="50530"/>
    <cellStyle name="20 % – Zvýraznění4 5 7 4 2 5" xfId="50531"/>
    <cellStyle name="20 % – Zvýraznění4 5 7 4 3" xfId="12590"/>
    <cellStyle name="20 % – Zvýraznění4 5 7 4 3 2" xfId="27783"/>
    <cellStyle name="20 % – Zvýraznění4 5 7 4 3 3" xfId="50532"/>
    <cellStyle name="20 % – Zvýraznění4 5 7 4 3 4" xfId="5053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5" xfId="8314"/>
    <cellStyle name="20 % – Zvýraznění4 5 7 5 2" xfId="23530"/>
    <cellStyle name="20 % – Zvýraznění4 5 7 5 3" xfId="50534"/>
    <cellStyle name="20 % – Zvýraznění4 5 7 5 4" xfId="50535"/>
    <cellStyle name="20 % – Zvýraznění4 5 7 5 5" xfId="50536"/>
    <cellStyle name="20 % – Zvýraznění4 5 7 6" xfId="12587"/>
    <cellStyle name="20 % – Zvýraznění4 5 7 6 2" xfId="27780"/>
    <cellStyle name="20 % – Zvýraznění4 5 7 6 3" xfId="50537"/>
    <cellStyle name="20 % – Zvýraznění4 5 7 6 4" xfId="50538"/>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2" xfId="2336"/>
    <cellStyle name="20 % – Zvýraznění4 5 8 2 2" xfId="9116"/>
    <cellStyle name="20 % – Zvýraznění4 5 8 2 2 2" xfId="24332"/>
    <cellStyle name="20 % – Zvýraznění4 5 8 2 2 3" xfId="50539"/>
    <cellStyle name="20 % – Zvýraznění4 5 8 2 2 4" xfId="50540"/>
    <cellStyle name="20 % – Zvýraznění4 5 8 2 2 5" xfId="50541"/>
    <cellStyle name="20 % – Zvýraznění4 5 8 2 3" xfId="12592"/>
    <cellStyle name="20 % – Zvýraznění4 5 8 2 3 2" xfId="27785"/>
    <cellStyle name="20 % – Zvýraznění4 5 8 2 3 3" xfId="50542"/>
    <cellStyle name="20 % – Zvýraznění4 5 8 2 3 4" xfId="50543"/>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3" xfId="2337"/>
    <cellStyle name="20 % – Zvýraznění4 5 8 3 2" xfId="9117"/>
    <cellStyle name="20 % – Zvýraznění4 5 8 3 2 2" xfId="24333"/>
    <cellStyle name="20 % – Zvýraznění4 5 8 3 2 3" xfId="50544"/>
    <cellStyle name="20 % – Zvýraznění4 5 8 3 2 4" xfId="50545"/>
    <cellStyle name="20 % – Zvýraznění4 5 8 3 2 5" xfId="50546"/>
    <cellStyle name="20 % – Zvýraznění4 5 8 3 3" xfId="12593"/>
    <cellStyle name="20 % – Zvýraznění4 5 8 3 3 2" xfId="27786"/>
    <cellStyle name="20 % – Zvýraznění4 5 8 3 3 3" xfId="50547"/>
    <cellStyle name="20 % – Zvýraznění4 5 8 3 3 4" xfId="50548"/>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4" xfId="2338"/>
    <cellStyle name="20 % – Zvýraznění4 5 8 4 2" xfId="9118"/>
    <cellStyle name="20 % – Zvýraznění4 5 8 4 2 2" xfId="24334"/>
    <cellStyle name="20 % – Zvýraznění4 5 8 4 2 3" xfId="50549"/>
    <cellStyle name="20 % – Zvýraznění4 5 8 4 2 4" xfId="50550"/>
    <cellStyle name="20 % – Zvýraznění4 5 8 4 2 5" xfId="50551"/>
    <cellStyle name="20 % – Zvýraznění4 5 8 4 3" xfId="12594"/>
    <cellStyle name="20 % – Zvýraznění4 5 8 4 3 2" xfId="27787"/>
    <cellStyle name="20 % – Zvýraznění4 5 8 4 3 3" xfId="50552"/>
    <cellStyle name="20 % – Zvýraznění4 5 8 4 3 4" xfId="50553"/>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5" xfId="8397"/>
    <cellStyle name="20 % – Zvýraznění4 5 8 5 2" xfId="23613"/>
    <cellStyle name="20 % – Zvýraznění4 5 8 5 3" xfId="50554"/>
    <cellStyle name="20 % – Zvýraznění4 5 8 5 4" xfId="50555"/>
    <cellStyle name="20 % – Zvýraznění4 5 8 5 5" xfId="50556"/>
    <cellStyle name="20 % – Zvýraznění4 5 8 6" xfId="12591"/>
    <cellStyle name="20 % – Zvýraznění4 5 8 6 2" xfId="27784"/>
    <cellStyle name="20 % – Zvýraznění4 5 8 6 3" xfId="50557"/>
    <cellStyle name="20 % – Zvýraznění4 5 8 6 4" xfId="50558"/>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2 3" xfId="50559"/>
    <cellStyle name="20 % – Zvýraznění4 5 9 2 4" xfId="50560"/>
    <cellStyle name="20 % – Zvýraznění4 5 9 2 5" xfId="50561"/>
    <cellStyle name="20 % – Zvýraznění4 5 9 3" xfId="12595"/>
    <cellStyle name="20 % – Zvýraznění4 5 9 3 2" xfId="27788"/>
    <cellStyle name="20 % – Zvýraznění4 5 9 3 3" xfId="50562"/>
    <cellStyle name="20 % – Zvýraznění4 5 9 3 4" xfId="50563"/>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6" xfId="442"/>
    <cellStyle name="20 % – Zvýraznění4 6 10" xfId="2340"/>
    <cellStyle name="20 % – Zvýraznění4 6 10 2" xfId="9120"/>
    <cellStyle name="20 % – Zvýraznění4 6 10 2 2" xfId="24336"/>
    <cellStyle name="20 % – Zvýraznění4 6 10 2 3" xfId="50564"/>
    <cellStyle name="20 % – Zvýraznění4 6 10 2 4" xfId="50565"/>
    <cellStyle name="20 % – Zvýraznění4 6 10 2 5" xfId="50566"/>
    <cellStyle name="20 % – Zvýraznění4 6 10 3" xfId="12596"/>
    <cellStyle name="20 % – Zvýraznění4 6 10 3 2" xfId="27789"/>
    <cellStyle name="20 % – Zvýraznění4 6 10 3 3" xfId="50567"/>
    <cellStyle name="20 % – Zvýraznění4 6 10 3 4" xfId="50568"/>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1" xfId="2341"/>
    <cellStyle name="20 % – Zvýraznění4 6 11 2" xfId="11021"/>
    <cellStyle name="20 % – Zvýraznění4 6 11 2 2" xfId="26221"/>
    <cellStyle name="20 % – Zvýraznění4 6 11 2 3" xfId="50569"/>
    <cellStyle name="20 % – Zvýraznění4 6 11 2 4" xfId="50570"/>
    <cellStyle name="20 % – Zvýraznění4 6 11 2 5" xfId="50571"/>
    <cellStyle name="20 % – Zvýraznění4 6 11 3" xfId="12597"/>
    <cellStyle name="20 % – Zvýraznění4 6 11 3 2" xfId="27790"/>
    <cellStyle name="20 % – Zvýraznění4 6 11 3 3" xfId="50572"/>
    <cellStyle name="20 % – Zvýraznění4 6 11 3 4" xfId="50573"/>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2" xfId="7831"/>
    <cellStyle name="20 % – Zvýraznění4 6 12 2" xfId="23050"/>
    <cellStyle name="20 % – Zvýraznění4 6 12 3" xfId="50574"/>
    <cellStyle name="20 % – Zvýraznění4 6 12 4" xfId="50575"/>
    <cellStyle name="20 % – Zvýraznění4 6 12 5" xfId="50576"/>
    <cellStyle name="20 % – Zvýraznění4 6 13" xfId="11531"/>
    <cellStyle name="20 % – Zvýraznění4 6 13 2" xfId="26727"/>
    <cellStyle name="20 % – Zvýraznění4 6 13 3" xfId="50577"/>
    <cellStyle name="20 % – Zvýraznění4 6 13 4" xfId="50578"/>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2" xfId="2342"/>
    <cellStyle name="20 % – Zvýraznění4 6 2 10" xfId="39974"/>
    <cellStyle name="20 % – Zvýraznění4 6 2 11" xfId="39975"/>
    <cellStyle name="20 % – Zvýraznění4 6 2 2" xfId="2343"/>
    <cellStyle name="20 % – Zvýraznění4 6 2 2 2" xfId="9121"/>
    <cellStyle name="20 % – Zvýraznění4 6 2 2 2 2" xfId="24337"/>
    <cellStyle name="20 % – Zvýraznění4 6 2 2 2 3" xfId="50579"/>
    <cellStyle name="20 % – Zvýraznění4 6 2 2 2 4" xfId="50580"/>
    <cellStyle name="20 % – Zvýraznění4 6 2 2 2 5" xfId="50581"/>
    <cellStyle name="20 % – Zvýraznění4 6 2 2 3" xfId="12599"/>
    <cellStyle name="20 % – Zvýraznění4 6 2 2 3 2" xfId="27792"/>
    <cellStyle name="20 % – Zvýraznění4 6 2 2 3 3" xfId="50582"/>
    <cellStyle name="20 % – Zvýraznění4 6 2 2 3 4" xfId="50583"/>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3" xfId="2344"/>
    <cellStyle name="20 % – Zvýraznění4 6 2 3 2" xfId="9122"/>
    <cellStyle name="20 % – Zvýraznění4 6 2 3 2 2" xfId="24338"/>
    <cellStyle name="20 % – Zvýraznění4 6 2 3 2 3" xfId="50584"/>
    <cellStyle name="20 % – Zvýraznění4 6 2 3 2 4" xfId="50585"/>
    <cellStyle name="20 % – Zvýraznění4 6 2 3 2 5" xfId="50586"/>
    <cellStyle name="20 % – Zvýraznění4 6 2 3 3" xfId="12600"/>
    <cellStyle name="20 % – Zvýraznění4 6 2 3 3 2" xfId="27793"/>
    <cellStyle name="20 % – Zvýraznění4 6 2 3 3 3" xfId="50587"/>
    <cellStyle name="20 % – Zvýraznění4 6 2 3 3 4" xfId="50588"/>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4" xfId="2345"/>
    <cellStyle name="20 % – Zvýraznění4 6 2 4 2" xfId="9123"/>
    <cellStyle name="20 % – Zvýraznění4 6 2 4 2 2" xfId="24339"/>
    <cellStyle name="20 % – Zvýraznění4 6 2 4 2 3" xfId="50589"/>
    <cellStyle name="20 % – Zvýraznění4 6 2 4 2 4" xfId="50590"/>
    <cellStyle name="20 % – Zvýraznění4 6 2 4 2 5" xfId="50591"/>
    <cellStyle name="20 % – Zvýraznění4 6 2 4 3" xfId="12601"/>
    <cellStyle name="20 % – Zvýraznění4 6 2 4 3 2" xfId="27794"/>
    <cellStyle name="20 % – Zvýraznění4 6 2 4 3 3" xfId="50592"/>
    <cellStyle name="20 % – Zvýraznění4 6 2 4 3 4" xfId="50593"/>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5" xfId="7906"/>
    <cellStyle name="20 % – Zvýraznění4 6 2 5 2" xfId="23123"/>
    <cellStyle name="20 % – Zvýraznění4 6 2 5 3" xfId="50594"/>
    <cellStyle name="20 % – Zvýraznění4 6 2 5 4" xfId="50595"/>
    <cellStyle name="20 % – Zvýraznění4 6 2 5 5" xfId="50596"/>
    <cellStyle name="20 % – Zvýraznění4 6 2 6" xfId="12598"/>
    <cellStyle name="20 % – Zvýraznění4 6 2 6 2" xfId="27791"/>
    <cellStyle name="20 % – Zvýraznění4 6 2 6 3" xfId="50597"/>
    <cellStyle name="20 % – Zvýraznění4 6 2 6 4" xfId="50598"/>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2" xfId="2347"/>
    <cellStyle name="20 % – Zvýraznění4 6 3 2 2" xfId="9124"/>
    <cellStyle name="20 % – Zvýraznění4 6 3 2 2 2" xfId="24340"/>
    <cellStyle name="20 % – Zvýraznění4 6 3 2 2 3" xfId="50599"/>
    <cellStyle name="20 % – Zvýraznění4 6 3 2 2 4" xfId="50600"/>
    <cellStyle name="20 % – Zvýraznění4 6 3 2 2 5" xfId="50601"/>
    <cellStyle name="20 % – Zvýraznění4 6 3 2 3" xfId="12603"/>
    <cellStyle name="20 % – Zvýraznění4 6 3 2 3 2" xfId="27796"/>
    <cellStyle name="20 % – Zvýraznění4 6 3 2 3 3" xfId="50602"/>
    <cellStyle name="20 % – Zvýraznění4 6 3 2 3 4" xfId="50603"/>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3" xfId="2348"/>
    <cellStyle name="20 % – Zvýraznění4 6 3 3 2" xfId="9125"/>
    <cellStyle name="20 % – Zvýraznění4 6 3 3 2 2" xfId="24341"/>
    <cellStyle name="20 % – Zvýraznění4 6 3 3 2 3" xfId="50604"/>
    <cellStyle name="20 % – Zvýraznění4 6 3 3 2 4" xfId="50605"/>
    <cellStyle name="20 % – Zvýraznění4 6 3 3 2 5" xfId="50606"/>
    <cellStyle name="20 % – Zvýraznění4 6 3 3 3" xfId="12604"/>
    <cellStyle name="20 % – Zvýraznění4 6 3 3 3 2" xfId="27797"/>
    <cellStyle name="20 % – Zvýraznění4 6 3 3 3 3" xfId="50607"/>
    <cellStyle name="20 % – Zvýraznění4 6 3 3 3 4" xfId="50608"/>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4" xfId="2349"/>
    <cellStyle name="20 % – Zvýraznění4 6 3 4 2" xfId="9126"/>
    <cellStyle name="20 % – Zvýraznění4 6 3 4 2 2" xfId="24342"/>
    <cellStyle name="20 % – Zvýraznění4 6 3 4 2 3" xfId="50609"/>
    <cellStyle name="20 % – Zvýraznění4 6 3 4 2 4" xfId="50610"/>
    <cellStyle name="20 % – Zvýraznění4 6 3 4 2 5" xfId="50611"/>
    <cellStyle name="20 % – Zvýraznění4 6 3 4 3" xfId="12605"/>
    <cellStyle name="20 % – Zvýraznění4 6 3 4 3 2" xfId="27798"/>
    <cellStyle name="20 % – Zvýraznění4 6 3 4 3 3" xfId="50612"/>
    <cellStyle name="20 % – Zvýraznění4 6 3 4 3 4" xfId="50613"/>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5" xfId="8045"/>
    <cellStyle name="20 % – Zvýraznění4 6 3 5 2" xfId="23261"/>
    <cellStyle name="20 % – Zvýraznění4 6 3 5 3" xfId="50614"/>
    <cellStyle name="20 % – Zvýraznění4 6 3 5 4" xfId="50615"/>
    <cellStyle name="20 % – Zvýraznění4 6 3 5 5" xfId="50616"/>
    <cellStyle name="20 % – Zvýraznění4 6 3 6" xfId="12602"/>
    <cellStyle name="20 % – Zvýraznění4 6 3 6 2" xfId="27795"/>
    <cellStyle name="20 % – Zvýraznění4 6 3 6 3" xfId="50617"/>
    <cellStyle name="20 % – Zvýraznění4 6 3 6 4" xfId="50618"/>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2" xfId="2351"/>
    <cellStyle name="20 % – Zvýraznění4 6 4 2 2" xfId="9127"/>
    <cellStyle name="20 % – Zvýraznění4 6 4 2 2 2" xfId="24343"/>
    <cellStyle name="20 % – Zvýraznění4 6 4 2 2 3" xfId="50619"/>
    <cellStyle name="20 % – Zvýraznění4 6 4 2 2 4" xfId="50620"/>
    <cellStyle name="20 % – Zvýraznění4 6 4 2 2 5" xfId="50621"/>
    <cellStyle name="20 % – Zvýraznění4 6 4 2 3" xfId="12607"/>
    <cellStyle name="20 % – Zvýraznění4 6 4 2 3 2" xfId="27800"/>
    <cellStyle name="20 % – Zvýraznění4 6 4 2 3 3" xfId="50622"/>
    <cellStyle name="20 % – Zvýraznění4 6 4 2 3 4" xfId="50623"/>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3" xfId="2352"/>
    <cellStyle name="20 % – Zvýraznění4 6 4 3 2" xfId="9128"/>
    <cellStyle name="20 % – Zvýraznění4 6 4 3 2 2" xfId="24344"/>
    <cellStyle name="20 % – Zvýraznění4 6 4 3 2 3" xfId="50624"/>
    <cellStyle name="20 % – Zvýraznění4 6 4 3 2 4" xfId="50625"/>
    <cellStyle name="20 % – Zvýraznění4 6 4 3 2 5" xfId="50626"/>
    <cellStyle name="20 % – Zvýraznění4 6 4 3 3" xfId="12608"/>
    <cellStyle name="20 % – Zvýraznění4 6 4 3 3 2" xfId="27801"/>
    <cellStyle name="20 % – Zvýraznění4 6 4 3 3 3" xfId="50627"/>
    <cellStyle name="20 % – Zvýraznění4 6 4 3 3 4" xfId="50628"/>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4" xfId="2353"/>
    <cellStyle name="20 % – Zvýraznění4 6 4 4 2" xfId="9129"/>
    <cellStyle name="20 % – Zvýraznění4 6 4 4 2 2" xfId="24345"/>
    <cellStyle name="20 % – Zvýraznění4 6 4 4 2 3" xfId="50629"/>
    <cellStyle name="20 % – Zvýraznění4 6 4 4 2 4" xfId="50630"/>
    <cellStyle name="20 % – Zvýraznění4 6 4 4 2 5" xfId="50631"/>
    <cellStyle name="20 % – Zvýraznění4 6 4 4 3" xfId="12609"/>
    <cellStyle name="20 % – Zvýraznění4 6 4 4 3 2" xfId="27802"/>
    <cellStyle name="20 % – Zvýraznění4 6 4 4 3 3" xfId="50632"/>
    <cellStyle name="20 % – Zvýraznění4 6 4 4 3 4" xfId="50633"/>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5" xfId="8125"/>
    <cellStyle name="20 % – Zvýraznění4 6 4 5 2" xfId="23341"/>
    <cellStyle name="20 % – Zvýraznění4 6 4 5 3" xfId="50634"/>
    <cellStyle name="20 % – Zvýraznění4 6 4 5 4" xfId="50635"/>
    <cellStyle name="20 % – Zvýraznění4 6 4 5 5" xfId="50636"/>
    <cellStyle name="20 % – Zvýraznění4 6 4 6" xfId="12606"/>
    <cellStyle name="20 % – Zvýraznění4 6 4 6 2" xfId="27799"/>
    <cellStyle name="20 % – Zvýraznění4 6 4 6 3" xfId="50637"/>
    <cellStyle name="20 % – Zvýraznění4 6 4 6 4" xfId="50638"/>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2" xfId="2355"/>
    <cellStyle name="20 % – Zvýraznění4 6 5 2 2" xfId="9130"/>
    <cellStyle name="20 % – Zvýraznění4 6 5 2 2 2" xfId="24346"/>
    <cellStyle name="20 % – Zvýraznění4 6 5 2 2 3" xfId="50639"/>
    <cellStyle name="20 % – Zvýraznění4 6 5 2 2 4" xfId="50640"/>
    <cellStyle name="20 % – Zvýraznění4 6 5 2 2 5" xfId="50641"/>
    <cellStyle name="20 % – Zvýraznění4 6 5 2 3" xfId="12611"/>
    <cellStyle name="20 % – Zvýraznění4 6 5 2 3 2" xfId="27804"/>
    <cellStyle name="20 % – Zvýraznění4 6 5 2 3 3" xfId="50642"/>
    <cellStyle name="20 % – Zvýraznění4 6 5 2 3 4" xfId="50643"/>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3" xfId="2356"/>
    <cellStyle name="20 % – Zvýraznění4 6 5 3 2" xfId="9131"/>
    <cellStyle name="20 % – Zvýraznění4 6 5 3 2 2" xfId="24347"/>
    <cellStyle name="20 % – Zvýraznění4 6 5 3 2 3" xfId="50644"/>
    <cellStyle name="20 % – Zvýraznění4 6 5 3 2 4" xfId="50645"/>
    <cellStyle name="20 % – Zvýraznění4 6 5 3 2 5" xfId="50646"/>
    <cellStyle name="20 % – Zvýraznění4 6 5 3 3" xfId="12612"/>
    <cellStyle name="20 % – Zvýraznění4 6 5 3 3 2" xfId="27805"/>
    <cellStyle name="20 % – Zvýraznění4 6 5 3 3 3" xfId="50647"/>
    <cellStyle name="20 % – Zvýraznění4 6 5 3 3 4" xfId="50648"/>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4" xfId="2357"/>
    <cellStyle name="20 % – Zvýraznění4 6 5 4 2" xfId="9132"/>
    <cellStyle name="20 % – Zvýraznění4 6 5 4 2 2" xfId="24348"/>
    <cellStyle name="20 % – Zvýraznění4 6 5 4 2 3" xfId="50649"/>
    <cellStyle name="20 % – Zvýraznění4 6 5 4 2 4" xfId="50650"/>
    <cellStyle name="20 % – Zvýraznění4 6 5 4 2 5" xfId="50651"/>
    <cellStyle name="20 % – Zvýraznění4 6 5 4 3" xfId="12613"/>
    <cellStyle name="20 % – Zvýraznění4 6 5 4 3 2" xfId="27806"/>
    <cellStyle name="20 % – Zvýraznění4 6 5 4 3 3" xfId="50652"/>
    <cellStyle name="20 % – Zvýraznění4 6 5 4 3 4" xfId="50653"/>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5" xfId="8207"/>
    <cellStyle name="20 % – Zvýraznění4 6 5 5 2" xfId="23423"/>
    <cellStyle name="20 % – Zvýraznění4 6 5 5 3" xfId="50654"/>
    <cellStyle name="20 % – Zvýraznění4 6 5 5 4" xfId="50655"/>
    <cellStyle name="20 % – Zvýraznění4 6 5 5 5" xfId="50656"/>
    <cellStyle name="20 % – Zvýraznění4 6 5 6" xfId="12610"/>
    <cellStyle name="20 % – Zvýraznění4 6 5 6 2" xfId="27803"/>
    <cellStyle name="20 % – Zvýraznění4 6 5 6 3" xfId="50657"/>
    <cellStyle name="20 % – Zvýraznění4 6 5 6 4" xfId="50658"/>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2" xfId="2359"/>
    <cellStyle name="20 % – Zvýraznění4 6 6 2 2" xfId="9133"/>
    <cellStyle name="20 % – Zvýraznění4 6 6 2 2 2" xfId="24349"/>
    <cellStyle name="20 % – Zvýraznění4 6 6 2 2 3" xfId="50659"/>
    <cellStyle name="20 % – Zvýraznění4 6 6 2 2 4" xfId="50660"/>
    <cellStyle name="20 % – Zvýraznění4 6 6 2 2 5" xfId="50661"/>
    <cellStyle name="20 % – Zvýraznění4 6 6 2 3" xfId="12615"/>
    <cellStyle name="20 % – Zvýraznění4 6 6 2 3 2" xfId="27808"/>
    <cellStyle name="20 % – Zvýraznění4 6 6 2 3 3" xfId="50662"/>
    <cellStyle name="20 % – Zvýraznění4 6 6 2 3 4" xfId="50663"/>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3" xfId="2360"/>
    <cellStyle name="20 % – Zvýraznění4 6 6 3 2" xfId="9134"/>
    <cellStyle name="20 % – Zvýraznění4 6 6 3 2 2" xfId="24350"/>
    <cellStyle name="20 % – Zvýraznění4 6 6 3 2 3" xfId="50664"/>
    <cellStyle name="20 % – Zvýraznění4 6 6 3 2 4" xfId="50665"/>
    <cellStyle name="20 % – Zvýraznění4 6 6 3 2 5" xfId="50666"/>
    <cellStyle name="20 % – Zvýraznění4 6 6 3 3" xfId="12616"/>
    <cellStyle name="20 % – Zvýraznění4 6 6 3 3 2" xfId="27809"/>
    <cellStyle name="20 % – Zvýraznění4 6 6 3 3 3" xfId="50667"/>
    <cellStyle name="20 % – Zvýraznění4 6 6 3 3 4" xfId="50668"/>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4" xfId="2361"/>
    <cellStyle name="20 % – Zvýraznění4 6 6 4 2" xfId="9135"/>
    <cellStyle name="20 % – Zvýraznění4 6 6 4 2 2" xfId="24351"/>
    <cellStyle name="20 % – Zvýraznění4 6 6 4 2 3" xfId="50669"/>
    <cellStyle name="20 % – Zvýraznění4 6 6 4 2 4" xfId="50670"/>
    <cellStyle name="20 % – Zvýraznění4 6 6 4 2 5" xfId="50671"/>
    <cellStyle name="20 % – Zvýraznění4 6 6 4 3" xfId="12617"/>
    <cellStyle name="20 % – Zvýraznění4 6 6 4 3 2" xfId="27810"/>
    <cellStyle name="20 % – Zvýraznění4 6 6 4 3 3" xfId="50672"/>
    <cellStyle name="20 % – Zvýraznění4 6 6 4 3 4" xfId="50673"/>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5" xfId="8300"/>
    <cellStyle name="20 % – Zvýraznění4 6 6 5 2" xfId="23516"/>
    <cellStyle name="20 % – Zvýraznění4 6 6 5 3" xfId="50674"/>
    <cellStyle name="20 % – Zvýraznění4 6 6 5 4" xfId="50675"/>
    <cellStyle name="20 % – Zvýraznění4 6 6 5 5" xfId="50676"/>
    <cellStyle name="20 % – Zvýraznění4 6 6 6" xfId="12614"/>
    <cellStyle name="20 % – Zvýraznění4 6 6 6 2" xfId="27807"/>
    <cellStyle name="20 % – Zvýraznění4 6 6 6 3" xfId="50677"/>
    <cellStyle name="20 % – Zvýraznění4 6 6 6 4" xfId="50678"/>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2" xfId="2363"/>
    <cellStyle name="20 % – Zvýraznění4 6 7 2 2" xfId="9136"/>
    <cellStyle name="20 % – Zvýraznění4 6 7 2 2 2" xfId="24352"/>
    <cellStyle name="20 % – Zvýraznění4 6 7 2 2 3" xfId="50679"/>
    <cellStyle name="20 % – Zvýraznění4 6 7 2 2 4" xfId="50680"/>
    <cellStyle name="20 % – Zvýraznění4 6 7 2 2 5" xfId="50681"/>
    <cellStyle name="20 % – Zvýraznění4 6 7 2 3" xfId="12619"/>
    <cellStyle name="20 % – Zvýraznění4 6 7 2 3 2" xfId="27812"/>
    <cellStyle name="20 % – Zvýraznění4 6 7 2 3 3" xfId="50682"/>
    <cellStyle name="20 % – Zvýraznění4 6 7 2 3 4" xfId="50683"/>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3" xfId="2364"/>
    <cellStyle name="20 % – Zvýraznění4 6 7 3 2" xfId="9137"/>
    <cellStyle name="20 % – Zvýraznění4 6 7 3 2 2" xfId="24353"/>
    <cellStyle name="20 % – Zvýraznění4 6 7 3 2 3" xfId="50684"/>
    <cellStyle name="20 % – Zvýraznění4 6 7 3 2 4" xfId="50685"/>
    <cellStyle name="20 % – Zvýraznění4 6 7 3 2 5" xfId="50686"/>
    <cellStyle name="20 % – Zvýraznění4 6 7 3 3" xfId="12620"/>
    <cellStyle name="20 % – Zvýraznění4 6 7 3 3 2" xfId="27813"/>
    <cellStyle name="20 % – Zvýraznění4 6 7 3 3 3" xfId="50687"/>
    <cellStyle name="20 % – Zvýraznění4 6 7 3 3 4" xfId="50688"/>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4" xfId="2365"/>
    <cellStyle name="20 % – Zvýraznění4 6 7 4 2" xfId="9138"/>
    <cellStyle name="20 % – Zvýraznění4 6 7 4 2 2" xfId="24354"/>
    <cellStyle name="20 % – Zvýraznění4 6 7 4 2 3" xfId="50689"/>
    <cellStyle name="20 % – Zvýraznění4 6 7 4 2 4" xfId="50690"/>
    <cellStyle name="20 % – Zvýraznění4 6 7 4 2 5" xfId="50691"/>
    <cellStyle name="20 % – Zvýraznění4 6 7 4 3" xfId="12621"/>
    <cellStyle name="20 % – Zvýraznění4 6 7 4 3 2" xfId="27814"/>
    <cellStyle name="20 % – Zvýraznění4 6 7 4 3 3" xfId="50692"/>
    <cellStyle name="20 % – Zvýraznění4 6 7 4 3 4" xfId="50693"/>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5" xfId="8383"/>
    <cellStyle name="20 % – Zvýraznění4 6 7 5 2" xfId="23599"/>
    <cellStyle name="20 % – Zvýraznění4 6 7 5 3" xfId="50694"/>
    <cellStyle name="20 % – Zvýraznění4 6 7 5 4" xfId="50695"/>
    <cellStyle name="20 % – Zvýraznění4 6 7 5 5" xfId="50696"/>
    <cellStyle name="20 % – Zvýraznění4 6 7 6" xfId="12618"/>
    <cellStyle name="20 % – Zvýraznění4 6 7 6 2" xfId="27811"/>
    <cellStyle name="20 % – Zvýraznění4 6 7 6 3" xfId="50697"/>
    <cellStyle name="20 % – Zvýraznění4 6 7 6 4" xfId="50698"/>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2 3" xfId="50699"/>
    <cellStyle name="20 % – Zvýraznění4 6 8 2 4" xfId="50700"/>
    <cellStyle name="20 % – Zvýraznění4 6 8 2 5" xfId="50701"/>
    <cellStyle name="20 % – Zvýraznění4 6 8 3" xfId="12622"/>
    <cellStyle name="20 % – Zvýraznění4 6 8 3 2" xfId="27815"/>
    <cellStyle name="20 % – Zvýraznění4 6 8 3 3" xfId="50702"/>
    <cellStyle name="20 % – Zvýraznění4 6 8 3 4" xfId="50703"/>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9" xfId="2367"/>
    <cellStyle name="20 % – Zvýraznění4 6 9 2" xfId="9140"/>
    <cellStyle name="20 % – Zvýraznění4 6 9 2 2" xfId="24356"/>
    <cellStyle name="20 % – Zvýraznění4 6 9 2 3" xfId="50704"/>
    <cellStyle name="20 % – Zvýraznění4 6 9 2 4" xfId="50705"/>
    <cellStyle name="20 % – Zvýraznění4 6 9 2 5" xfId="50706"/>
    <cellStyle name="20 % – Zvýraznění4 6 9 3" xfId="12623"/>
    <cellStyle name="20 % – Zvýraznění4 6 9 3 2" xfId="27816"/>
    <cellStyle name="20 % – Zvýraznění4 6 9 3 3" xfId="50707"/>
    <cellStyle name="20 % – Zvýraznění4 6 9 3 4" xfId="50708"/>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7" xfId="443"/>
    <cellStyle name="20 % – Zvýraznění4 7 10" xfId="19138"/>
    <cellStyle name="20 % – Zvýraznění4 7 11" xfId="40026"/>
    <cellStyle name="20 % – Zvýraznění4 7 12" xfId="40027"/>
    <cellStyle name="20 % – Zvýraznění4 7 2" xfId="2368"/>
    <cellStyle name="20 % – Zvýraznění4 7 2 2" xfId="9141"/>
    <cellStyle name="20 % – Zvýraznění4 7 2 2 2" xfId="24357"/>
    <cellStyle name="20 % – Zvýraznění4 7 2 2 3" xfId="50709"/>
    <cellStyle name="20 % – Zvýraznění4 7 2 2 4" xfId="50710"/>
    <cellStyle name="20 % – Zvýraznění4 7 2 2 5" xfId="50711"/>
    <cellStyle name="20 % – Zvýraznění4 7 2 3" xfId="12624"/>
    <cellStyle name="20 % – Zvýraznění4 7 2 3 2" xfId="27817"/>
    <cellStyle name="20 % – Zvýraznění4 7 2 3 3" xfId="50712"/>
    <cellStyle name="20 % – Zvýraznění4 7 2 3 4" xfId="50713"/>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3" xfId="2369"/>
    <cellStyle name="20 % – Zvýraznění4 7 3 2" xfId="9142"/>
    <cellStyle name="20 % – Zvýraznění4 7 3 2 2" xfId="24358"/>
    <cellStyle name="20 % – Zvýraznění4 7 3 2 3" xfId="50714"/>
    <cellStyle name="20 % – Zvýraznění4 7 3 2 4" xfId="50715"/>
    <cellStyle name="20 % – Zvýraznění4 7 3 2 5" xfId="50716"/>
    <cellStyle name="20 % – Zvýraznění4 7 3 3" xfId="12625"/>
    <cellStyle name="20 % – Zvýraznění4 7 3 3 2" xfId="27818"/>
    <cellStyle name="20 % – Zvýraznění4 7 3 3 3" xfId="50717"/>
    <cellStyle name="20 % – Zvýraznění4 7 3 3 4" xfId="507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4" xfId="2370"/>
    <cellStyle name="20 % – Zvýraznění4 7 4 2" xfId="9143"/>
    <cellStyle name="20 % – Zvýraznění4 7 4 2 2" xfId="24359"/>
    <cellStyle name="20 % – Zvýraznění4 7 4 2 3" xfId="50719"/>
    <cellStyle name="20 % – Zvýraznění4 7 4 2 4" xfId="50720"/>
    <cellStyle name="20 % – Zvýraznění4 7 4 2 5" xfId="50721"/>
    <cellStyle name="20 % – Zvýraznění4 7 4 3" xfId="12626"/>
    <cellStyle name="20 % – Zvýraznění4 7 4 3 2" xfId="27819"/>
    <cellStyle name="20 % – Zvýraznění4 7 4 3 3" xfId="50722"/>
    <cellStyle name="20 % – Zvýraznění4 7 4 3 4" xfId="50723"/>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5" xfId="2371"/>
    <cellStyle name="20 % – Zvýraznění4 7 5 2" xfId="11023"/>
    <cellStyle name="20 % – Zvýraznění4 7 5 2 2" xfId="26223"/>
    <cellStyle name="20 % – Zvýraznění4 7 5 2 3" xfId="50724"/>
    <cellStyle name="20 % – Zvýraznění4 7 5 2 4" xfId="50725"/>
    <cellStyle name="20 % – Zvýraznění4 7 5 2 5" xfId="50726"/>
    <cellStyle name="20 % – Zvýraznění4 7 5 3" xfId="12627"/>
    <cellStyle name="20 % – Zvýraznění4 7 5 3 2" xfId="27820"/>
    <cellStyle name="20 % – Zvýraznění4 7 5 3 3" xfId="50727"/>
    <cellStyle name="20 % – Zvýraznění4 7 5 3 4" xfId="50728"/>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6" xfId="7771"/>
    <cellStyle name="20 % – Zvýraznění4 7 6 2" xfId="22990"/>
    <cellStyle name="20 % – Zvýraznění4 7 6 3" xfId="50729"/>
    <cellStyle name="20 % – Zvýraznění4 7 6 4" xfId="50730"/>
    <cellStyle name="20 % – Zvýraznění4 7 6 5" xfId="50731"/>
    <cellStyle name="20 % – Zvýraznění4 7 7" xfId="11532"/>
    <cellStyle name="20 % – Zvýraznění4 7 7 2" xfId="26728"/>
    <cellStyle name="20 % – Zvýraznění4 7 7 3" xfId="50732"/>
    <cellStyle name="20 % – Zvýraznění4 7 7 4" xfId="50733"/>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2 3" xfId="50734"/>
    <cellStyle name="20 % – Zvýraznění4 8 2 2 4" xfId="50735"/>
    <cellStyle name="20 % – Zvýraznění4 8 2 2 5" xfId="50736"/>
    <cellStyle name="20 % – Zvýraznění4 8 2 3" xfId="12628"/>
    <cellStyle name="20 % – Zvýraznění4 8 2 3 2" xfId="27821"/>
    <cellStyle name="20 % – Zvýraznění4 8 2 3 3" xfId="50737"/>
    <cellStyle name="20 % – Zvýraznění4 8 2 3 4" xfId="50738"/>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3" xfId="2374"/>
    <cellStyle name="20 % – Zvýraznění4 8 3 2" xfId="9144"/>
    <cellStyle name="20 % – Zvýraznění4 8 3 2 2" xfId="24360"/>
    <cellStyle name="20 % – Zvýraznění4 8 3 2 3" xfId="50739"/>
    <cellStyle name="20 % – Zvýraznění4 8 3 2 4" xfId="50740"/>
    <cellStyle name="20 % – Zvýraznění4 8 3 2 5" xfId="50741"/>
    <cellStyle name="20 % – Zvýraznění4 8 3 3" xfId="12629"/>
    <cellStyle name="20 % – Zvýraznění4 8 3 3 2" xfId="27822"/>
    <cellStyle name="20 % – Zvýraznění4 8 3 3 3" xfId="50742"/>
    <cellStyle name="20 % – Zvýraznění4 8 3 3 4" xfId="50743"/>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4" xfId="2375"/>
    <cellStyle name="20 % – Zvýraznění4 8 4 2" xfId="9145"/>
    <cellStyle name="20 % – Zvýraznění4 8 4 2 2" xfId="24361"/>
    <cellStyle name="20 % – Zvýraznění4 8 4 2 3" xfId="50744"/>
    <cellStyle name="20 % – Zvýraznění4 8 4 2 4" xfId="50745"/>
    <cellStyle name="20 % – Zvýraznění4 8 4 2 5" xfId="50746"/>
    <cellStyle name="20 % – Zvýraznění4 8 4 3" xfId="12630"/>
    <cellStyle name="20 % – Zvýraznění4 8 4 3 2" xfId="27823"/>
    <cellStyle name="20 % – Zvýraznění4 8 4 3 3" xfId="50747"/>
    <cellStyle name="20 % – Zvýraznění4 8 4 3 4" xfId="50748"/>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5" xfId="2376"/>
    <cellStyle name="20 % – Zvýraznění4 9" xfId="2377"/>
    <cellStyle name="20 % – Zvýraznění4 9 10" xfId="40042"/>
    <cellStyle name="20 % – Zvýraznění4 9 11" xfId="40043"/>
    <cellStyle name="20 % – Zvýraznění4 9 2" xfId="2378"/>
    <cellStyle name="20 % – Zvýraznění4 9 2 2" xfId="9146"/>
    <cellStyle name="20 % – Zvýraznění4 9 2 2 2" xfId="24362"/>
    <cellStyle name="20 % – Zvýraznění4 9 2 2 3" xfId="50749"/>
    <cellStyle name="20 % – Zvýraznění4 9 2 2 4" xfId="50750"/>
    <cellStyle name="20 % – Zvýraznění4 9 2 2 5" xfId="50751"/>
    <cellStyle name="20 % – Zvýraznění4 9 2 3" xfId="12632"/>
    <cellStyle name="20 % – Zvýraznění4 9 2 3 2" xfId="27825"/>
    <cellStyle name="20 % – Zvýraznění4 9 2 3 3" xfId="50752"/>
    <cellStyle name="20 % – Zvýraznění4 9 2 3 4" xfId="50753"/>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3" xfId="2379"/>
    <cellStyle name="20 % – Zvýraznění4 9 3 2" xfId="9147"/>
    <cellStyle name="20 % – Zvýraznění4 9 3 2 2" xfId="24363"/>
    <cellStyle name="20 % – Zvýraznění4 9 3 2 3" xfId="50754"/>
    <cellStyle name="20 % – Zvýraznění4 9 3 2 4" xfId="50755"/>
    <cellStyle name="20 % – Zvýraznění4 9 3 2 5" xfId="50756"/>
    <cellStyle name="20 % – Zvýraznění4 9 3 3" xfId="12633"/>
    <cellStyle name="20 % – Zvýraznění4 9 3 3 2" xfId="27826"/>
    <cellStyle name="20 % – Zvýraznění4 9 3 3 3" xfId="50757"/>
    <cellStyle name="20 % – Zvýraznění4 9 3 3 4" xfId="50758"/>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4" xfId="2380"/>
    <cellStyle name="20 % – Zvýraznění4 9 4 2" xfId="9148"/>
    <cellStyle name="20 % – Zvýraznění4 9 4 2 2" xfId="24364"/>
    <cellStyle name="20 % – Zvýraznění4 9 4 2 3" xfId="50759"/>
    <cellStyle name="20 % – Zvýraznění4 9 4 2 4" xfId="50760"/>
    <cellStyle name="20 % – Zvýraznění4 9 4 2 5" xfId="50761"/>
    <cellStyle name="20 % – Zvýraznění4 9 4 3" xfId="12634"/>
    <cellStyle name="20 % – Zvýraznění4 9 4 3 2" xfId="27827"/>
    <cellStyle name="20 % – Zvýraznění4 9 4 3 3" xfId="50762"/>
    <cellStyle name="20 % – Zvýraznění4 9 4 3 4" xfId="50763"/>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5" xfId="7992"/>
    <cellStyle name="20 % – Zvýraznění4 9 5 2" xfId="23209"/>
    <cellStyle name="20 % – Zvýraznění4 9 5 3" xfId="50764"/>
    <cellStyle name="20 % – Zvýraznění4 9 5 4" xfId="50765"/>
    <cellStyle name="20 % – Zvýraznění4 9 5 5" xfId="50766"/>
    <cellStyle name="20 % – Zvýraznění4 9 6" xfId="12631"/>
    <cellStyle name="20 % – Zvýraznění4 9 6 2" xfId="27824"/>
    <cellStyle name="20 % – Zvýraznění4 9 6 3" xfId="50767"/>
    <cellStyle name="20 % – Zvýraznění4 9 6 4" xfId="50768"/>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2" xfId="2382"/>
    <cellStyle name="20 % – Zvýraznění5 10 2 2" xfId="9149"/>
    <cellStyle name="20 % – Zvýraznění5 10 2 2 2" xfId="24365"/>
    <cellStyle name="20 % – Zvýraznění5 10 2 2 3" xfId="50769"/>
    <cellStyle name="20 % – Zvýraznění5 10 2 2 4" xfId="50770"/>
    <cellStyle name="20 % – Zvýraznění5 10 2 2 5" xfId="50771"/>
    <cellStyle name="20 % – Zvýraznění5 10 2 3" xfId="12636"/>
    <cellStyle name="20 % – Zvýraznění5 10 2 3 2" xfId="27829"/>
    <cellStyle name="20 % – Zvýraznění5 10 2 3 3" xfId="50772"/>
    <cellStyle name="20 % – Zvýraznění5 10 2 3 4" xfId="50773"/>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3" xfId="2383"/>
    <cellStyle name="20 % – Zvýraznění5 10 3 2" xfId="9150"/>
    <cellStyle name="20 % – Zvýraznění5 10 3 2 2" xfId="24366"/>
    <cellStyle name="20 % – Zvýraznění5 10 3 2 3" xfId="50774"/>
    <cellStyle name="20 % – Zvýraznění5 10 3 2 4" xfId="50775"/>
    <cellStyle name="20 % – Zvýraznění5 10 3 2 5" xfId="50776"/>
    <cellStyle name="20 % – Zvýraznění5 10 3 3" xfId="12637"/>
    <cellStyle name="20 % – Zvýraznění5 10 3 3 2" xfId="27830"/>
    <cellStyle name="20 % – Zvýraznění5 10 3 3 3" xfId="50777"/>
    <cellStyle name="20 % – Zvýraznění5 10 3 3 4" xfId="50778"/>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4" xfId="2384"/>
    <cellStyle name="20 % – Zvýraznění5 10 4 2" xfId="9151"/>
    <cellStyle name="20 % – Zvýraznění5 10 4 2 2" xfId="24367"/>
    <cellStyle name="20 % – Zvýraznění5 10 4 2 3" xfId="50779"/>
    <cellStyle name="20 % – Zvýraznění5 10 4 2 4" xfId="50780"/>
    <cellStyle name="20 % – Zvýraznění5 10 4 2 5" xfId="50781"/>
    <cellStyle name="20 % – Zvýraznění5 10 4 3" xfId="12638"/>
    <cellStyle name="20 % – Zvýraznění5 10 4 3 2" xfId="27831"/>
    <cellStyle name="20 % – Zvýraznění5 10 4 3 3" xfId="50782"/>
    <cellStyle name="20 % – Zvýraznění5 10 4 3 4" xfId="50783"/>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5" xfId="8118"/>
    <cellStyle name="20 % – Zvýraznění5 10 5 2" xfId="23334"/>
    <cellStyle name="20 % – Zvýraznění5 10 5 3" xfId="50784"/>
    <cellStyle name="20 % – Zvýraznění5 10 5 4" xfId="50785"/>
    <cellStyle name="20 % – Zvýraznění5 10 5 5" xfId="50786"/>
    <cellStyle name="20 % – Zvýraznění5 10 6" xfId="12635"/>
    <cellStyle name="20 % – Zvýraznění5 10 6 2" xfId="27828"/>
    <cellStyle name="20 % – Zvýraznění5 10 6 3" xfId="50787"/>
    <cellStyle name="20 % – Zvýraznění5 10 6 4" xfId="5078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2" xfId="2386"/>
    <cellStyle name="20 % – Zvýraznění5 11 2 2" xfId="9152"/>
    <cellStyle name="20 % – Zvýraznění5 11 2 2 2" xfId="24368"/>
    <cellStyle name="20 % – Zvýraznění5 11 2 2 3" xfId="50789"/>
    <cellStyle name="20 % – Zvýraznění5 11 2 2 4" xfId="50790"/>
    <cellStyle name="20 % – Zvýraznění5 11 2 2 5" xfId="50791"/>
    <cellStyle name="20 % – Zvýraznění5 11 2 3" xfId="12640"/>
    <cellStyle name="20 % – Zvýraznění5 11 2 3 2" xfId="27833"/>
    <cellStyle name="20 % – Zvýraznění5 11 2 3 3" xfId="50792"/>
    <cellStyle name="20 % – Zvýraznění5 11 2 3 4" xfId="5079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3" xfId="2387"/>
    <cellStyle name="20 % – Zvýraznění5 11 3 2" xfId="9153"/>
    <cellStyle name="20 % – Zvýraznění5 11 3 2 2" xfId="24369"/>
    <cellStyle name="20 % – Zvýraznění5 11 3 2 3" xfId="50794"/>
    <cellStyle name="20 % – Zvýraznění5 11 3 2 4" xfId="50795"/>
    <cellStyle name="20 % – Zvýraznění5 11 3 2 5" xfId="50796"/>
    <cellStyle name="20 % – Zvýraznění5 11 3 3" xfId="12641"/>
    <cellStyle name="20 % – Zvýraznění5 11 3 3 2" xfId="27834"/>
    <cellStyle name="20 % – Zvýraznění5 11 3 3 3" xfId="50797"/>
    <cellStyle name="20 % – Zvýraznění5 11 3 3 4" xfId="50798"/>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4" xfId="2388"/>
    <cellStyle name="20 % – Zvýraznění5 11 4 2" xfId="9154"/>
    <cellStyle name="20 % – Zvýraznění5 11 4 2 2" xfId="24370"/>
    <cellStyle name="20 % – Zvýraznění5 11 4 2 3" xfId="50799"/>
    <cellStyle name="20 % – Zvýraznění5 11 4 2 4" xfId="50800"/>
    <cellStyle name="20 % – Zvýraznění5 11 4 2 5" xfId="50801"/>
    <cellStyle name="20 % – Zvýraznění5 11 4 3" xfId="12642"/>
    <cellStyle name="20 % – Zvýraznění5 11 4 3 2" xfId="27835"/>
    <cellStyle name="20 % – Zvýraznění5 11 4 3 3" xfId="50802"/>
    <cellStyle name="20 % – Zvýraznění5 11 4 3 4" xfId="50803"/>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5" xfId="8200"/>
    <cellStyle name="20 % – Zvýraznění5 11 5 2" xfId="23416"/>
    <cellStyle name="20 % – Zvýraznění5 11 5 3" xfId="50804"/>
    <cellStyle name="20 % – Zvýraznění5 11 5 4" xfId="50805"/>
    <cellStyle name="20 % – Zvýraznění5 11 5 5" xfId="50806"/>
    <cellStyle name="20 % – Zvýraznění5 11 6" xfId="12639"/>
    <cellStyle name="20 % – Zvýraznění5 11 6 2" xfId="27832"/>
    <cellStyle name="20 % – Zvýraznění5 11 6 3" xfId="50807"/>
    <cellStyle name="20 % – Zvýraznění5 11 6 4" xfId="50808"/>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2" xfId="2390"/>
    <cellStyle name="20 % – Zvýraznění5 12 2 2" xfId="9155"/>
    <cellStyle name="20 % – Zvýraznění5 12 2 2 2" xfId="24371"/>
    <cellStyle name="20 % – Zvýraznění5 12 2 2 3" xfId="50809"/>
    <cellStyle name="20 % – Zvýraznění5 12 2 2 4" xfId="50810"/>
    <cellStyle name="20 % – Zvýraznění5 12 2 2 5" xfId="50811"/>
    <cellStyle name="20 % – Zvýraznění5 12 2 3" xfId="12644"/>
    <cellStyle name="20 % – Zvýraznění5 12 2 3 2" xfId="27837"/>
    <cellStyle name="20 % – Zvýraznění5 12 2 3 3" xfId="50812"/>
    <cellStyle name="20 % – Zvýraznění5 12 2 3 4" xfId="50813"/>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3" xfId="2391"/>
    <cellStyle name="20 % – Zvýraznění5 12 3 2" xfId="9156"/>
    <cellStyle name="20 % – Zvýraznění5 12 3 2 2" xfId="24372"/>
    <cellStyle name="20 % – Zvýraznění5 12 3 2 3" xfId="50814"/>
    <cellStyle name="20 % – Zvýraznění5 12 3 2 4" xfId="50815"/>
    <cellStyle name="20 % – Zvýraznění5 12 3 2 5" xfId="50816"/>
    <cellStyle name="20 % – Zvýraznění5 12 3 3" xfId="12645"/>
    <cellStyle name="20 % – Zvýraznění5 12 3 3 2" xfId="27838"/>
    <cellStyle name="20 % – Zvýraznění5 12 3 3 3" xfId="50817"/>
    <cellStyle name="20 % – Zvýraznění5 12 3 3 4" xfId="5081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4" xfId="2392"/>
    <cellStyle name="20 % – Zvýraznění5 12 4 2" xfId="9157"/>
    <cellStyle name="20 % – Zvýraznění5 12 4 2 2" xfId="24373"/>
    <cellStyle name="20 % – Zvýraznění5 12 4 2 3" xfId="50819"/>
    <cellStyle name="20 % – Zvýraznění5 12 4 2 4" xfId="50820"/>
    <cellStyle name="20 % – Zvýraznění5 12 4 2 5" xfId="50821"/>
    <cellStyle name="20 % – Zvýraznění5 12 4 3" xfId="12646"/>
    <cellStyle name="20 % – Zvýraznění5 12 4 3 2" xfId="27839"/>
    <cellStyle name="20 % – Zvýraznění5 12 4 3 3" xfId="50822"/>
    <cellStyle name="20 % – Zvýraznění5 12 4 3 4" xfId="50823"/>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5" xfId="8293"/>
    <cellStyle name="20 % – Zvýraznění5 12 5 2" xfId="23509"/>
    <cellStyle name="20 % – Zvýraznění5 12 5 3" xfId="50824"/>
    <cellStyle name="20 % – Zvýraznění5 12 5 4" xfId="50825"/>
    <cellStyle name="20 % – Zvýraznění5 12 5 5" xfId="50826"/>
    <cellStyle name="20 % – Zvýraznění5 12 6" xfId="12643"/>
    <cellStyle name="20 % – Zvýraznění5 12 6 2" xfId="27836"/>
    <cellStyle name="20 % – Zvýraznění5 12 6 3" xfId="50827"/>
    <cellStyle name="20 % – Zvýraznění5 12 6 4" xfId="50828"/>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2 3" xfId="50829"/>
    <cellStyle name="20 % – Zvýraznění5 20 2 4" xfId="50830"/>
    <cellStyle name="20 % – Zvýraznění5 20 2 5" xfId="50831"/>
    <cellStyle name="20 % – Zvýraznění5 20 3" xfId="12647"/>
    <cellStyle name="20 % – Zvýraznění5 20 3 2" xfId="27840"/>
    <cellStyle name="20 % – Zvýraznění5 20 3 3" xfId="50832"/>
    <cellStyle name="20 % – Zvýraznění5 20 3 4" xfId="50833"/>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1" xfId="7585"/>
    <cellStyle name="20 % – Zvýraznění5 21 2" xfId="22806"/>
    <cellStyle name="20 % – Zvýraznění5 21 3" xfId="50834"/>
    <cellStyle name="20 % – Zvýraznění5 21 4" xfId="50835"/>
    <cellStyle name="20 % – Zvýraznění5 22" xfId="50836"/>
    <cellStyle name="20 % – Zvýraznění5 3" xfId="129"/>
    <cellStyle name="20 % – Zvýraznění5 3 10" xfId="2544"/>
    <cellStyle name="20 % – Zvýraznění5 3 10 10" xfId="40076"/>
    <cellStyle name="20 % – Zvýraznění5 3 10 11" xfId="40077"/>
    <cellStyle name="20 % – Zvýraznění5 3 10 2" xfId="2545"/>
    <cellStyle name="20 % – Zvýraznění5 3 10 2 2" xfId="9158"/>
    <cellStyle name="20 % – Zvýraznění5 3 10 2 2 2" xfId="24374"/>
    <cellStyle name="20 % – Zvýraznění5 3 10 2 2 3" xfId="50837"/>
    <cellStyle name="20 % – Zvýraznění5 3 10 2 2 4" xfId="50838"/>
    <cellStyle name="20 % – Zvýraznění5 3 10 2 2 5" xfId="50839"/>
    <cellStyle name="20 % – Zvýraznění5 3 10 2 3" xfId="12649"/>
    <cellStyle name="20 % – Zvýraznění5 3 10 2 3 2" xfId="27842"/>
    <cellStyle name="20 % – Zvýraznění5 3 10 2 3 3" xfId="50840"/>
    <cellStyle name="20 % – Zvýraznění5 3 10 2 3 4" xfId="50841"/>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3" xfId="2546"/>
    <cellStyle name="20 % – Zvýraznění5 3 10 3 2" xfId="9159"/>
    <cellStyle name="20 % – Zvýraznění5 3 10 3 2 2" xfId="24375"/>
    <cellStyle name="20 % – Zvýraznění5 3 10 3 2 3" xfId="50842"/>
    <cellStyle name="20 % – Zvýraznění5 3 10 3 2 4" xfId="50843"/>
    <cellStyle name="20 % – Zvýraznění5 3 10 3 2 5" xfId="50844"/>
    <cellStyle name="20 % – Zvýraznění5 3 10 3 3" xfId="12650"/>
    <cellStyle name="20 % – Zvýraznění5 3 10 3 3 2" xfId="27843"/>
    <cellStyle name="20 % – Zvýraznění5 3 10 3 3 3" xfId="50845"/>
    <cellStyle name="20 % – Zvýraznění5 3 10 3 3 4" xfId="50846"/>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4" xfId="2547"/>
    <cellStyle name="20 % – Zvýraznění5 3 10 4 2" xfId="9160"/>
    <cellStyle name="20 % – Zvýraznění5 3 10 4 2 2" xfId="24376"/>
    <cellStyle name="20 % – Zvýraznění5 3 10 4 2 3" xfId="50847"/>
    <cellStyle name="20 % – Zvýraznění5 3 10 4 2 4" xfId="50848"/>
    <cellStyle name="20 % – Zvýraznění5 3 10 4 2 5" xfId="50849"/>
    <cellStyle name="20 % – Zvýraznění5 3 10 4 3" xfId="12651"/>
    <cellStyle name="20 % – Zvýraznění5 3 10 4 3 2" xfId="27844"/>
    <cellStyle name="20 % – Zvýraznění5 3 10 4 3 3" xfId="50850"/>
    <cellStyle name="20 % – Zvýraznění5 3 10 4 3 4" xfId="50851"/>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5" xfId="7978"/>
    <cellStyle name="20 % – Zvýraznění5 3 10 5 2" xfId="23195"/>
    <cellStyle name="20 % – Zvýraznění5 3 10 5 3" xfId="50852"/>
    <cellStyle name="20 % – Zvýraznění5 3 10 5 4" xfId="50853"/>
    <cellStyle name="20 % – Zvýraznění5 3 10 5 5" xfId="50854"/>
    <cellStyle name="20 % – Zvýraznění5 3 10 6" xfId="12648"/>
    <cellStyle name="20 % – Zvýraznění5 3 10 6 2" xfId="27841"/>
    <cellStyle name="20 % – Zvýraznění5 3 10 6 3" xfId="50855"/>
    <cellStyle name="20 % – Zvýraznění5 3 10 6 4" xfId="50856"/>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2 3" xfId="50857"/>
    <cellStyle name="20 % – Zvýraznění5 3 11 2 4" xfId="50858"/>
    <cellStyle name="20 % – Zvýraznění5 3 11 2 5" xfId="50859"/>
    <cellStyle name="20 % – Zvýraznění5 3 11 3" xfId="12652"/>
    <cellStyle name="20 % – Zvýraznění5 3 11 3 2" xfId="27845"/>
    <cellStyle name="20 % – Zvýraznění5 3 11 3 3" xfId="50860"/>
    <cellStyle name="20 % – Zvýraznění5 3 11 3 4" xfId="50861"/>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2" xfId="2549"/>
    <cellStyle name="20 % – Zvýraznění5 3 12 2" xfId="9162"/>
    <cellStyle name="20 % – Zvýraznění5 3 12 2 2" xfId="24378"/>
    <cellStyle name="20 % – Zvýraznění5 3 12 2 3" xfId="50862"/>
    <cellStyle name="20 % – Zvýraznění5 3 12 2 4" xfId="50863"/>
    <cellStyle name="20 % – Zvýraznění5 3 12 2 5" xfId="50864"/>
    <cellStyle name="20 % – Zvýraznění5 3 12 3" xfId="12653"/>
    <cellStyle name="20 % – Zvýraznění5 3 12 3 2" xfId="27846"/>
    <cellStyle name="20 % – Zvýraznění5 3 12 3 3" xfId="50865"/>
    <cellStyle name="20 % – Zvýraznění5 3 12 3 4" xfId="5086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3" xfId="2550"/>
    <cellStyle name="20 % – Zvýraznění5 3 13 2" xfId="9163"/>
    <cellStyle name="20 % – Zvýraznění5 3 13 2 2" xfId="24379"/>
    <cellStyle name="20 % – Zvýraznění5 3 13 2 3" xfId="50867"/>
    <cellStyle name="20 % – Zvýraznění5 3 13 2 4" xfId="50868"/>
    <cellStyle name="20 % – Zvýraznění5 3 13 2 5" xfId="50869"/>
    <cellStyle name="20 % – Zvýraznění5 3 13 3" xfId="12654"/>
    <cellStyle name="20 % – Zvýraznění5 3 13 3 2" xfId="27847"/>
    <cellStyle name="20 % – Zvýraznění5 3 13 3 3" xfId="50870"/>
    <cellStyle name="20 % – Zvýraznění5 3 13 3 4" xfId="50871"/>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2 3" xfId="50872"/>
    <cellStyle name="20 % – Zvýraznění5 3 2 10 2 4" xfId="50873"/>
    <cellStyle name="20 % – Zvýraznění5 3 2 10 2 5" xfId="50874"/>
    <cellStyle name="20 % – Zvýraznění5 3 2 10 3" xfId="12656"/>
    <cellStyle name="20 % – Zvýraznění5 3 2 10 3 2" xfId="27848"/>
    <cellStyle name="20 % – Zvýraznění5 3 2 10 3 3" xfId="50875"/>
    <cellStyle name="20 % – Zvýraznění5 3 2 10 3 4" xfId="50876"/>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1" xfId="2564"/>
    <cellStyle name="20 % – Zvýraznění5 3 2 11 2" xfId="9165"/>
    <cellStyle name="20 % – Zvýraznění5 3 2 11 2 2" xfId="24381"/>
    <cellStyle name="20 % – Zvýraznění5 3 2 11 2 3" xfId="50877"/>
    <cellStyle name="20 % – Zvýraznění5 3 2 11 2 4" xfId="50878"/>
    <cellStyle name="20 % – Zvýraznění5 3 2 11 2 5" xfId="50879"/>
    <cellStyle name="20 % – Zvýraznění5 3 2 11 3" xfId="12657"/>
    <cellStyle name="20 % – Zvýraznění5 3 2 11 3 2" xfId="27849"/>
    <cellStyle name="20 % – Zvýraznění5 3 2 11 3 3" xfId="50880"/>
    <cellStyle name="20 % – Zvýraznění5 3 2 11 3 4" xfId="50881"/>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2 3" xfId="50882"/>
    <cellStyle name="20 % – Zvýraznění5 3 2 2 10 2 4" xfId="50883"/>
    <cellStyle name="20 % – Zvýraznění5 3 2 2 10 2 5" xfId="50884"/>
    <cellStyle name="20 % – Zvýraznění5 3 2 2 10 3" xfId="12658"/>
    <cellStyle name="20 % – Zvýraznění5 3 2 2 10 3 2" xfId="27850"/>
    <cellStyle name="20 % – Zvýraznění5 3 2 2 10 3 3" xfId="50885"/>
    <cellStyle name="20 % – Zvýraznění5 3 2 2 10 3 4" xfId="50886"/>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1" xfId="7877"/>
    <cellStyle name="20 % – Zvýraznění5 3 2 2 11 2" xfId="23096"/>
    <cellStyle name="20 % – Zvýraznění5 3 2 2 11 3" xfId="50887"/>
    <cellStyle name="20 % – Zvýraznění5 3 2 2 11 4" xfId="50888"/>
    <cellStyle name="20 % – Zvýraznění5 3 2 2 11 5" xfId="50889"/>
    <cellStyle name="20 % – Zvýraznění5 3 2 2 12" xfId="11533"/>
    <cellStyle name="20 % – Zvýraznění5 3 2 2 12 2" xfId="26729"/>
    <cellStyle name="20 % – Zvýraznění5 3 2 2 12 3" xfId="50890"/>
    <cellStyle name="20 % – Zvýraznění5 3 2 2 12 4" xfId="50891"/>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2 3" xfId="50892"/>
    <cellStyle name="20 % – Zvýraznění5 3 2 2 7 2 4" xfId="50893"/>
    <cellStyle name="20 % – Zvýraznění5 3 2 2 7 2 5" xfId="50894"/>
    <cellStyle name="20 % – Zvýraznění5 3 2 2 7 3" xfId="12659"/>
    <cellStyle name="20 % – Zvýraznění5 3 2 2 7 3 2" xfId="27851"/>
    <cellStyle name="20 % – Zvýraznění5 3 2 2 7 3 3" xfId="50895"/>
    <cellStyle name="20 % – Zvýraznění5 3 2 2 7 3 4" xfId="50896"/>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8" xfId="2592"/>
    <cellStyle name="20 % – Zvýraznění5 3 2 2 8 2" xfId="9167"/>
    <cellStyle name="20 % – Zvýraznění5 3 2 2 8 2 2" xfId="24383"/>
    <cellStyle name="20 % – Zvýraznění5 3 2 2 8 2 3" xfId="50897"/>
    <cellStyle name="20 % – Zvýraznění5 3 2 2 8 2 4" xfId="50898"/>
    <cellStyle name="20 % – Zvýraznění5 3 2 2 8 2 5" xfId="50899"/>
    <cellStyle name="20 % – Zvýraznění5 3 2 2 8 3" xfId="12660"/>
    <cellStyle name="20 % – Zvýraznění5 3 2 2 8 3 2" xfId="27852"/>
    <cellStyle name="20 % – Zvýraznění5 3 2 2 8 3 3" xfId="50900"/>
    <cellStyle name="20 % – Zvýraznění5 3 2 2 8 3 4" xfId="50901"/>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9" xfId="2593"/>
    <cellStyle name="20 % – Zvýraznění5 3 2 2 9 2" xfId="9168"/>
    <cellStyle name="20 % – Zvýraznění5 3 2 2 9 2 2" xfId="24384"/>
    <cellStyle name="20 % – Zvýraznění5 3 2 2 9 2 3" xfId="50902"/>
    <cellStyle name="20 % – Zvýraznění5 3 2 2 9 2 4" xfId="50903"/>
    <cellStyle name="20 % – Zvýraznění5 3 2 2 9 2 5" xfId="50904"/>
    <cellStyle name="20 % – Zvýraznění5 3 2 2 9 3" xfId="12661"/>
    <cellStyle name="20 % – Zvýraznění5 3 2 2 9 3 2" xfId="27853"/>
    <cellStyle name="20 % – Zvýraznění5 3 2 2 9 3 3" xfId="50905"/>
    <cellStyle name="20 % – Zvýraznění5 3 2 2 9 3 4" xfId="50906"/>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3" xfId="448"/>
    <cellStyle name="20 % – Zvýraznění5 3 2 3 10" xfId="19140"/>
    <cellStyle name="20 % – Zvýraznění5 3 2 3 11" xfId="40104"/>
    <cellStyle name="20 % – Zvýraznění5 3 2 3 12" xfId="40105"/>
    <cellStyle name="20 % – Zvýraznění5 3 2 3 2" xfId="2594"/>
    <cellStyle name="20 % – Zvýraznění5 3 2 3 2 2" xfId="9169"/>
    <cellStyle name="20 % – Zvýraznění5 3 2 3 2 2 2" xfId="24385"/>
    <cellStyle name="20 % – Zvýraznění5 3 2 3 2 2 3" xfId="50907"/>
    <cellStyle name="20 % – Zvýraznění5 3 2 3 2 2 4" xfId="50908"/>
    <cellStyle name="20 % – Zvýraznění5 3 2 3 2 2 5" xfId="50909"/>
    <cellStyle name="20 % – Zvýraznění5 3 2 3 2 3" xfId="12662"/>
    <cellStyle name="20 % – Zvýraznění5 3 2 3 2 3 2" xfId="27854"/>
    <cellStyle name="20 % – Zvýraznění5 3 2 3 2 3 3" xfId="50910"/>
    <cellStyle name="20 % – Zvýraznění5 3 2 3 2 3 4" xfId="50911"/>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3" xfId="2595"/>
    <cellStyle name="20 % – Zvýraznění5 3 2 3 3 2" xfId="9170"/>
    <cellStyle name="20 % – Zvýraznění5 3 2 3 3 2 2" xfId="24386"/>
    <cellStyle name="20 % – Zvýraznění5 3 2 3 3 2 3" xfId="50912"/>
    <cellStyle name="20 % – Zvýraznění5 3 2 3 3 2 4" xfId="50913"/>
    <cellStyle name="20 % – Zvýraznění5 3 2 3 3 2 5" xfId="50914"/>
    <cellStyle name="20 % – Zvýraznění5 3 2 3 3 3" xfId="12663"/>
    <cellStyle name="20 % – Zvýraznění5 3 2 3 3 3 2" xfId="27855"/>
    <cellStyle name="20 % – Zvýraznění5 3 2 3 3 3 3" xfId="50915"/>
    <cellStyle name="20 % – Zvýraznění5 3 2 3 3 3 4" xfId="50916"/>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4" xfId="2596"/>
    <cellStyle name="20 % – Zvýraznění5 3 2 3 4 2" xfId="9171"/>
    <cellStyle name="20 % – Zvýraznění5 3 2 3 4 2 2" xfId="24387"/>
    <cellStyle name="20 % – Zvýraznění5 3 2 3 4 2 3" xfId="50917"/>
    <cellStyle name="20 % – Zvýraznění5 3 2 3 4 2 4" xfId="50918"/>
    <cellStyle name="20 % – Zvýraznění5 3 2 3 4 2 5" xfId="50919"/>
    <cellStyle name="20 % – Zvýraznění5 3 2 3 4 3" xfId="12664"/>
    <cellStyle name="20 % – Zvýraznění5 3 2 3 4 3 2" xfId="27856"/>
    <cellStyle name="20 % – Zvýraznění5 3 2 3 4 3 3" xfId="50920"/>
    <cellStyle name="20 % – Zvýraznění5 3 2 3 4 3 4" xfId="50921"/>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5" xfId="2597"/>
    <cellStyle name="20 % – Zvýraznění5 3 2 3 5 2" xfId="11236"/>
    <cellStyle name="20 % – Zvýraznění5 3 2 3 5 2 2" xfId="26436"/>
    <cellStyle name="20 % – Zvýraznění5 3 2 3 5 2 3" xfId="50922"/>
    <cellStyle name="20 % – Zvýraznění5 3 2 3 5 2 4" xfId="50923"/>
    <cellStyle name="20 % – Zvýraznění5 3 2 3 5 2 5" xfId="50924"/>
    <cellStyle name="20 % – Zvýraznění5 3 2 3 5 3" xfId="12665"/>
    <cellStyle name="20 % – Zvýraznění5 3 2 3 5 3 2" xfId="27857"/>
    <cellStyle name="20 % – Zvýraznění5 3 2 3 5 3 3" xfId="50925"/>
    <cellStyle name="20 % – Zvýraznění5 3 2 3 5 3 4" xfId="50926"/>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6" xfId="7803"/>
    <cellStyle name="20 % – Zvýraznění5 3 2 3 6 2" xfId="23022"/>
    <cellStyle name="20 % – Zvýraznění5 3 2 3 6 3" xfId="50927"/>
    <cellStyle name="20 % – Zvýraznění5 3 2 3 6 4" xfId="50928"/>
    <cellStyle name="20 % – Zvýraznění5 3 2 3 6 5" xfId="50929"/>
    <cellStyle name="20 % – Zvýraznění5 3 2 3 7" xfId="11534"/>
    <cellStyle name="20 % – Zvýraznění5 3 2 3 7 2" xfId="26730"/>
    <cellStyle name="20 % – Zvýraznění5 3 2 3 7 3" xfId="50930"/>
    <cellStyle name="20 % – Zvýraznění5 3 2 3 7 4" xfId="50931"/>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2" xfId="2598"/>
    <cellStyle name="20 % – Zvýraznění5 3 2 4 2 2" xfId="9172"/>
    <cellStyle name="20 % – Zvýraznění5 3 2 4 2 2 2" xfId="24388"/>
    <cellStyle name="20 % – Zvýraznění5 3 2 4 2 2 3" xfId="50932"/>
    <cellStyle name="20 % – Zvýraznění5 3 2 4 2 2 4" xfId="50933"/>
    <cellStyle name="20 % – Zvýraznění5 3 2 4 2 2 5" xfId="50934"/>
    <cellStyle name="20 % – Zvýraznění5 3 2 4 2 3" xfId="12666"/>
    <cellStyle name="20 % – Zvýraznění5 3 2 4 2 3 2" xfId="27858"/>
    <cellStyle name="20 % – Zvýraznění5 3 2 4 2 3 3" xfId="50935"/>
    <cellStyle name="20 % – Zvýraznění5 3 2 4 2 3 4" xfId="50936"/>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3" xfId="2599"/>
    <cellStyle name="20 % – Zvýraznění5 3 2 4 3 2" xfId="9173"/>
    <cellStyle name="20 % – Zvýraznění5 3 2 4 3 2 2" xfId="24389"/>
    <cellStyle name="20 % – Zvýraznění5 3 2 4 3 2 3" xfId="50937"/>
    <cellStyle name="20 % – Zvýraznění5 3 2 4 3 2 4" xfId="50938"/>
    <cellStyle name="20 % – Zvýraznění5 3 2 4 3 2 5" xfId="50939"/>
    <cellStyle name="20 % – Zvýraznění5 3 2 4 3 3" xfId="12667"/>
    <cellStyle name="20 % – Zvýraznění5 3 2 4 3 3 2" xfId="27859"/>
    <cellStyle name="20 % – Zvýraznění5 3 2 4 3 3 3" xfId="50940"/>
    <cellStyle name="20 % – Zvýraznění5 3 2 4 3 3 4" xfId="50941"/>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4" xfId="2600"/>
    <cellStyle name="20 % – Zvýraznění5 3 2 4 4 2" xfId="9174"/>
    <cellStyle name="20 % – Zvýraznění5 3 2 4 4 2 2" xfId="24390"/>
    <cellStyle name="20 % – Zvýraznění5 3 2 4 4 2 3" xfId="50942"/>
    <cellStyle name="20 % – Zvýraznění5 3 2 4 4 2 4" xfId="50943"/>
    <cellStyle name="20 % – Zvýraznění5 3 2 4 4 2 5" xfId="50944"/>
    <cellStyle name="20 % – Zvýraznění5 3 2 4 4 3" xfId="12668"/>
    <cellStyle name="20 % – Zvýraznění5 3 2 4 4 3 2" xfId="27860"/>
    <cellStyle name="20 % – Zvýraznění5 3 2 4 4 3 3" xfId="50945"/>
    <cellStyle name="20 % – Zvýraznění5 3 2 4 4 3 4" xfId="50946"/>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5" xfId="2601"/>
    <cellStyle name="20 % – Zvýraznění5 3 2 4 5 2" xfId="11064"/>
    <cellStyle name="20 % – Zvýraznění5 3 2 4 5 2 2" xfId="26264"/>
    <cellStyle name="20 % – Zvýraznění5 3 2 4 5 2 3" xfId="50947"/>
    <cellStyle name="20 % – Zvýraznění5 3 2 4 5 2 4" xfId="50948"/>
    <cellStyle name="20 % – Zvýraznění5 3 2 4 5 2 5" xfId="50949"/>
    <cellStyle name="20 % – Zvýraznění5 3 2 4 5 3" xfId="12669"/>
    <cellStyle name="20 % – Zvýraznění5 3 2 4 5 3 2" xfId="27861"/>
    <cellStyle name="20 % – Zvýraznění5 3 2 4 5 3 3" xfId="50950"/>
    <cellStyle name="20 % – Zvýraznění5 3 2 4 5 3 4" xfId="5095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6" xfId="7590"/>
    <cellStyle name="20 % – Zvýraznění5 3 2 4 6 2" xfId="22811"/>
    <cellStyle name="20 % – Zvýraznění5 3 2 4 6 3" xfId="50952"/>
    <cellStyle name="20 % – Zvýraznění5 3 2 4 6 4" xfId="50953"/>
    <cellStyle name="20 % – Zvýraznění5 3 2 4 6 5" xfId="50954"/>
    <cellStyle name="20 % – Zvýraznění5 3 2 4 7" xfId="11535"/>
    <cellStyle name="20 % – Zvýraznění5 3 2 4 7 2" xfId="26731"/>
    <cellStyle name="20 % – Zvýraznění5 3 2 4 7 3" xfId="50955"/>
    <cellStyle name="20 % – Zvýraznění5 3 2 4 7 4" xfId="50956"/>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2" xfId="2603"/>
    <cellStyle name="20 % – Zvýraznění5 3 2 5 2 2" xfId="9175"/>
    <cellStyle name="20 % – Zvýraznění5 3 2 5 2 2 2" xfId="24391"/>
    <cellStyle name="20 % – Zvýraznění5 3 2 5 2 2 3" xfId="50957"/>
    <cellStyle name="20 % – Zvýraznění5 3 2 5 2 2 4" xfId="50958"/>
    <cellStyle name="20 % – Zvýraznění5 3 2 5 2 2 5" xfId="50959"/>
    <cellStyle name="20 % – Zvýraznění5 3 2 5 2 3" xfId="12671"/>
    <cellStyle name="20 % – Zvýraznění5 3 2 5 2 3 2" xfId="27863"/>
    <cellStyle name="20 % – Zvýraznění5 3 2 5 2 3 3" xfId="50960"/>
    <cellStyle name="20 % – Zvýraznění5 3 2 5 2 3 4" xfId="50961"/>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3" xfId="2604"/>
    <cellStyle name="20 % – Zvýraznění5 3 2 5 3 2" xfId="9176"/>
    <cellStyle name="20 % – Zvýraznění5 3 2 5 3 2 2" xfId="24392"/>
    <cellStyle name="20 % – Zvýraznění5 3 2 5 3 2 3" xfId="50962"/>
    <cellStyle name="20 % – Zvýraznění5 3 2 5 3 2 4" xfId="50963"/>
    <cellStyle name="20 % – Zvýraznění5 3 2 5 3 2 5" xfId="50964"/>
    <cellStyle name="20 % – Zvýraznění5 3 2 5 3 3" xfId="12672"/>
    <cellStyle name="20 % – Zvýraznění5 3 2 5 3 3 2" xfId="27864"/>
    <cellStyle name="20 % – Zvýraznění5 3 2 5 3 3 3" xfId="50965"/>
    <cellStyle name="20 % – Zvýraznění5 3 2 5 3 3 4" xfId="50966"/>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4" xfId="2605"/>
    <cellStyle name="20 % – Zvýraznění5 3 2 5 4 2" xfId="9177"/>
    <cellStyle name="20 % – Zvýraznění5 3 2 5 4 2 2" xfId="24393"/>
    <cellStyle name="20 % – Zvýraznění5 3 2 5 4 2 3" xfId="50967"/>
    <cellStyle name="20 % – Zvýraznění5 3 2 5 4 2 4" xfId="50968"/>
    <cellStyle name="20 % – Zvýraznění5 3 2 5 4 2 5" xfId="50969"/>
    <cellStyle name="20 % – Zvýraznění5 3 2 5 4 3" xfId="12673"/>
    <cellStyle name="20 % – Zvýraznění5 3 2 5 4 3 2" xfId="27865"/>
    <cellStyle name="20 % – Zvýraznění5 3 2 5 4 3 3" xfId="50970"/>
    <cellStyle name="20 % – Zvýraznění5 3 2 5 4 3 4" xfId="50971"/>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5" xfId="7896"/>
    <cellStyle name="20 % – Zvýraznění5 3 2 5 5 2" xfId="23113"/>
    <cellStyle name="20 % – Zvýraznění5 3 2 5 5 3" xfId="50972"/>
    <cellStyle name="20 % – Zvýraznění5 3 2 5 5 4" xfId="50973"/>
    <cellStyle name="20 % – Zvýraznění5 3 2 5 5 5" xfId="50974"/>
    <cellStyle name="20 % – Zvýraznění5 3 2 5 6" xfId="12670"/>
    <cellStyle name="20 % – Zvýraznění5 3 2 5 6 2" xfId="27862"/>
    <cellStyle name="20 % – Zvýraznění5 3 2 5 6 3" xfId="50975"/>
    <cellStyle name="20 % – Zvýraznění5 3 2 5 6 4" xfId="50976"/>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2" xfId="2607"/>
    <cellStyle name="20 % – Zvýraznění5 3 2 6 2 2" xfId="9178"/>
    <cellStyle name="20 % – Zvýraznění5 3 2 6 2 2 2" xfId="24394"/>
    <cellStyle name="20 % – Zvýraznění5 3 2 6 2 2 3" xfId="50977"/>
    <cellStyle name="20 % – Zvýraznění5 3 2 6 2 2 4" xfId="50978"/>
    <cellStyle name="20 % – Zvýraznění5 3 2 6 2 2 5" xfId="50979"/>
    <cellStyle name="20 % – Zvýraznění5 3 2 6 2 3" xfId="12675"/>
    <cellStyle name="20 % – Zvýraznění5 3 2 6 2 3 2" xfId="27867"/>
    <cellStyle name="20 % – Zvýraznění5 3 2 6 2 3 3" xfId="50980"/>
    <cellStyle name="20 % – Zvýraznění5 3 2 6 2 3 4" xfId="50981"/>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3" xfId="2608"/>
    <cellStyle name="20 % – Zvýraznění5 3 2 6 3 2" xfId="9179"/>
    <cellStyle name="20 % – Zvýraznění5 3 2 6 3 2 2" xfId="24395"/>
    <cellStyle name="20 % – Zvýraznění5 3 2 6 3 2 3" xfId="50982"/>
    <cellStyle name="20 % – Zvýraznění5 3 2 6 3 2 4" xfId="50983"/>
    <cellStyle name="20 % – Zvýraznění5 3 2 6 3 2 5" xfId="50984"/>
    <cellStyle name="20 % – Zvýraznění5 3 2 6 3 3" xfId="12676"/>
    <cellStyle name="20 % – Zvýraznění5 3 2 6 3 3 2" xfId="27868"/>
    <cellStyle name="20 % – Zvýraznění5 3 2 6 3 3 3" xfId="50985"/>
    <cellStyle name="20 % – Zvýraznění5 3 2 6 3 3 4" xfId="50986"/>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4" xfId="2609"/>
    <cellStyle name="20 % – Zvýraznění5 3 2 6 4 2" xfId="9180"/>
    <cellStyle name="20 % – Zvýraznění5 3 2 6 4 2 2" xfId="24396"/>
    <cellStyle name="20 % – Zvýraznění5 3 2 6 4 2 3" xfId="50987"/>
    <cellStyle name="20 % – Zvýraznění5 3 2 6 4 2 4" xfId="50988"/>
    <cellStyle name="20 % – Zvýraznění5 3 2 6 4 2 5" xfId="50989"/>
    <cellStyle name="20 % – Zvýraznění5 3 2 6 4 3" xfId="12677"/>
    <cellStyle name="20 % – Zvýraznění5 3 2 6 4 3 2" xfId="27869"/>
    <cellStyle name="20 % – Zvýraznění5 3 2 6 4 3 3" xfId="50990"/>
    <cellStyle name="20 % – Zvýraznění5 3 2 6 4 3 4" xfId="50991"/>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5" xfId="8270"/>
    <cellStyle name="20 % – Zvýraznění5 3 2 6 5 2" xfId="23486"/>
    <cellStyle name="20 % – Zvýraznění5 3 2 6 5 3" xfId="50992"/>
    <cellStyle name="20 % – Zvýraznění5 3 2 6 5 4" xfId="50993"/>
    <cellStyle name="20 % – Zvýraznění5 3 2 6 5 5" xfId="50994"/>
    <cellStyle name="20 % – Zvýraznění5 3 2 6 6" xfId="12674"/>
    <cellStyle name="20 % – Zvýraznění5 3 2 6 6 2" xfId="27866"/>
    <cellStyle name="20 % – Zvýraznění5 3 2 6 6 3" xfId="50995"/>
    <cellStyle name="20 % – Zvýraznění5 3 2 6 6 4" xfId="5099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2" xfId="2611"/>
    <cellStyle name="20 % – Zvýraznění5 3 2 7 2 2" xfId="9181"/>
    <cellStyle name="20 % – Zvýraznění5 3 2 7 2 2 2" xfId="24397"/>
    <cellStyle name="20 % – Zvýraznění5 3 2 7 2 2 3" xfId="50997"/>
    <cellStyle name="20 % – Zvýraznění5 3 2 7 2 2 4" xfId="50998"/>
    <cellStyle name="20 % – Zvýraznění5 3 2 7 2 2 5" xfId="50999"/>
    <cellStyle name="20 % – Zvýraznění5 3 2 7 2 3" xfId="12679"/>
    <cellStyle name="20 % – Zvýraznění5 3 2 7 2 3 2" xfId="27871"/>
    <cellStyle name="20 % – Zvýraznění5 3 2 7 2 3 3" xfId="51000"/>
    <cellStyle name="20 % – Zvýraznění5 3 2 7 2 3 4" xfId="5100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3" xfId="2612"/>
    <cellStyle name="20 % – Zvýraznění5 3 2 7 3 2" xfId="9182"/>
    <cellStyle name="20 % – Zvýraznění5 3 2 7 3 2 2" xfId="24398"/>
    <cellStyle name="20 % – Zvýraznění5 3 2 7 3 2 3" xfId="51002"/>
    <cellStyle name="20 % – Zvýraznění5 3 2 7 3 2 4" xfId="51003"/>
    <cellStyle name="20 % – Zvýraznění5 3 2 7 3 2 5" xfId="51004"/>
    <cellStyle name="20 % – Zvýraznění5 3 2 7 3 3" xfId="12680"/>
    <cellStyle name="20 % – Zvýraznění5 3 2 7 3 3 2" xfId="27872"/>
    <cellStyle name="20 % – Zvýraznění5 3 2 7 3 3 3" xfId="51005"/>
    <cellStyle name="20 % – Zvýraznění5 3 2 7 3 3 4" xfId="51006"/>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4" xfId="2613"/>
    <cellStyle name="20 % – Zvýraznění5 3 2 7 4 2" xfId="9183"/>
    <cellStyle name="20 % – Zvýraznění5 3 2 7 4 2 2" xfId="24399"/>
    <cellStyle name="20 % – Zvýraznění5 3 2 7 4 2 3" xfId="51007"/>
    <cellStyle name="20 % – Zvýraznění5 3 2 7 4 2 4" xfId="51008"/>
    <cellStyle name="20 % – Zvýraznění5 3 2 7 4 2 5" xfId="51009"/>
    <cellStyle name="20 % – Zvýraznění5 3 2 7 4 3" xfId="12681"/>
    <cellStyle name="20 % – Zvýraznění5 3 2 7 4 3 2" xfId="27873"/>
    <cellStyle name="20 % – Zvýraznění5 3 2 7 4 3 3" xfId="51010"/>
    <cellStyle name="20 % – Zvýraznění5 3 2 7 4 3 4" xfId="51011"/>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5" xfId="8358"/>
    <cellStyle name="20 % – Zvýraznění5 3 2 7 5 2" xfId="23574"/>
    <cellStyle name="20 % – Zvýraznění5 3 2 7 5 3" xfId="51012"/>
    <cellStyle name="20 % – Zvýraznění5 3 2 7 5 4" xfId="51013"/>
    <cellStyle name="20 % – Zvýraznění5 3 2 7 5 5" xfId="51014"/>
    <cellStyle name="20 % – Zvýraznění5 3 2 7 6" xfId="12678"/>
    <cellStyle name="20 % – Zvýraznění5 3 2 7 6 2" xfId="27870"/>
    <cellStyle name="20 % – Zvýraznění5 3 2 7 6 3" xfId="51015"/>
    <cellStyle name="20 % – Zvýraznění5 3 2 7 6 4" xfId="51016"/>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2" xfId="2615"/>
    <cellStyle name="20 % – Zvýraznění5 3 2 8 2 2" xfId="9184"/>
    <cellStyle name="20 % – Zvýraznění5 3 2 8 2 2 2" xfId="24400"/>
    <cellStyle name="20 % – Zvýraznění5 3 2 8 2 2 3" xfId="51017"/>
    <cellStyle name="20 % – Zvýraznění5 3 2 8 2 2 4" xfId="51018"/>
    <cellStyle name="20 % – Zvýraznění5 3 2 8 2 2 5" xfId="51019"/>
    <cellStyle name="20 % – Zvýraznění5 3 2 8 2 3" xfId="12683"/>
    <cellStyle name="20 % – Zvýraznění5 3 2 8 2 3 2" xfId="27875"/>
    <cellStyle name="20 % – Zvýraznění5 3 2 8 2 3 3" xfId="51020"/>
    <cellStyle name="20 % – Zvýraznění5 3 2 8 2 3 4" xfId="51021"/>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3" xfId="2616"/>
    <cellStyle name="20 % – Zvýraznění5 3 2 8 3 2" xfId="9185"/>
    <cellStyle name="20 % – Zvýraznění5 3 2 8 3 2 2" xfId="24401"/>
    <cellStyle name="20 % – Zvýraznění5 3 2 8 3 2 3" xfId="51022"/>
    <cellStyle name="20 % – Zvýraznění5 3 2 8 3 2 4" xfId="51023"/>
    <cellStyle name="20 % – Zvýraznění5 3 2 8 3 2 5" xfId="51024"/>
    <cellStyle name="20 % – Zvýraznění5 3 2 8 3 3" xfId="12684"/>
    <cellStyle name="20 % – Zvýraznění5 3 2 8 3 3 2" xfId="27876"/>
    <cellStyle name="20 % – Zvýraznění5 3 2 8 3 3 3" xfId="51025"/>
    <cellStyle name="20 % – Zvýraznění5 3 2 8 3 3 4" xfId="5102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4" xfId="2617"/>
    <cellStyle name="20 % – Zvýraznění5 3 2 8 4 2" xfId="9186"/>
    <cellStyle name="20 % – Zvýraznění5 3 2 8 4 2 2" xfId="24402"/>
    <cellStyle name="20 % – Zvýraznění5 3 2 8 4 2 3" xfId="51027"/>
    <cellStyle name="20 % – Zvýraznění5 3 2 8 4 2 4" xfId="51028"/>
    <cellStyle name="20 % – Zvýraznění5 3 2 8 4 2 5" xfId="51029"/>
    <cellStyle name="20 % – Zvýraznění5 3 2 8 4 3" xfId="12685"/>
    <cellStyle name="20 % – Zvýraznění5 3 2 8 4 3 2" xfId="27877"/>
    <cellStyle name="20 % – Zvýraznění5 3 2 8 4 3 3" xfId="51030"/>
    <cellStyle name="20 % – Zvýraznění5 3 2 8 4 3 4" xfId="51031"/>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5" xfId="8441"/>
    <cellStyle name="20 % – Zvýraznění5 3 2 8 5 2" xfId="23657"/>
    <cellStyle name="20 % – Zvýraznění5 3 2 8 5 3" xfId="51032"/>
    <cellStyle name="20 % – Zvýraznění5 3 2 8 5 4" xfId="51033"/>
    <cellStyle name="20 % – Zvýraznění5 3 2 8 5 5" xfId="51034"/>
    <cellStyle name="20 % – Zvýraznění5 3 2 8 6" xfId="12682"/>
    <cellStyle name="20 % – Zvýraznění5 3 2 8 6 2" xfId="27874"/>
    <cellStyle name="20 % – Zvýraznění5 3 2 8 6 3" xfId="51035"/>
    <cellStyle name="20 % – Zvýraznění5 3 2 8 6 4" xfId="51036"/>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2 3" xfId="51037"/>
    <cellStyle name="20 % – Zvýraznění5 3 2 9 2 4" xfId="51038"/>
    <cellStyle name="20 % – Zvýraznění5 3 2 9 2 5" xfId="51039"/>
    <cellStyle name="20 % – Zvýraznění5 3 2 9 3" xfId="12686"/>
    <cellStyle name="20 % – Zvýraznění5 3 2 9 3 2" xfId="27878"/>
    <cellStyle name="20 % – Zvýraznění5 3 2 9 3 3" xfId="51040"/>
    <cellStyle name="20 % – Zvýraznění5 3 2 9 3 4" xfId="51041"/>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2 3" xfId="51042"/>
    <cellStyle name="20 % – Zvýraznění5 3 21 2 4" xfId="51043"/>
    <cellStyle name="20 % – Zvýraznění5 3 21 2 5" xfId="51044"/>
    <cellStyle name="20 % – Zvýraznění5 3 21 3" xfId="12687"/>
    <cellStyle name="20 % – Zvýraznění5 3 21 3 2" xfId="27879"/>
    <cellStyle name="20 % – Zvýraznění5 3 21 3 3" xfId="51045"/>
    <cellStyle name="20 % – Zvýraznění5 3 21 3 4" xfId="51046"/>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2" xfId="7606"/>
    <cellStyle name="20 % – Zvýraznění5 3 22 2" xfId="22825"/>
    <cellStyle name="20 % – Zvýraznění5 3 22 3" xfId="51047"/>
    <cellStyle name="20 % – Zvýraznění5 3 22 4" xfId="51048"/>
    <cellStyle name="20 % – Zvýraznění5 3 23" xfId="51049"/>
    <cellStyle name="20 % – Zvýraznění5 3 3" xfId="450"/>
    <cellStyle name="20 % – Zvýraznění5 3 3 10" xfId="2622"/>
    <cellStyle name="20 % – Zvýraznění5 3 3 10 2" xfId="9188"/>
    <cellStyle name="20 % – Zvýraznění5 3 3 10 2 2" xfId="24404"/>
    <cellStyle name="20 % – Zvýraznění5 3 3 10 2 3" xfId="51050"/>
    <cellStyle name="20 % – Zvýraznění5 3 3 10 2 4" xfId="51051"/>
    <cellStyle name="20 % – Zvýraznění5 3 3 10 2 5" xfId="51052"/>
    <cellStyle name="20 % – Zvýraznění5 3 3 10 3" xfId="12688"/>
    <cellStyle name="20 % – Zvýraznění5 3 3 10 3 2" xfId="27880"/>
    <cellStyle name="20 % – Zvýraznění5 3 3 10 3 3" xfId="51053"/>
    <cellStyle name="20 % – Zvýraznění5 3 3 10 3 4" xfId="51054"/>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1" xfId="2623"/>
    <cellStyle name="20 % – Zvýraznění5 3 3 11 2" xfId="11319"/>
    <cellStyle name="20 % – Zvýraznění5 3 3 11 2 2" xfId="26519"/>
    <cellStyle name="20 % – Zvýraznění5 3 3 11 2 3" xfId="51055"/>
    <cellStyle name="20 % – Zvýraznění5 3 3 11 2 4" xfId="51056"/>
    <cellStyle name="20 % – Zvýraznění5 3 3 11 2 5" xfId="51057"/>
    <cellStyle name="20 % – Zvýraznění5 3 3 11 3" xfId="12689"/>
    <cellStyle name="20 % – Zvýraznění5 3 3 11 3 2" xfId="27881"/>
    <cellStyle name="20 % – Zvýraznění5 3 3 11 3 3" xfId="51058"/>
    <cellStyle name="20 % – Zvýraznění5 3 3 11 3 4" xfId="51059"/>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2" xfId="7861"/>
    <cellStyle name="20 % – Zvýraznění5 3 3 12 2" xfId="23080"/>
    <cellStyle name="20 % – Zvýraznění5 3 3 12 3" xfId="51060"/>
    <cellStyle name="20 % – Zvýraznění5 3 3 12 4" xfId="51061"/>
    <cellStyle name="20 % – Zvýraznění5 3 3 12 5" xfId="51062"/>
    <cellStyle name="20 % – Zvýraznění5 3 3 13" xfId="11536"/>
    <cellStyle name="20 % – Zvýraznění5 3 3 13 2" xfId="26732"/>
    <cellStyle name="20 % – Zvýraznění5 3 3 13 3" xfId="51063"/>
    <cellStyle name="20 % – Zvýraznění5 3 3 13 4" xfId="51064"/>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2" xfId="2624"/>
    <cellStyle name="20 % – Zvýraznění5 3 3 2 10" xfId="40166"/>
    <cellStyle name="20 % – Zvýraznění5 3 3 2 11" xfId="40167"/>
    <cellStyle name="20 % – Zvýraznění5 3 3 2 2" xfId="2625"/>
    <cellStyle name="20 % – Zvýraznění5 3 3 2 2 2" xfId="9189"/>
    <cellStyle name="20 % – Zvýraznění5 3 3 2 2 2 2" xfId="24405"/>
    <cellStyle name="20 % – Zvýraznění5 3 3 2 2 2 3" xfId="51065"/>
    <cellStyle name="20 % – Zvýraznění5 3 3 2 2 2 4" xfId="51066"/>
    <cellStyle name="20 % – Zvýraznění5 3 3 2 2 2 5" xfId="51067"/>
    <cellStyle name="20 % – Zvýraznění5 3 3 2 2 3" xfId="12691"/>
    <cellStyle name="20 % – Zvýraznění5 3 3 2 2 3 2" xfId="27883"/>
    <cellStyle name="20 % – Zvýraznění5 3 3 2 2 3 3" xfId="51068"/>
    <cellStyle name="20 % – Zvýraznění5 3 3 2 2 3 4" xfId="51069"/>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3" xfId="2626"/>
    <cellStyle name="20 % – Zvýraznění5 3 3 2 3 2" xfId="9190"/>
    <cellStyle name="20 % – Zvýraznění5 3 3 2 3 2 2" xfId="24406"/>
    <cellStyle name="20 % – Zvýraznění5 3 3 2 3 2 3" xfId="51070"/>
    <cellStyle name="20 % – Zvýraznění5 3 3 2 3 2 4" xfId="51071"/>
    <cellStyle name="20 % – Zvýraznění5 3 3 2 3 2 5" xfId="51072"/>
    <cellStyle name="20 % – Zvýraznění5 3 3 2 3 3" xfId="12692"/>
    <cellStyle name="20 % – Zvýraznění5 3 3 2 3 3 2" xfId="27884"/>
    <cellStyle name="20 % – Zvýraznění5 3 3 2 3 3 3" xfId="51073"/>
    <cellStyle name="20 % – Zvýraznění5 3 3 2 3 3 4" xfId="5107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4" xfId="2627"/>
    <cellStyle name="20 % – Zvýraznění5 3 3 2 4 2" xfId="9191"/>
    <cellStyle name="20 % – Zvýraznění5 3 3 2 4 2 2" xfId="24407"/>
    <cellStyle name="20 % – Zvýraznění5 3 3 2 4 2 3" xfId="51075"/>
    <cellStyle name="20 % – Zvýraznění5 3 3 2 4 2 4" xfId="51076"/>
    <cellStyle name="20 % – Zvýraznění5 3 3 2 4 2 5" xfId="51077"/>
    <cellStyle name="20 % – Zvýraznění5 3 3 2 4 3" xfId="12693"/>
    <cellStyle name="20 % – Zvýraznění5 3 3 2 4 3 2" xfId="27885"/>
    <cellStyle name="20 % – Zvýraznění5 3 3 2 4 3 3" xfId="51078"/>
    <cellStyle name="20 % – Zvýraznění5 3 3 2 4 3 4" xfId="51079"/>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5" xfId="7922"/>
    <cellStyle name="20 % – Zvýraznění5 3 3 2 5 2" xfId="23139"/>
    <cellStyle name="20 % – Zvýraznění5 3 3 2 5 3" xfId="51080"/>
    <cellStyle name="20 % – Zvýraznění5 3 3 2 5 4" xfId="51081"/>
    <cellStyle name="20 % – Zvýraznění5 3 3 2 5 5" xfId="51082"/>
    <cellStyle name="20 % – Zvýraznění5 3 3 2 6" xfId="12690"/>
    <cellStyle name="20 % – Zvýraznění5 3 3 2 6 2" xfId="27882"/>
    <cellStyle name="20 % – Zvýraznění5 3 3 2 6 3" xfId="51083"/>
    <cellStyle name="20 % – Zvýraznění5 3 3 2 6 4" xfId="51084"/>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2" xfId="2629"/>
    <cellStyle name="20 % – Zvýraznění5 3 3 3 2 2" xfId="9192"/>
    <cellStyle name="20 % – Zvýraznění5 3 3 3 2 2 2" xfId="24408"/>
    <cellStyle name="20 % – Zvýraznění5 3 3 3 2 2 3" xfId="51085"/>
    <cellStyle name="20 % – Zvýraznění5 3 3 3 2 2 4" xfId="51086"/>
    <cellStyle name="20 % – Zvýraznění5 3 3 3 2 2 5" xfId="51087"/>
    <cellStyle name="20 % – Zvýraznění5 3 3 3 2 3" xfId="12695"/>
    <cellStyle name="20 % – Zvýraznění5 3 3 3 2 3 2" xfId="27887"/>
    <cellStyle name="20 % – Zvýraznění5 3 3 3 2 3 3" xfId="51088"/>
    <cellStyle name="20 % – Zvýraznění5 3 3 3 2 3 4" xfId="51089"/>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3" xfId="2630"/>
    <cellStyle name="20 % – Zvýraznění5 3 3 3 3 2" xfId="9193"/>
    <cellStyle name="20 % – Zvýraznění5 3 3 3 3 2 2" xfId="24409"/>
    <cellStyle name="20 % – Zvýraznění5 3 3 3 3 2 3" xfId="51090"/>
    <cellStyle name="20 % – Zvýraznění5 3 3 3 3 2 4" xfId="51091"/>
    <cellStyle name="20 % – Zvýraznění5 3 3 3 3 2 5" xfId="51092"/>
    <cellStyle name="20 % – Zvýraznění5 3 3 3 3 3" xfId="12696"/>
    <cellStyle name="20 % – Zvýraznění5 3 3 3 3 3 2" xfId="27888"/>
    <cellStyle name="20 % – Zvýraznění5 3 3 3 3 3 3" xfId="51093"/>
    <cellStyle name="20 % – Zvýraznění5 3 3 3 3 3 4" xfId="51094"/>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4" xfId="2631"/>
    <cellStyle name="20 % – Zvýraznění5 3 3 3 4 2" xfId="9194"/>
    <cellStyle name="20 % – Zvýraznění5 3 3 3 4 2 2" xfId="24410"/>
    <cellStyle name="20 % – Zvýraznění5 3 3 3 4 2 3" xfId="51095"/>
    <cellStyle name="20 % – Zvýraznění5 3 3 3 4 2 4" xfId="51096"/>
    <cellStyle name="20 % – Zvýraznění5 3 3 3 4 2 5" xfId="51097"/>
    <cellStyle name="20 % – Zvýraznění5 3 3 3 4 3" xfId="12697"/>
    <cellStyle name="20 % – Zvýraznění5 3 3 3 4 3 2" xfId="27889"/>
    <cellStyle name="20 % – Zvýraznění5 3 3 3 4 3 3" xfId="51098"/>
    <cellStyle name="20 % – Zvýraznění5 3 3 3 4 3 4" xfId="5109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5" xfId="8075"/>
    <cellStyle name="20 % – Zvýraznění5 3 3 3 5 2" xfId="23291"/>
    <cellStyle name="20 % – Zvýraznění5 3 3 3 5 3" xfId="51100"/>
    <cellStyle name="20 % – Zvýraznění5 3 3 3 5 4" xfId="51101"/>
    <cellStyle name="20 % – Zvýraznění5 3 3 3 5 5" xfId="51102"/>
    <cellStyle name="20 % – Zvýraznění5 3 3 3 6" xfId="12694"/>
    <cellStyle name="20 % – Zvýraznění5 3 3 3 6 2" xfId="27886"/>
    <cellStyle name="20 % – Zvýraznění5 3 3 3 6 3" xfId="51103"/>
    <cellStyle name="20 % – Zvýraznění5 3 3 3 6 4" xfId="51104"/>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2" xfId="2633"/>
    <cellStyle name="20 % – Zvýraznění5 3 3 4 2 2" xfId="9195"/>
    <cellStyle name="20 % – Zvýraznění5 3 3 4 2 2 2" xfId="24411"/>
    <cellStyle name="20 % – Zvýraznění5 3 3 4 2 2 3" xfId="51105"/>
    <cellStyle name="20 % – Zvýraznění5 3 3 4 2 2 4" xfId="51106"/>
    <cellStyle name="20 % – Zvýraznění5 3 3 4 2 2 5" xfId="51107"/>
    <cellStyle name="20 % – Zvýraznění5 3 3 4 2 3" xfId="12699"/>
    <cellStyle name="20 % – Zvýraznění5 3 3 4 2 3 2" xfId="27891"/>
    <cellStyle name="20 % – Zvýraznění5 3 3 4 2 3 3" xfId="51108"/>
    <cellStyle name="20 % – Zvýraznění5 3 3 4 2 3 4" xfId="51109"/>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3" xfId="2634"/>
    <cellStyle name="20 % – Zvýraznění5 3 3 4 3 2" xfId="9196"/>
    <cellStyle name="20 % – Zvýraznění5 3 3 4 3 2 2" xfId="24412"/>
    <cellStyle name="20 % – Zvýraznění5 3 3 4 3 2 3" xfId="51110"/>
    <cellStyle name="20 % – Zvýraznění5 3 3 4 3 2 4" xfId="51111"/>
    <cellStyle name="20 % – Zvýraznění5 3 3 4 3 2 5" xfId="51112"/>
    <cellStyle name="20 % – Zvýraznění5 3 3 4 3 3" xfId="12700"/>
    <cellStyle name="20 % – Zvýraznění5 3 3 4 3 3 2" xfId="27892"/>
    <cellStyle name="20 % – Zvýraznění5 3 3 4 3 3 3" xfId="51113"/>
    <cellStyle name="20 % – Zvýraznění5 3 3 4 3 3 4" xfId="51114"/>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4" xfId="2635"/>
    <cellStyle name="20 % – Zvýraznění5 3 3 4 4 2" xfId="9197"/>
    <cellStyle name="20 % – Zvýraznění5 3 3 4 4 2 2" xfId="24413"/>
    <cellStyle name="20 % – Zvýraznění5 3 3 4 4 2 3" xfId="51115"/>
    <cellStyle name="20 % – Zvýraznění5 3 3 4 4 2 4" xfId="51116"/>
    <cellStyle name="20 % – Zvýraznění5 3 3 4 4 2 5" xfId="51117"/>
    <cellStyle name="20 % – Zvýraznění5 3 3 4 4 3" xfId="12701"/>
    <cellStyle name="20 % – Zvýraznění5 3 3 4 4 3 2" xfId="27893"/>
    <cellStyle name="20 % – Zvýraznění5 3 3 4 4 3 3" xfId="51118"/>
    <cellStyle name="20 % – Zvýraznění5 3 3 4 4 3 4" xfId="51119"/>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5" xfId="8155"/>
    <cellStyle name="20 % – Zvýraznění5 3 3 4 5 2" xfId="23371"/>
    <cellStyle name="20 % – Zvýraznění5 3 3 4 5 3" xfId="51120"/>
    <cellStyle name="20 % – Zvýraznění5 3 3 4 5 4" xfId="51121"/>
    <cellStyle name="20 % – Zvýraznění5 3 3 4 5 5" xfId="51122"/>
    <cellStyle name="20 % – Zvýraznění5 3 3 4 6" xfId="12698"/>
    <cellStyle name="20 % – Zvýraznění5 3 3 4 6 2" xfId="27890"/>
    <cellStyle name="20 % – Zvýraznění5 3 3 4 6 3" xfId="51123"/>
    <cellStyle name="20 % – Zvýraznění5 3 3 4 6 4" xfId="51124"/>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2" xfId="2637"/>
    <cellStyle name="20 % – Zvýraznění5 3 3 5 2 2" xfId="9198"/>
    <cellStyle name="20 % – Zvýraznění5 3 3 5 2 2 2" xfId="24414"/>
    <cellStyle name="20 % – Zvýraznění5 3 3 5 2 2 3" xfId="51125"/>
    <cellStyle name="20 % – Zvýraznění5 3 3 5 2 2 4" xfId="51126"/>
    <cellStyle name="20 % – Zvýraznění5 3 3 5 2 2 5" xfId="51127"/>
    <cellStyle name="20 % – Zvýraznění5 3 3 5 2 3" xfId="12703"/>
    <cellStyle name="20 % – Zvýraznění5 3 3 5 2 3 2" xfId="27895"/>
    <cellStyle name="20 % – Zvýraznění5 3 3 5 2 3 3" xfId="51128"/>
    <cellStyle name="20 % – Zvýraznění5 3 3 5 2 3 4" xfId="51129"/>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3" xfId="2638"/>
    <cellStyle name="20 % – Zvýraznění5 3 3 5 3 2" xfId="9199"/>
    <cellStyle name="20 % – Zvýraznění5 3 3 5 3 2 2" xfId="24415"/>
    <cellStyle name="20 % – Zvýraznění5 3 3 5 3 2 3" xfId="51130"/>
    <cellStyle name="20 % – Zvýraznění5 3 3 5 3 2 4" xfId="51131"/>
    <cellStyle name="20 % – Zvýraznění5 3 3 5 3 2 5" xfId="51132"/>
    <cellStyle name="20 % – Zvýraznění5 3 3 5 3 3" xfId="12704"/>
    <cellStyle name="20 % – Zvýraznění5 3 3 5 3 3 2" xfId="27896"/>
    <cellStyle name="20 % – Zvýraznění5 3 3 5 3 3 3" xfId="51133"/>
    <cellStyle name="20 % – Zvýraznění5 3 3 5 3 3 4" xfId="51134"/>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4" xfId="2639"/>
    <cellStyle name="20 % – Zvýraznění5 3 3 5 4 2" xfId="9200"/>
    <cellStyle name="20 % – Zvýraznění5 3 3 5 4 2 2" xfId="24416"/>
    <cellStyle name="20 % – Zvýraznění5 3 3 5 4 2 3" xfId="51135"/>
    <cellStyle name="20 % – Zvýraznění5 3 3 5 4 2 4" xfId="51136"/>
    <cellStyle name="20 % – Zvýraznění5 3 3 5 4 2 5" xfId="51137"/>
    <cellStyle name="20 % – Zvýraznění5 3 3 5 4 3" xfId="12705"/>
    <cellStyle name="20 % – Zvýraznění5 3 3 5 4 3 2" xfId="27897"/>
    <cellStyle name="20 % – Zvýraznění5 3 3 5 4 3 3" xfId="51138"/>
    <cellStyle name="20 % – Zvýraznění5 3 3 5 4 3 4" xfId="51139"/>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5" xfId="8237"/>
    <cellStyle name="20 % – Zvýraznění5 3 3 5 5 2" xfId="23453"/>
    <cellStyle name="20 % – Zvýraznění5 3 3 5 5 3" xfId="51140"/>
    <cellStyle name="20 % – Zvýraznění5 3 3 5 5 4" xfId="51141"/>
    <cellStyle name="20 % – Zvýraznění5 3 3 5 5 5" xfId="51142"/>
    <cellStyle name="20 % – Zvýraznění5 3 3 5 6" xfId="12702"/>
    <cellStyle name="20 % – Zvýraznění5 3 3 5 6 2" xfId="27894"/>
    <cellStyle name="20 % – Zvýraznění5 3 3 5 6 3" xfId="51143"/>
    <cellStyle name="20 % – Zvýraznění5 3 3 5 6 4" xfId="5114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2" xfId="2641"/>
    <cellStyle name="20 % – Zvýraznění5 3 3 6 2 2" xfId="9201"/>
    <cellStyle name="20 % – Zvýraznění5 3 3 6 2 2 2" xfId="24417"/>
    <cellStyle name="20 % – Zvýraznění5 3 3 6 2 2 3" xfId="51145"/>
    <cellStyle name="20 % – Zvýraznění5 3 3 6 2 2 4" xfId="51146"/>
    <cellStyle name="20 % – Zvýraznění5 3 3 6 2 2 5" xfId="51147"/>
    <cellStyle name="20 % – Zvýraznění5 3 3 6 2 3" xfId="12707"/>
    <cellStyle name="20 % – Zvýraznění5 3 3 6 2 3 2" xfId="27899"/>
    <cellStyle name="20 % – Zvýraznění5 3 3 6 2 3 3" xfId="51148"/>
    <cellStyle name="20 % – Zvýraznění5 3 3 6 2 3 4" xfId="5114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3" xfId="2642"/>
    <cellStyle name="20 % – Zvýraznění5 3 3 6 3 2" xfId="9202"/>
    <cellStyle name="20 % – Zvýraznění5 3 3 6 3 2 2" xfId="24418"/>
    <cellStyle name="20 % – Zvýraznění5 3 3 6 3 2 3" xfId="51150"/>
    <cellStyle name="20 % – Zvýraznění5 3 3 6 3 2 4" xfId="51151"/>
    <cellStyle name="20 % – Zvýraznění5 3 3 6 3 2 5" xfId="51152"/>
    <cellStyle name="20 % – Zvýraznění5 3 3 6 3 3" xfId="12708"/>
    <cellStyle name="20 % – Zvýraznění5 3 3 6 3 3 2" xfId="27900"/>
    <cellStyle name="20 % – Zvýraznění5 3 3 6 3 3 3" xfId="51153"/>
    <cellStyle name="20 % – Zvýraznění5 3 3 6 3 3 4" xfId="51154"/>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4" xfId="2643"/>
    <cellStyle name="20 % – Zvýraznění5 3 3 6 4 2" xfId="9203"/>
    <cellStyle name="20 % – Zvýraznění5 3 3 6 4 2 2" xfId="24419"/>
    <cellStyle name="20 % – Zvýraznění5 3 3 6 4 2 3" xfId="51155"/>
    <cellStyle name="20 % – Zvýraznění5 3 3 6 4 2 4" xfId="51156"/>
    <cellStyle name="20 % – Zvýraznění5 3 3 6 4 2 5" xfId="51157"/>
    <cellStyle name="20 % – Zvýraznění5 3 3 6 4 3" xfId="12709"/>
    <cellStyle name="20 % – Zvýraznění5 3 3 6 4 3 2" xfId="27901"/>
    <cellStyle name="20 % – Zvýraznění5 3 3 6 4 3 3" xfId="51158"/>
    <cellStyle name="20 % – Zvýraznění5 3 3 6 4 3 4" xfId="51159"/>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5" xfId="8330"/>
    <cellStyle name="20 % – Zvýraznění5 3 3 6 5 2" xfId="23546"/>
    <cellStyle name="20 % – Zvýraznění5 3 3 6 5 3" xfId="51160"/>
    <cellStyle name="20 % – Zvýraznění5 3 3 6 5 4" xfId="51161"/>
    <cellStyle name="20 % – Zvýraznění5 3 3 6 5 5" xfId="51162"/>
    <cellStyle name="20 % – Zvýraznění5 3 3 6 6" xfId="12706"/>
    <cellStyle name="20 % – Zvýraznění5 3 3 6 6 2" xfId="27898"/>
    <cellStyle name="20 % – Zvýraznění5 3 3 6 6 3" xfId="51163"/>
    <cellStyle name="20 % – Zvýraznění5 3 3 6 6 4" xfId="51164"/>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2" xfId="2645"/>
    <cellStyle name="20 % – Zvýraznění5 3 3 7 2 2" xfId="9204"/>
    <cellStyle name="20 % – Zvýraznění5 3 3 7 2 2 2" xfId="24420"/>
    <cellStyle name="20 % – Zvýraznění5 3 3 7 2 2 3" xfId="51165"/>
    <cellStyle name="20 % – Zvýraznění5 3 3 7 2 2 4" xfId="51166"/>
    <cellStyle name="20 % – Zvýraznění5 3 3 7 2 2 5" xfId="51167"/>
    <cellStyle name="20 % – Zvýraznění5 3 3 7 2 3" xfId="12711"/>
    <cellStyle name="20 % – Zvýraznění5 3 3 7 2 3 2" xfId="27903"/>
    <cellStyle name="20 % – Zvýraznění5 3 3 7 2 3 3" xfId="51168"/>
    <cellStyle name="20 % – Zvýraznění5 3 3 7 2 3 4" xfId="51169"/>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3" xfId="2646"/>
    <cellStyle name="20 % – Zvýraznění5 3 3 7 3 2" xfId="9205"/>
    <cellStyle name="20 % – Zvýraznění5 3 3 7 3 2 2" xfId="24421"/>
    <cellStyle name="20 % – Zvýraznění5 3 3 7 3 2 3" xfId="51170"/>
    <cellStyle name="20 % – Zvýraznění5 3 3 7 3 2 4" xfId="51171"/>
    <cellStyle name="20 % – Zvýraznění5 3 3 7 3 2 5" xfId="51172"/>
    <cellStyle name="20 % – Zvýraznění5 3 3 7 3 3" xfId="12712"/>
    <cellStyle name="20 % – Zvýraznění5 3 3 7 3 3 2" xfId="27904"/>
    <cellStyle name="20 % – Zvýraznění5 3 3 7 3 3 3" xfId="51173"/>
    <cellStyle name="20 % – Zvýraznění5 3 3 7 3 3 4" xfId="5117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4" xfId="2647"/>
    <cellStyle name="20 % – Zvýraznění5 3 3 7 4 2" xfId="9206"/>
    <cellStyle name="20 % – Zvýraznění5 3 3 7 4 2 2" xfId="24422"/>
    <cellStyle name="20 % – Zvýraznění5 3 3 7 4 2 3" xfId="51175"/>
    <cellStyle name="20 % – Zvýraznění5 3 3 7 4 2 4" xfId="51176"/>
    <cellStyle name="20 % – Zvýraznění5 3 3 7 4 2 5" xfId="51177"/>
    <cellStyle name="20 % – Zvýraznění5 3 3 7 4 3" xfId="12713"/>
    <cellStyle name="20 % – Zvýraznění5 3 3 7 4 3 2" xfId="27905"/>
    <cellStyle name="20 % – Zvýraznění5 3 3 7 4 3 3" xfId="51178"/>
    <cellStyle name="20 % – Zvýraznění5 3 3 7 4 3 4" xfId="51179"/>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5" xfId="8413"/>
    <cellStyle name="20 % – Zvýraznění5 3 3 7 5 2" xfId="23629"/>
    <cellStyle name="20 % – Zvýraznění5 3 3 7 5 3" xfId="51180"/>
    <cellStyle name="20 % – Zvýraznění5 3 3 7 5 4" xfId="51181"/>
    <cellStyle name="20 % – Zvýraznění5 3 3 7 5 5" xfId="51182"/>
    <cellStyle name="20 % – Zvýraznění5 3 3 7 6" xfId="12710"/>
    <cellStyle name="20 % – Zvýraznění5 3 3 7 6 2" xfId="27902"/>
    <cellStyle name="20 % – Zvýraznění5 3 3 7 6 3" xfId="51183"/>
    <cellStyle name="20 % – Zvýraznění5 3 3 7 6 4" xfId="51184"/>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2 3" xfId="51185"/>
    <cellStyle name="20 % – Zvýraznění5 3 3 8 2 4" xfId="51186"/>
    <cellStyle name="20 % – Zvýraznění5 3 3 8 2 5" xfId="51187"/>
    <cellStyle name="20 % – Zvýraznění5 3 3 8 3" xfId="12714"/>
    <cellStyle name="20 % – Zvýraznění5 3 3 8 3 2" xfId="27906"/>
    <cellStyle name="20 % – Zvýraznění5 3 3 8 3 3" xfId="51188"/>
    <cellStyle name="20 % – Zvýraznění5 3 3 8 3 4" xfId="51189"/>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9" xfId="2649"/>
    <cellStyle name="20 % – Zvýraznění5 3 3 9 2" xfId="9208"/>
    <cellStyle name="20 % – Zvýraznění5 3 3 9 2 2" xfId="24424"/>
    <cellStyle name="20 % – Zvýraznění5 3 3 9 2 3" xfId="51190"/>
    <cellStyle name="20 % – Zvýraznění5 3 3 9 2 4" xfId="51191"/>
    <cellStyle name="20 % – Zvýraznění5 3 3 9 2 5" xfId="51192"/>
    <cellStyle name="20 % – Zvýraznění5 3 3 9 3" xfId="12715"/>
    <cellStyle name="20 % – Zvýraznění5 3 3 9 3 2" xfId="27907"/>
    <cellStyle name="20 % – Zvýraznění5 3 3 9 3 3" xfId="51193"/>
    <cellStyle name="20 % – Zvýraznění5 3 3 9 3 4" xfId="51194"/>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4" xfId="451"/>
    <cellStyle name="20 % – Zvýraznění5 3 4 10" xfId="19143"/>
    <cellStyle name="20 % – Zvýraznění5 3 4 11" xfId="40218"/>
    <cellStyle name="20 % – Zvýraznění5 3 4 12" xfId="40219"/>
    <cellStyle name="20 % – Zvýraznění5 3 4 2" xfId="2650"/>
    <cellStyle name="20 % – Zvýraznění5 3 4 2 2" xfId="9209"/>
    <cellStyle name="20 % – Zvýraznění5 3 4 2 2 2" xfId="24425"/>
    <cellStyle name="20 % – Zvýraznění5 3 4 2 2 3" xfId="51195"/>
    <cellStyle name="20 % – Zvýraznění5 3 4 2 2 4" xfId="51196"/>
    <cellStyle name="20 % – Zvýraznění5 3 4 2 2 5" xfId="51197"/>
    <cellStyle name="20 % – Zvýraznění5 3 4 2 3" xfId="12716"/>
    <cellStyle name="20 % – Zvýraznění5 3 4 2 3 2" xfId="27908"/>
    <cellStyle name="20 % – Zvýraznění5 3 4 2 3 3" xfId="51198"/>
    <cellStyle name="20 % – Zvýraznění5 3 4 2 3 4" xfId="51199"/>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3" xfId="2651"/>
    <cellStyle name="20 % – Zvýraznění5 3 4 3 2" xfId="9210"/>
    <cellStyle name="20 % – Zvýraznění5 3 4 3 2 2" xfId="24426"/>
    <cellStyle name="20 % – Zvýraznění5 3 4 3 2 3" xfId="51200"/>
    <cellStyle name="20 % – Zvýraznění5 3 4 3 2 4" xfId="51201"/>
    <cellStyle name="20 % – Zvýraznění5 3 4 3 2 5" xfId="51202"/>
    <cellStyle name="20 % – Zvýraznění5 3 4 3 3" xfId="12717"/>
    <cellStyle name="20 % – Zvýraznění5 3 4 3 3 2" xfId="27909"/>
    <cellStyle name="20 % – Zvýraznění5 3 4 3 3 3" xfId="51203"/>
    <cellStyle name="20 % – Zvýraznění5 3 4 3 3 4" xfId="51204"/>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4" xfId="2652"/>
    <cellStyle name="20 % – Zvýraznění5 3 4 4 2" xfId="9211"/>
    <cellStyle name="20 % – Zvýraznění5 3 4 4 2 2" xfId="24427"/>
    <cellStyle name="20 % – Zvýraznění5 3 4 4 2 3" xfId="51205"/>
    <cellStyle name="20 % – Zvýraznění5 3 4 4 2 4" xfId="51206"/>
    <cellStyle name="20 % – Zvýraznění5 3 4 4 2 5" xfId="51207"/>
    <cellStyle name="20 % – Zvýraznění5 3 4 4 3" xfId="12718"/>
    <cellStyle name="20 % – Zvýraznění5 3 4 4 3 2" xfId="27910"/>
    <cellStyle name="20 % – Zvýraznění5 3 4 4 3 3" xfId="51208"/>
    <cellStyle name="20 % – Zvýraznění5 3 4 4 3 4" xfId="51209"/>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5" xfId="2653"/>
    <cellStyle name="20 % – Zvýraznění5 3 4 5 2" xfId="11085"/>
    <cellStyle name="20 % – Zvýraznění5 3 4 5 2 2" xfId="26285"/>
    <cellStyle name="20 % – Zvýraznění5 3 4 5 2 3" xfId="51210"/>
    <cellStyle name="20 % – Zvýraznění5 3 4 5 2 4" xfId="51211"/>
    <cellStyle name="20 % – Zvýraznění5 3 4 5 2 5" xfId="51212"/>
    <cellStyle name="20 % – Zvýraznění5 3 4 5 3" xfId="12719"/>
    <cellStyle name="20 % – Zvýraznění5 3 4 5 3 2" xfId="27911"/>
    <cellStyle name="20 % – Zvýraznění5 3 4 5 3 3" xfId="51213"/>
    <cellStyle name="20 % – Zvýraznění5 3 4 5 3 4" xfId="51214"/>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6" xfId="7817"/>
    <cellStyle name="20 % – Zvýraznění5 3 4 6 2" xfId="23036"/>
    <cellStyle name="20 % – Zvýraznění5 3 4 6 3" xfId="51215"/>
    <cellStyle name="20 % – Zvýraznění5 3 4 6 4" xfId="51216"/>
    <cellStyle name="20 % – Zvýraznění5 3 4 6 5" xfId="51217"/>
    <cellStyle name="20 % – Zvýraznění5 3 4 7" xfId="11537"/>
    <cellStyle name="20 % – Zvýraznění5 3 4 7 2" xfId="26733"/>
    <cellStyle name="20 % – Zvýraznění5 3 4 7 3" xfId="51218"/>
    <cellStyle name="20 % – Zvýraznění5 3 4 7 4" xfId="51219"/>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2" xfId="2654"/>
    <cellStyle name="20 % – Zvýraznění5 3 5 2 2" xfId="9212"/>
    <cellStyle name="20 % – Zvýraznění5 3 5 2 2 2" xfId="24428"/>
    <cellStyle name="20 % – Zvýraznění5 3 5 2 2 3" xfId="51220"/>
    <cellStyle name="20 % – Zvýraznění5 3 5 2 2 4" xfId="51221"/>
    <cellStyle name="20 % – Zvýraznění5 3 5 2 2 5" xfId="51222"/>
    <cellStyle name="20 % – Zvýraznění5 3 5 2 3" xfId="12720"/>
    <cellStyle name="20 % – Zvýraznění5 3 5 2 3 2" xfId="27912"/>
    <cellStyle name="20 % – Zvýraznění5 3 5 2 3 3" xfId="51223"/>
    <cellStyle name="20 % – Zvýraznění5 3 5 2 3 4" xfId="51224"/>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3" xfId="2655"/>
    <cellStyle name="20 % – Zvýraznění5 3 5 3 2" xfId="9213"/>
    <cellStyle name="20 % – Zvýraznění5 3 5 3 2 2" xfId="24429"/>
    <cellStyle name="20 % – Zvýraznění5 3 5 3 2 3" xfId="51225"/>
    <cellStyle name="20 % – Zvýraznění5 3 5 3 2 4" xfId="51226"/>
    <cellStyle name="20 % – Zvýraznění5 3 5 3 2 5" xfId="51227"/>
    <cellStyle name="20 % – Zvýraznění5 3 5 3 3" xfId="12721"/>
    <cellStyle name="20 % – Zvýraznění5 3 5 3 3 2" xfId="27913"/>
    <cellStyle name="20 % – Zvýraznění5 3 5 3 3 3" xfId="51228"/>
    <cellStyle name="20 % – Zvýraznění5 3 5 3 3 4" xfId="51229"/>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4" xfId="2656"/>
    <cellStyle name="20 % – Zvýraznění5 3 5 4 2" xfId="9214"/>
    <cellStyle name="20 % – Zvýraznění5 3 5 4 2 2" xfId="24430"/>
    <cellStyle name="20 % – Zvýraznění5 3 5 4 2 3" xfId="51230"/>
    <cellStyle name="20 % – Zvýraznění5 3 5 4 2 4" xfId="51231"/>
    <cellStyle name="20 % – Zvýraznění5 3 5 4 2 5" xfId="51232"/>
    <cellStyle name="20 % – Zvýraznění5 3 5 4 3" xfId="12722"/>
    <cellStyle name="20 % – Zvýraznění5 3 5 4 3 2" xfId="27914"/>
    <cellStyle name="20 % – Zvýraznění5 3 5 4 3 3" xfId="51233"/>
    <cellStyle name="20 % – Zvýraznění5 3 5 4 3 4" xfId="5123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5" xfId="2657"/>
    <cellStyle name="20 % – Zvýraznění5 3 5 5 2" xfId="11228"/>
    <cellStyle name="20 % – Zvýraznění5 3 5 5 2 2" xfId="26428"/>
    <cellStyle name="20 % – Zvýraznění5 3 5 5 2 3" xfId="51235"/>
    <cellStyle name="20 % – Zvýraznění5 3 5 5 2 4" xfId="51236"/>
    <cellStyle name="20 % – Zvýraznění5 3 5 5 2 5" xfId="51237"/>
    <cellStyle name="20 % – Zvýraznění5 3 5 5 3" xfId="12723"/>
    <cellStyle name="20 % – Zvýraznění5 3 5 5 3 2" xfId="27915"/>
    <cellStyle name="20 % – Zvýraznění5 3 5 5 3 3" xfId="51238"/>
    <cellStyle name="20 % – Zvýraznění5 3 5 5 3 4" xfId="51239"/>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6" xfId="7697"/>
    <cellStyle name="20 % – Zvýraznění5 3 5 6 2" xfId="22916"/>
    <cellStyle name="20 % – Zvýraznění5 3 5 6 3" xfId="51240"/>
    <cellStyle name="20 % – Zvýraznění5 3 5 6 4" xfId="51241"/>
    <cellStyle name="20 % – Zvýraznění5 3 5 6 5" xfId="51242"/>
    <cellStyle name="20 % – Zvýraznění5 3 5 7" xfId="11538"/>
    <cellStyle name="20 % – Zvýraznění5 3 5 7 2" xfId="26734"/>
    <cellStyle name="20 % – Zvýraznění5 3 5 7 3" xfId="51243"/>
    <cellStyle name="20 % – Zvýraznění5 3 5 7 4" xfId="5124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2" xfId="2659"/>
    <cellStyle name="20 % – Zvýraznění5 3 6 2 2" xfId="9215"/>
    <cellStyle name="20 % – Zvýraznění5 3 6 2 2 2" xfId="24431"/>
    <cellStyle name="20 % – Zvýraznění5 3 6 2 2 3" xfId="51245"/>
    <cellStyle name="20 % – Zvýraznění5 3 6 2 2 4" xfId="51246"/>
    <cellStyle name="20 % – Zvýraznění5 3 6 2 2 5" xfId="51247"/>
    <cellStyle name="20 % – Zvýraznění5 3 6 2 3" xfId="12725"/>
    <cellStyle name="20 % – Zvýraznění5 3 6 2 3 2" xfId="27917"/>
    <cellStyle name="20 % – Zvýraznění5 3 6 2 3 3" xfId="51248"/>
    <cellStyle name="20 % – Zvýraznění5 3 6 2 3 4" xfId="51249"/>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3" xfId="2660"/>
    <cellStyle name="20 % – Zvýraznění5 3 6 3 2" xfId="9216"/>
    <cellStyle name="20 % – Zvýraznění5 3 6 3 2 2" xfId="24432"/>
    <cellStyle name="20 % – Zvýraznění5 3 6 3 2 3" xfId="51250"/>
    <cellStyle name="20 % – Zvýraznění5 3 6 3 2 4" xfId="51251"/>
    <cellStyle name="20 % – Zvýraznění5 3 6 3 2 5" xfId="51252"/>
    <cellStyle name="20 % – Zvýraznění5 3 6 3 3" xfId="12726"/>
    <cellStyle name="20 % – Zvýraznění5 3 6 3 3 2" xfId="27918"/>
    <cellStyle name="20 % – Zvýraznění5 3 6 3 3 3" xfId="51253"/>
    <cellStyle name="20 % – Zvýraznění5 3 6 3 3 4" xfId="51254"/>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4" xfId="2661"/>
    <cellStyle name="20 % – Zvýraznění5 3 6 4 2" xfId="9217"/>
    <cellStyle name="20 % – Zvýraznění5 3 6 4 2 2" xfId="24433"/>
    <cellStyle name="20 % – Zvýraznění5 3 6 4 2 3" xfId="51255"/>
    <cellStyle name="20 % – Zvýraznění5 3 6 4 2 4" xfId="51256"/>
    <cellStyle name="20 % – Zvýraznění5 3 6 4 2 5" xfId="51257"/>
    <cellStyle name="20 % – Zvýraznění5 3 6 4 3" xfId="12727"/>
    <cellStyle name="20 % – Zvýraznění5 3 6 4 3 2" xfId="27919"/>
    <cellStyle name="20 % – Zvýraznění5 3 6 4 3 3" xfId="51258"/>
    <cellStyle name="20 % – Zvýraznění5 3 6 4 3 4" xfId="5125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5" xfId="8020"/>
    <cellStyle name="20 % – Zvýraznění5 3 6 5 2" xfId="23236"/>
    <cellStyle name="20 % – Zvýraznění5 3 6 5 3" xfId="51260"/>
    <cellStyle name="20 % – Zvýraznění5 3 6 5 4" xfId="51261"/>
    <cellStyle name="20 % – Zvýraznění5 3 6 5 5" xfId="51262"/>
    <cellStyle name="20 % – Zvýraznění5 3 6 6" xfId="12724"/>
    <cellStyle name="20 % – Zvýraznění5 3 6 6 2" xfId="27916"/>
    <cellStyle name="20 % – Zvýraznění5 3 6 6 3" xfId="51263"/>
    <cellStyle name="20 % – Zvýraznění5 3 6 6 4" xfId="51264"/>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2" xfId="2663"/>
    <cellStyle name="20 % – Zvýraznění5 3 7 2 2" xfId="9218"/>
    <cellStyle name="20 % – Zvýraznění5 3 7 2 2 2" xfId="24434"/>
    <cellStyle name="20 % – Zvýraznění5 3 7 2 2 3" xfId="51265"/>
    <cellStyle name="20 % – Zvýraznění5 3 7 2 2 4" xfId="51266"/>
    <cellStyle name="20 % – Zvýraznění5 3 7 2 2 5" xfId="51267"/>
    <cellStyle name="20 % – Zvýraznění5 3 7 2 3" xfId="12729"/>
    <cellStyle name="20 % – Zvýraznění5 3 7 2 3 2" xfId="27921"/>
    <cellStyle name="20 % – Zvýraznění5 3 7 2 3 3" xfId="51268"/>
    <cellStyle name="20 % – Zvýraznění5 3 7 2 3 4" xfId="51269"/>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3" xfId="2664"/>
    <cellStyle name="20 % – Zvýraznění5 3 7 3 2" xfId="9219"/>
    <cellStyle name="20 % – Zvýraznění5 3 7 3 2 2" xfId="24435"/>
    <cellStyle name="20 % – Zvýraznění5 3 7 3 2 3" xfId="51270"/>
    <cellStyle name="20 % – Zvýraznění5 3 7 3 2 4" xfId="51271"/>
    <cellStyle name="20 % – Zvýraznění5 3 7 3 2 5" xfId="51272"/>
    <cellStyle name="20 % – Zvýraznění5 3 7 3 3" xfId="12730"/>
    <cellStyle name="20 % – Zvýraznění5 3 7 3 3 2" xfId="27922"/>
    <cellStyle name="20 % – Zvýraznění5 3 7 3 3 3" xfId="51273"/>
    <cellStyle name="20 % – Zvýraznění5 3 7 3 3 4" xfId="51274"/>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4" xfId="2665"/>
    <cellStyle name="20 % – Zvýraznění5 3 7 4 2" xfId="9220"/>
    <cellStyle name="20 % – Zvýraznění5 3 7 4 2 2" xfId="24436"/>
    <cellStyle name="20 % – Zvýraznění5 3 7 4 2 3" xfId="51275"/>
    <cellStyle name="20 % – Zvýraznění5 3 7 4 2 4" xfId="51276"/>
    <cellStyle name="20 % – Zvýraznění5 3 7 4 2 5" xfId="51277"/>
    <cellStyle name="20 % – Zvýraznění5 3 7 4 3" xfId="12731"/>
    <cellStyle name="20 % – Zvýraznění5 3 7 4 3 2" xfId="27923"/>
    <cellStyle name="20 % – Zvýraznění5 3 7 4 3 3" xfId="51278"/>
    <cellStyle name="20 % – Zvýraznění5 3 7 4 3 4" xfId="51279"/>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5" xfId="7950"/>
    <cellStyle name="20 % – Zvýraznění5 3 7 5 2" xfId="23167"/>
    <cellStyle name="20 % – Zvýraznění5 3 7 5 3" xfId="51280"/>
    <cellStyle name="20 % – Zvýraznění5 3 7 5 4" xfId="51281"/>
    <cellStyle name="20 % – Zvýraznění5 3 7 5 5" xfId="51282"/>
    <cellStyle name="20 % – Zvýraznění5 3 7 6" xfId="12728"/>
    <cellStyle name="20 % – Zvýraznění5 3 7 6 2" xfId="27920"/>
    <cellStyle name="20 % – Zvýraznění5 3 7 6 3" xfId="51283"/>
    <cellStyle name="20 % – Zvýraznění5 3 7 6 4" xfId="51284"/>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2" xfId="2667"/>
    <cellStyle name="20 % – Zvýraznění5 3 8 2 2" xfId="9221"/>
    <cellStyle name="20 % – Zvýraznění5 3 8 2 2 2" xfId="24437"/>
    <cellStyle name="20 % – Zvýraznění5 3 8 2 2 3" xfId="51285"/>
    <cellStyle name="20 % – Zvýraznění5 3 8 2 2 4" xfId="51286"/>
    <cellStyle name="20 % – Zvýraznění5 3 8 2 2 5" xfId="51287"/>
    <cellStyle name="20 % – Zvýraznění5 3 8 2 3" xfId="12733"/>
    <cellStyle name="20 % – Zvýraznění5 3 8 2 3 2" xfId="27925"/>
    <cellStyle name="20 % – Zvýraznění5 3 8 2 3 3" xfId="51288"/>
    <cellStyle name="20 % – Zvýraznění5 3 8 2 3 4" xfId="51289"/>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3" xfId="2668"/>
    <cellStyle name="20 % – Zvýraznění5 3 8 3 2" xfId="9222"/>
    <cellStyle name="20 % – Zvýraznění5 3 8 3 2 2" xfId="24438"/>
    <cellStyle name="20 % – Zvýraznění5 3 8 3 2 3" xfId="51290"/>
    <cellStyle name="20 % – Zvýraznění5 3 8 3 2 4" xfId="51291"/>
    <cellStyle name="20 % – Zvýraznění5 3 8 3 2 5" xfId="51292"/>
    <cellStyle name="20 % – Zvýraznění5 3 8 3 3" xfId="12734"/>
    <cellStyle name="20 % – Zvýraznění5 3 8 3 3 2" xfId="27926"/>
    <cellStyle name="20 % – Zvýraznění5 3 8 3 3 3" xfId="51293"/>
    <cellStyle name="20 % – Zvýraznění5 3 8 3 3 4" xfId="51294"/>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4" xfId="2669"/>
    <cellStyle name="20 % – Zvýraznění5 3 8 4 2" xfId="9223"/>
    <cellStyle name="20 % – Zvýraznění5 3 8 4 2 2" xfId="24439"/>
    <cellStyle name="20 % – Zvýraznění5 3 8 4 2 3" xfId="51295"/>
    <cellStyle name="20 % – Zvýraznění5 3 8 4 2 4" xfId="51296"/>
    <cellStyle name="20 % – Zvýraznění5 3 8 4 2 5" xfId="51297"/>
    <cellStyle name="20 % – Zvýraznění5 3 8 4 3" xfId="12735"/>
    <cellStyle name="20 % – Zvýraznění5 3 8 4 3 2" xfId="27927"/>
    <cellStyle name="20 % – Zvýraznění5 3 8 4 3 3" xfId="51298"/>
    <cellStyle name="20 % – Zvýraznění5 3 8 4 3 4" xfId="51299"/>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5" xfId="7983"/>
    <cellStyle name="20 % – Zvýraznění5 3 8 5 2" xfId="23200"/>
    <cellStyle name="20 % – Zvýraznění5 3 8 5 3" xfId="51300"/>
    <cellStyle name="20 % – Zvýraznění5 3 8 5 4" xfId="51301"/>
    <cellStyle name="20 % – Zvýraznění5 3 8 5 5" xfId="51302"/>
    <cellStyle name="20 % – Zvýraznění5 3 8 6" xfId="12732"/>
    <cellStyle name="20 % – Zvýraznění5 3 8 6 2" xfId="27924"/>
    <cellStyle name="20 % – Zvýraznění5 3 8 6 3" xfId="51303"/>
    <cellStyle name="20 % – Zvýraznění5 3 8 6 4" xfId="5130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2" xfId="2671"/>
    <cellStyle name="20 % – Zvýraznění5 3 9 2 2" xfId="9224"/>
    <cellStyle name="20 % – Zvýraznění5 3 9 2 2 2" xfId="24440"/>
    <cellStyle name="20 % – Zvýraznění5 3 9 2 2 3" xfId="51305"/>
    <cellStyle name="20 % – Zvýraznění5 3 9 2 2 4" xfId="51306"/>
    <cellStyle name="20 % – Zvýraznění5 3 9 2 2 5" xfId="51307"/>
    <cellStyle name="20 % – Zvýraznění5 3 9 2 3" xfId="12737"/>
    <cellStyle name="20 % – Zvýraznění5 3 9 2 3 2" xfId="27929"/>
    <cellStyle name="20 % – Zvýraznění5 3 9 2 3 3" xfId="51308"/>
    <cellStyle name="20 % – Zvýraznění5 3 9 2 3 4" xfId="5130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3" xfId="2672"/>
    <cellStyle name="20 % – Zvýraznění5 3 9 3 2" xfId="9225"/>
    <cellStyle name="20 % – Zvýraznění5 3 9 3 2 2" xfId="24441"/>
    <cellStyle name="20 % – Zvýraznění5 3 9 3 2 3" xfId="51310"/>
    <cellStyle name="20 % – Zvýraznění5 3 9 3 2 4" xfId="51311"/>
    <cellStyle name="20 % – Zvýraznění5 3 9 3 2 5" xfId="51312"/>
    <cellStyle name="20 % – Zvýraznění5 3 9 3 3" xfId="12738"/>
    <cellStyle name="20 % – Zvýraznění5 3 9 3 3 2" xfId="27930"/>
    <cellStyle name="20 % – Zvýraznění5 3 9 3 3 3" xfId="51313"/>
    <cellStyle name="20 % – Zvýraznění5 3 9 3 3 4" xfId="51314"/>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4" xfId="2673"/>
    <cellStyle name="20 % – Zvýraznění5 3 9 4 2" xfId="9226"/>
    <cellStyle name="20 % – Zvýraznění5 3 9 4 2 2" xfId="24442"/>
    <cellStyle name="20 % – Zvýraznění5 3 9 4 2 3" xfId="51315"/>
    <cellStyle name="20 % – Zvýraznění5 3 9 4 2 4" xfId="51316"/>
    <cellStyle name="20 % – Zvýraznění5 3 9 4 2 5" xfId="51317"/>
    <cellStyle name="20 % – Zvýraznění5 3 9 4 3" xfId="12739"/>
    <cellStyle name="20 % – Zvýraznění5 3 9 4 3 2" xfId="27931"/>
    <cellStyle name="20 % – Zvýraznění5 3 9 4 3 3" xfId="51318"/>
    <cellStyle name="20 % – Zvýraznění5 3 9 4 3 4" xfId="51319"/>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5" xfId="7958"/>
    <cellStyle name="20 % – Zvýraznění5 3 9 5 2" xfId="23175"/>
    <cellStyle name="20 % – Zvýraznění5 3 9 5 3" xfId="51320"/>
    <cellStyle name="20 % – Zvýraznění5 3 9 5 4" xfId="51321"/>
    <cellStyle name="20 % – Zvýraznění5 3 9 5 5" xfId="51322"/>
    <cellStyle name="20 % – Zvýraznění5 3 9 6" xfId="12736"/>
    <cellStyle name="20 % – Zvýraznění5 3 9 6 2" xfId="27928"/>
    <cellStyle name="20 % – Zvýraznění5 3 9 6 3" xfId="51323"/>
    <cellStyle name="20 % – Zvýraznění5 3 9 6 4" xfId="51324"/>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2 3" xfId="51325"/>
    <cellStyle name="20 % – Zvýraznění5 4 10 2 4" xfId="51326"/>
    <cellStyle name="20 % – Zvýraznění5 4 10 2 5" xfId="51327"/>
    <cellStyle name="20 % – Zvýraznění5 4 10 3" xfId="12740"/>
    <cellStyle name="20 % – Zvýraznění5 4 10 3 2" xfId="27932"/>
    <cellStyle name="20 % – Zvýraznění5 4 10 3 3" xfId="51328"/>
    <cellStyle name="20 % – Zvýraznění5 4 10 3 4" xfId="51329"/>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1" xfId="2675"/>
    <cellStyle name="20 % – Zvýraznění5 4 11 2" xfId="9228"/>
    <cellStyle name="20 % – Zvýraznění5 4 11 2 2" xfId="24444"/>
    <cellStyle name="20 % – Zvýraznění5 4 11 2 3" xfId="51330"/>
    <cellStyle name="20 % – Zvýraznění5 4 11 2 4" xfId="51331"/>
    <cellStyle name="20 % – Zvýraznění5 4 11 2 5" xfId="51332"/>
    <cellStyle name="20 % – Zvýraznění5 4 11 3" xfId="12741"/>
    <cellStyle name="20 % – Zvýraznění5 4 11 3 2" xfId="27933"/>
    <cellStyle name="20 % – Zvýraznění5 4 11 3 3" xfId="51333"/>
    <cellStyle name="20 % – Zvýraznění5 4 11 3 4" xfId="51334"/>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2" xfId="2676"/>
    <cellStyle name="20 % – Zvýraznění5 4 12 2" xfId="9229"/>
    <cellStyle name="20 % – Zvýraznění5 4 12 2 2" xfId="24445"/>
    <cellStyle name="20 % – Zvýraznění5 4 12 2 3" xfId="51335"/>
    <cellStyle name="20 % – Zvýraznění5 4 12 2 4" xfId="51336"/>
    <cellStyle name="20 % – Zvýraznění5 4 12 2 5" xfId="51337"/>
    <cellStyle name="20 % – Zvýraznění5 4 12 3" xfId="12742"/>
    <cellStyle name="20 % – Zvýraznění5 4 12 3 2" xfId="27934"/>
    <cellStyle name="20 % – Zvýraznění5 4 12 3 3" xfId="51338"/>
    <cellStyle name="20 % – Zvýraznění5 4 12 3 4" xfId="51339"/>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3" xfId="2677"/>
    <cellStyle name="20 % – Zvýraznění5 4 13 2" xfId="11320"/>
    <cellStyle name="20 % – Zvýraznění5 4 13 2 2" xfId="26520"/>
    <cellStyle name="20 % – Zvýraznění5 4 13 2 3" xfId="51340"/>
    <cellStyle name="20 % – Zvýraznění5 4 13 2 4" xfId="51341"/>
    <cellStyle name="20 % – Zvýraznění5 4 13 2 5" xfId="51342"/>
    <cellStyle name="20 % – Zvýraznění5 4 13 3" xfId="12743"/>
    <cellStyle name="20 % – Zvýraznění5 4 13 3 2" xfId="27935"/>
    <cellStyle name="20 % – Zvýraznění5 4 13 3 3" xfId="51343"/>
    <cellStyle name="20 % – Zvýraznění5 4 13 3 4" xfId="51344"/>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4" xfId="7518"/>
    <cellStyle name="20 % – Zvýraznění5 4 14 2" xfId="11349"/>
    <cellStyle name="20 % – Zvýraznění5 4 14 2 2" xfId="26549"/>
    <cellStyle name="20 % – Zvýraznění5 4 14 2 3" xfId="51345"/>
    <cellStyle name="20 % – Zvýraznění5 4 14 2 4" xfId="51346"/>
    <cellStyle name="20 % – Zvýraznění5 4 14 2 5" xfId="51347"/>
    <cellStyle name="20 % – Zvýraznění5 4 14 3" xfId="15144"/>
    <cellStyle name="20 % – Zvýraznění5 4 14 3 2" xfId="30331"/>
    <cellStyle name="20 % – Zvýraznění5 4 14 3 3" xfId="51348"/>
    <cellStyle name="20 % – Zvýraznění5 4 14 3 4" xfId="51349"/>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5" xfId="7622"/>
    <cellStyle name="20 % – Zvýraznění5 4 15 2" xfId="22841"/>
    <cellStyle name="20 % – Zvýraznění5 4 15 3" xfId="51350"/>
    <cellStyle name="20 % – Zvýraznění5 4 15 4" xfId="51351"/>
    <cellStyle name="20 % – Zvýraznění5 4 15 5" xfId="51352"/>
    <cellStyle name="20 % – Zvýraznění5 4 16" xfId="11414"/>
    <cellStyle name="20 % – Zvýraznění5 4 16 2" xfId="26611"/>
    <cellStyle name="20 % – Zvýraznění5 4 16 3" xfId="51353"/>
    <cellStyle name="20 % – Zvýraznění5 4 16 4" xfId="51354"/>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2 3" xfId="51355"/>
    <cellStyle name="20 % – Zvýraznění5 4 2 10 2 4" xfId="51356"/>
    <cellStyle name="20 % – Zvýraznění5 4 2 10 2 5" xfId="51357"/>
    <cellStyle name="20 % – Zvýraznění5 4 2 10 3" xfId="12744"/>
    <cellStyle name="20 % – Zvýraznění5 4 2 10 3 2" xfId="27936"/>
    <cellStyle name="20 % – Zvýraznění5 4 2 10 3 3" xfId="51358"/>
    <cellStyle name="20 % – Zvýraznění5 4 2 10 3 4" xfId="51359"/>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1" xfId="2679"/>
    <cellStyle name="20 % – Zvýraznění5 4 2 11 2" xfId="11180"/>
    <cellStyle name="20 % – Zvýraznění5 4 2 11 2 2" xfId="26380"/>
    <cellStyle name="20 % – Zvýraznění5 4 2 11 2 3" xfId="51360"/>
    <cellStyle name="20 % – Zvýraznění5 4 2 11 2 4" xfId="51361"/>
    <cellStyle name="20 % – Zvýraznění5 4 2 11 2 5" xfId="51362"/>
    <cellStyle name="20 % – Zvýraznění5 4 2 11 3" xfId="12745"/>
    <cellStyle name="20 % – Zvýraznění5 4 2 11 3 2" xfId="27937"/>
    <cellStyle name="20 % – Zvýraznění5 4 2 11 3 3" xfId="51363"/>
    <cellStyle name="20 % – Zvýraznění5 4 2 11 3 4" xfId="51364"/>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2" xfId="7519"/>
    <cellStyle name="20 % – Zvýraznění5 4 2 12 2" xfId="11350"/>
    <cellStyle name="20 % – Zvýraznění5 4 2 12 2 2" xfId="26550"/>
    <cellStyle name="20 % – Zvýraznění5 4 2 12 2 3" xfId="51365"/>
    <cellStyle name="20 % – Zvýraznění5 4 2 12 2 4" xfId="51366"/>
    <cellStyle name="20 % – Zvýraznění5 4 2 12 2 5" xfId="51367"/>
    <cellStyle name="20 % – Zvýraznění5 4 2 12 3" xfId="15145"/>
    <cellStyle name="20 % – Zvýraznění5 4 2 12 3 2" xfId="30332"/>
    <cellStyle name="20 % – Zvýraznění5 4 2 12 3 3" xfId="51368"/>
    <cellStyle name="20 % – Zvýraznění5 4 2 12 3 4" xfId="51369"/>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3" xfId="7650"/>
    <cellStyle name="20 % – Zvýraznění5 4 2 13 2" xfId="22869"/>
    <cellStyle name="20 % – Zvýraznění5 4 2 13 3" xfId="51370"/>
    <cellStyle name="20 % – Zvýraznění5 4 2 13 4" xfId="51371"/>
    <cellStyle name="20 % – Zvýraznění5 4 2 13 5" xfId="51372"/>
    <cellStyle name="20 % – Zvýraznění5 4 2 14" xfId="11442"/>
    <cellStyle name="20 % – Zvýraznění5 4 2 14 2" xfId="26639"/>
    <cellStyle name="20 % – Zvýraznění5 4 2 14 3" xfId="51373"/>
    <cellStyle name="20 % – Zvýraznění5 4 2 14 4" xfId="51374"/>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2" xfId="2680"/>
    <cellStyle name="20 % – Zvýraznění5 4 2 2 2 2" xfId="9231"/>
    <cellStyle name="20 % – Zvýraznění5 4 2 2 2 2 2" xfId="24447"/>
    <cellStyle name="20 % – Zvýraznění5 4 2 2 2 2 3" xfId="51375"/>
    <cellStyle name="20 % – Zvýraznění5 4 2 2 2 2 4" xfId="51376"/>
    <cellStyle name="20 % – Zvýraznění5 4 2 2 2 2 5" xfId="51377"/>
    <cellStyle name="20 % – Zvýraznění5 4 2 2 2 3" xfId="12746"/>
    <cellStyle name="20 % – Zvýraznění5 4 2 2 2 3 2" xfId="27938"/>
    <cellStyle name="20 % – Zvýraznění5 4 2 2 2 3 3" xfId="51378"/>
    <cellStyle name="20 % – Zvýraznění5 4 2 2 2 3 4" xfId="51379"/>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3" xfId="2681"/>
    <cellStyle name="20 % – Zvýraznění5 4 2 2 3 2" xfId="9232"/>
    <cellStyle name="20 % – Zvýraznění5 4 2 2 3 2 2" xfId="24448"/>
    <cellStyle name="20 % – Zvýraznění5 4 2 2 3 2 3" xfId="51380"/>
    <cellStyle name="20 % – Zvýraznění5 4 2 2 3 2 4" xfId="51381"/>
    <cellStyle name="20 % – Zvýraznění5 4 2 2 3 2 5" xfId="51382"/>
    <cellStyle name="20 % – Zvýraznění5 4 2 2 3 3" xfId="12747"/>
    <cellStyle name="20 % – Zvýraznění5 4 2 2 3 3 2" xfId="27939"/>
    <cellStyle name="20 % – Zvýraznění5 4 2 2 3 3 3" xfId="51383"/>
    <cellStyle name="20 % – Zvýraznění5 4 2 2 3 3 4" xfId="51384"/>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4" xfId="2682"/>
    <cellStyle name="20 % – Zvýraznění5 4 2 2 4 2" xfId="9233"/>
    <cellStyle name="20 % – Zvýraznění5 4 2 2 4 2 2" xfId="24449"/>
    <cellStyle name="20 % – Zvýraznění5 4 2 2 4 2 3" xfId="51385"/>
    <cellStyle name="20 % – Zvýraznění5 4 2 2 4 2 4" xfId="51386"/>
    <cellStyle name="20 % – Zvýraznění5 4 2 2 4 2 5" xfId="51387"/>
    <cellStyle name="20 % – Zvýraznění5 4 2 2 4 3" xfId="12748"/>
    <cellStyle name="20 % – Zvýraznění5 4 2 2 4 3 2" xfId="27940"/>
    <cellStyle name="20 % – Zvýraznění5 4 2 2 4 3 3" xfId="51388"/>
    <cellStyle name="20 % – Zvýraznění5 4 2 2 4 3 4" xfId="51389"/>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5" xfId="2683"/>
    <cellStyle name="20 % – Zvýraznění5 4 2 2 5 2" xfId="11020"/>
    <cellStyle name="20 % – Zvýraznění5 4 2 2 5 2 2" xfId="26220"/>
    <cellStyle name="20 % – Zvýraznění5 4 2 2 5 2 3" xfId="51390"/>
    <cellStyle name="20 % – Zvýraznění5 4 2 2 5 2 4" xfId="51391"/>
    <cellStyle name="20 % – Zvýraznění5 4 2 2 5 2 5" xfId="51392"/>
    <cellStyle name="20 % – Zvýraznění5 4 2 2 5 3" xfId="12749"/>
    <cellStyle name="20 % – Zvýraznění5 4 2 2 5 3 2" xfId="27941"/>
    <cellStyle name="20 % – Zvýraznění5 4 2 2 5 3 3" xfId="51393"/>
    <cellStyle name="20 % – Zvýraznění5 4 2 2 5 3 4" xfId="51394"/>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6" xfId="7520"/>
    <cellStyle name="20 % – Zvýraznění5 4 2 2 6 2" xfId="11351"/>
    <cellStyle name="20 % – Zvýraznění5 4 2 2 6 2 2" xfId="26551"/>
    <cellStyle name="20 % – Zvýraznění5 4 2 2 6 2 3" xfId="51395"/>
    <cellStyle name="20 % – Zvýraznění5 4 2 2 6 2 4" xfId="51396"/>
    <cellStyle name="20 % – Zvýraznění5 4 2 2 6 2 5" xfId="51397"/>
    <cellStyle name="20 % – Zvýraznění5 4 2 2 6 3" xfId="15146"/>
    <cellStyle name="20 % – Zvýraznění5 4 2 2 6 3 2" xfId="30333"/>
    <cellStyle name="20 % – Zvýraznění5 4 2 2 6 3 3" xfId="51398"/>
    <cellStyle name="20 % – Zvýraznění5 4 2 2 6 3 4" xfId="51399"/>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7" xfId="7678"/>
    <cellStyle name="20 % – Zvýraznění5 4 2 2 7 2" xfId="22897"/>
    <cellStyle name="20 % – Zvýraznění5 4 2 2 7 3" xfId="51400"/>
    <cellStyle name="20 % – Zvýraznění5 4 2 2 7 4" xfId="51401"/>
    <cellStyle name="20 % – Zvýraznění5 4 2 2 7 5" xfId="51402"/>
    <cellStyle name="20 % – Zvýraznění5 4 2 2 8" xfId="11470"/>
    <cellStyle name="20 % – Zvýraznění5 4 2 2 8 2" xfId="26667"/>
    <cellStyle name="20 % – Zvýraznění5 4 2 2 8 3" xfId="51403"/>
    <cellStyle name="20 % – Zvýraznění5 4 2 2 8 4" xfId="51404"/>
    <cellStyle name="20 % – Zvýraznění5 4 2 2 9" xfId="15271"/>
    <cellStyle name="20 % – Zvýraznění5 4 2 2 9 2" xfId="30452"/>
    <cellStyle name="20 % – Zvýraznění5 4 2 3" xfId="453"/>
    <cellStyle name="20 % – Zvýraznění5 4 2 3 10" xfId="19145"/>
    <cellStyle name="20 % – Zvýraznění5 4 2 3 11" xfId="40300"/>
    <cellStyle name="20 % – Zvýraznění5 4 2 3 12" xfId="40301"/>
    <cellStyle name="20 % – Zvýraznění5 4 2 3 2" xfId="2684"/>
    <cellStyle name="20 % – Zvýraznění5 4 2 3 2 2" xfId="9234"/>
    <cellStyle name="20 % – Zvýraznění5 4 2 3 2 2 2" xfId="24450"/>
    <cellStyle name="20 % – Zvýraznění5 4 2 3 2 2 3" xfId="51405"/>
    <cellStyle name="20 % – Zvýraznění5 4 2 3 2 2 4" xfId="51406"/>
    <cellStyle name="20 % – Zvýraznění5 4 2 3 2 2 5" xfId="51407"/>
    <cellStyle name="20 % – Zvýraznění5 4 2 3 2 3" xfId="12750"/>
    <cellStyle name="20 % – Zvýraznění5 4 2 3 2 3 2" xfId="27942"/>
    <cellStyle name="20 % – Zvýraznění5 4 2 3 2 3 3" xfId="51408"/>
    <cellStyle name="20 % – Zvýraznění5 4 2 3 2 3 4" xfId="51409"/>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3" xfId="2685"/>
    <cellStyle name="20 % – Zvýraznění5 4 2 3 3 2" xfId="9235"/>
    <cellStyle name="20 % – Zvýraznění5 4 2 3 3 2 2" xfId="24451"/>
    <cellStyle name="20 % – Zvýraznění5 4 2 3 3 2 3" xfId="51410"/>
    <cellStyle name="20 % – Zvýraznění5 4 2 3 3 2 4" xfId="51411"/>
    <cellStyle name="20 % – Zvýraznění5 4 2 3 3 2 5" xfId="51412"/>
    <cellStyle name="20 % – Zvýraznění5 4 2 3 3 3" xfId="12751"/>
    <cellStyle name="20 % – Zvýraznění5 4 2 3 3 3 2" xfId="27943"/>
    <cellStyle name="20 % – Zvýraznění5 4 2 3 3 3 3" xfId="51413"/>
    <cellStyle name="20 % – Zvýraznění5 4 2 3 3 3 4" xfId="51414"/>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4" xfId="2686"/>
    <cellStyle name="20 % – Zvýraznění5 4 2 3 4 2" xfId="9236"/>
    <cellStyle name="20 % – Zvýraznění5 4 2 3 4 2 2" xfId="24452"/>
    <cellStyle name="20 % – Zvýraznění5 4 2 3 4 2 3" xfId="51415"/>
    <cellStyle name="20 % – Zvýraznění5 4 2 3 4 2 4" xfId="51416"/>
    <cellStyle name="20 % – Zvýraznění5 4 2 3 4 2 5" xfId="51417"/>
    <cellStyle name="20 % – Zvýraznění5 4 2 3 4 3" xfId="12752"/>
    <cellStyle name="20 % – Zvýraznění5 4 2 3 4 3 2" xfId="27944"/>
    <cellStyle name="20 % – Zvýraznění5 4 2 3 4 3 3" xfId="51418"/>
    <cellStyle name="20 % – Zvýraznění5 4 2 3 4 3 4" xfId="51419"/>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5" xfId="2687"/>
    <cellStyle name="20 % – Zvýraznění5 4 2 3 5 2" xfId="11249"/>
    <cellStyle name="20 % – Zvýraznění5 4 2 3 5 2 2" xfId="26449"/>
    <cellStyle name="20 % – Zvýraznění5 4 2 3 5 2 3" xfId="51420"/>
    <cellStyle name="20 % – Zvýraznění5 4 2 3 5 2 4" xfId="51421"/>
    <cellStyle name="20 % – Zvýraznění5 4 2 3 5 2 5" xfId="51422"/>
    <cellStyle name="20 % – Zvýraznění5 4 2 3 5 3" xfId="12753"/>
    <cellStyle name="20 % – Zvýraznění5 4 2 3 5 3 2" xfId="27945"/>
    <cellStyle name="20 % – Zvýraznění5 4 2 3 5 3 3" xfId="51423"/>
    <cellStyle name="20 % – Zvýraznění5 4 2 3 5 3 4" xfId="51424"/>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6" xfId="7757"/>
    <cellStyle name="20 % – Zvýraznění5 4 2 3 6 2" xfId="22976"/>
    <cellStyle name="20 % – Zvýraznění5 4 2 3 6 3" xfId="51425"/>
    <cellStyle name="20 % – Zvýraznění5 4 2 3 6 4" xfId="51426"/>
    <cellStyle name="20 % – Zvýraznění5 4 2 3 6 5" xfId="51427"/>
    <cellStyle name="20 % – Zvýraznění5 4 2 3 7" xfId="11539"/>
    <cellStyle name="20 % – Zvýraznění5 4 2 3 7 2" xfId="26735"/>
    <cellStyle name="20 % – Zvýraznění5 4 2 3 7 3" xfId="51428"/>
    <cellStyle name="20 % – Zvýraznění5 4 2 3 7 4" xfId="51429"/>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2" xfId="2689"/>
    <cellStyle name="20 % – Zvýraznění5 4 2 4 2 2" xfId="9237"/>
    <cellStyle name="20 % – Zvýraznění5 4 2 4 2 2 2" xfId="24453"/>
    <cellStyle name="20 % – Zvýraznění5 4 2 4 2 2 3" xfId="51430"/>
    <cellStyle name="20 % – Zvýraznění5 4 2 4 2 2 4" xfId="51431"/>
    <cellStyle name="20 % – Zvýraznění5 4 2 4 2 2 5" xfId="51432"/>
    <cellStyle name="20 % – Zvýraznění5 4 2 4 2 3" xfId="12755"/>
    <cellStyle name="20 % – Zvýraznění5 4 2 4 2 3 2" xfId="27947"/>
    <cellStyle name="20 % – Zvýraznění5 4 2 4 2 3 3" xfId="51433"/>
    <cellStyle name="20 % – Zvýraznění5 4 2 4 2 3 4" xfId="51434"/>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3" xfId="2690"/>
    <cellStyle name="20 % – Zvýraznění5 4 2 4 3 2" xfId="9238"/>
    <cellStyle name="20 % – Zvýraznění5 4 2 4 3 2 2" xfId="24454"/>
    <cellStyle name="20 % – Zvýraznění5 4 2 4 3 2 3" xfId="51435"/>
    <cellStyle name="20 % – Zvýraznění5 4 2 4 3 2 4" xfId="51436"/>
    <cellStyle name="20 % – Zvýraznění5 4 2 4 3 2 5" xfId="51437"/>
    <cellStyle name="20 % – Zvýraznění5 4 2 4 3 3" xfId="12756"/>
    <cellStyle name="20 % – Zvýraznění5 4 2 4 3 3 2" xfId="27948"/>
    <cellStyle name="20 % – Zvýraznění5 4 2 4 3 3 3" xfId="51438"/>
    <cellStyle name="20 % – Zvýraznění5 4 2 4 3 3 4" xfId="51439"/>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4" xfId="2691"/>
    <cellStyle name="20 % – Zvýraznění5 4 2 4 4 2" xfId="9239"/>
    <cellStyle name="20 % – Zvýraznění5 4 2 4 4 2 2" xfId="24455"/>
    <cellStyle name="20 % – Zvýraznění5 4 2 4 4 2 3" xfId="51440"/>
    <cellStyle name="20 % – Zvýraznění5 4 2 4 4 2 4" xfId="51441"/>
    <cellStyle name="20 % – Zvýraznění5 4 2 4 4 2 5" xfId="51442"/>
    <cellStyle name="20 % – Zvýraznění5 4 2 4 4 3" xfId="12757"/>
    <cellStyle name="20 % – Zvýraznění5 4 2 4 4 3 2" xfId="27949"/>
    <cellStyle name="20 % – Zvýraznění5 4 2 4 4 3 3" xfId="51443"/>
    <cellStyle name="20 % – Zvýraznění5 4 2 4 4 3 4" xfId="51444"/>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5" xfId="8174"/>
    <cellStyle name="20 % – Zvýraznění5 4 2 4 5 2" xfId="23390"/>
    <cellStyle name="20 % – Zvýraznění5 4 2 4 5 3" xfId="51445"/>
    <cellStyle name="20 % – Zvýraznění5 4 2 4 5 4" xfId="51446"/>
    <cellStyle name="20 % – Zvýraznění5 4 2 4 5 5" xfId="51447"/>
    <cellStyle name="20 % – Zvýraznění5 4 2 4 6" xfId="12754"/>
    <cellStyle name="20 % – Zvýraznění5 4 2 4 6 2" xfId="27946"/>
    <cellStyle name="20 % – Zvýraznění5 4 2 4 6 3" xfId="51448"/>
    <cellStyle name="20 % – Zvýraznění5 4 2 4 6 4" xfId="51449"/>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2" xfId="2693"/>
    <cellStyle name="20 % – Zvýraznění5 4 2 5 2 2" xfId="9240"/>
    <cellStyle name="20 % – Zvýraznění5 4 2 5 2 2 2" xfId="24456"/>
    <cellStyle name="20 % – Zvýraznění5 4 2 5 2 2 3" xfId="51450"/>
    <cellStyle name="20 % – Zvýraznění5 4 2 5 2 2 4" xfId="51451"/>
    <cellStyle name="20 % – Zvýraznění5 4 2 5 2 2 5" xfId="51452"/>
    <cellStyle name="20 % – Zvýraznění5 4 2 5 2 3" xfId="12759"/>
    <cellStyle name="20 % – Zvýraznění5 4 2 5 2 3 2" xfId="27951"/>
    <cellStyle name="20 % – Zvýraznění5 4 2 5 2 3 3" xfId="51453"/>
    <cellStyle name="20 % – Zvýraznění5 4 2 5 2 3 4" xfId="51454"/>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3" xfId="2694"/>
    <cellStyle name="20 % – Zvýraznění5 4 2 5 3 2" xfId="9241"/>
    <cellStyle name="20 % – Zvýraznění5 4 2 5 3 2 2" xfId="24457"/>
    <cellStyle name="20 % – Zvýraznění5 4 2 5 3 2 3" xfId="51455"/>
    <cellStyle name="20 % – Zvýraznění5 4 2 5 3 2 4" xfId="51456"/>
    <cellStyle name="20 % – Zvýraznění5 4 2 5 3 2 5" xfId="51457"/>
    <cellStyle name="20 % – Zvýraznění5 4 2 5 3 3" xfId="12760"/>
    <cellStyle name="20 % – Zvýraznění5 4 2 5 3 3 2" xfId="27952"/>
    <cellStyle name="20 % – Zvýraznění5 4 2 5 3 3 3" xfId="51458"/>
    <cellStyle name="20 % – Zvýraznění5 4 2 5 3 3 4" xfId="51459"/>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4" xfId="2695"/>
    <cellStyle name="20 % – Zvýraznění5 4 2 5 4 2" xfId="9242"/>
    <cellStyle name="20 % – Zvýraznění5 4 2 5 4 2 2" xfId="24458"/>
    <cellStyle name="20 % – Zvýraznění5 4 2 5 4 2 3" xfId="51460"/>
    <cellStyle name="20 % – Zvýraznění5 4 2 5 4 2 4" xfId="51461"/>
    <cellStyle name="20 % – Zvýraznění5 4 2 5 4 2 5" xfId="51462"/>
    <cellStyle name="20 % – Zvýraznění5 4 2 5 4 3" xfId="12761"/>
    <cellStyle name="20 % – Zvýraznění5 4 2 5 4 3 2" xfId="27953"/>
    <cellStyle name="20 % – Zvýraznění5 4 2 5 4 3 3" xfId="51463"/>
    <cellStyle name="20 % – Zvýraznění5 4 2 5 4 3 4" xfId="51464"/>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5" xfId="8256"/>
    <cellStyle name="20 % – Zvýraznění5 4 2 5 5 2" xfId="23472"/>
    <cellStyle name="20 % – Zvýraznění5 4 2 5 5 3" xfId="51465"/>
    <cellStyle name="20 % – Zvýraznění5 4 2 5 5 4" xfId="51466"/>
    <cellStyle name="20 % – Zvýraznění5 4 2 5 5 5" xfId="51467"/>
    <cellStyle name="20 % – Zvýraznění5 4 2 5 6" xfId="12758"/>
    <cellStyle name="20 % – Zvýraznění5 4 2 5 6 2" xfId="27950"/>
    <cellStyle name="20 % – Zvýraznění5 4 2 5 6 3" xfId="51468"/>
    <cellStyle name="20 % – Zvýraznění5 4 2 5 6 4" xfId="51469"/>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2" xfId="2697"/>
    <cellStyle name="20 % – Zvýraznění5 4 2 6 2 2" xfId="9243"/>
    <cellStyle name="20 % – Zvýraznění5 4 2 6 2 2 2" xfId="24459"/>
    <cellStyle name="20 % – Zvýraznění5 4 2 6 2 2 3" xfId="51470"/>
    <cellStyle name="20 % – Zvýraznění5 4 2 6 2 2 4" xfId="51471"/>
    <cellStyle name="20 % – Zvýraznění5 4 2 6 2 2 5" xfId="51472"/>
    <cellStyle name="20 % – Zvýraznění5 4 2 6 2 3" xfId="12763"/>
    <cellStyle name="20 % – Zvýraznění5 4 2 6 2 3 2" xfId="27955"/>
    <cellStyle name="20 % – Zvýraznění5 4 2 6 2 3 3" xfId="51473"/>
    <cellStyle name="20 % – Zvýraznění5 4 2 6 2 3 4" xfId="51474"/>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3" xfId="2698"/>
    <cellStyle name="20 % – Zvýraznění5 4 2 6 3 2" xfId="9244"/>
    <cellStyle name="20 % – Zvýraznění5 4 2 6 3 2 2" xfId="24460"/>
    <cellStyle name="20 % – Zvýraznění5 4 2 6 3 2 3" xfId="51475"/>
    <cellStyle name="20 % – Zvýraznění5 4 2 6 3 2 4" xfId="51476"/>
    <cellStyle name="20 % – Zvýraznění5 4 2 6 3 2 5" xfId="51477"/>
    <cellStyle name="20 % – Zvýraznění5 4 2 6 3 3" xfId="12764"/>
    <cellStyle name="20 % – Zvýraznění5 4 2 6 3 3 2" xfId="27956"/>
    <cellStyle name="20 % – Zvýraznění5 4 2 6 3 3 3" xfId="51478"/>
    <cellStyle name="20 % – Zvýraznění5 4 2 6 3 3 4" xfId="51479"/>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4" xfId="2699"/>
    <cellStyle name="20 % – Zvýraznění5 4 2 6 4 2" xfId="9245"/>
    <cellStyle name="20 % – Zvýraznění5 4 2 6 4 2 2" xfId="24461"/>
    <cellStyle name="20 % – Zvýraznění5 4 2 6 4 2 3" xfId="51480"/>
    <cellStyle name="20 % – Zvýraznění5 4 2 6 4 2 4" xfId="51481"/>
    <cellStyle name="20 % – Zvýraznění5 4 2 6 4 2 5" xfId="51482"/>
    <cellStyle name="20 % – Zvýraznění5 4 2 6 4 3" xfId="12765"/>
    <cellStyle name="20 % – Zvýraznění5 4 2 6 4 3 2" xfId="27957"/>
    <cellStyle name="20 % – Zvýraznění5 4 2 6 4 3 3" xfId="51483"/>
    <cellStyle name="20 % – Zvýraznění5 4 2 6 4 3 4" xfId="51484"/>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5" xfId="8344"/>
    <cellStyle name="20 % – Zvýraznění5 4 2 6 5 2" xfId="23560"/>
    <cellStyle name="20 % – Zvýraznění5 4 2 6 5 3" xfId="51485"/>
    <cellStyle name="20 % – Zvýraznění5 4 2 6 5 4" xfId="51486"/>
    <cellStyle name="20 % – Zvýraznění5 4 2 6 5 5" xfId="51487"/>
    <cellStyle name="20 % – Zvýraznění5 4 2 6 6" xfId="12762"/>
    <cellStyle name="20 % – Zvýraznění5 4 2 6 6 2" xfId="27954"/>
    <cellStyle name="20 % – Zvýraznění5 4 2 6 6 3" xfId="51488"/>
    <cellStyle name="20 % – Zvýraznění5 4 2 6 6 4" xfId="51489"/>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2" xfId="2701"/>
    <cellStyle name="20 % – Zvýraznění5 4 2 7 2 2" xfId="9246"/>
    <cellStyle name="20 % – Zvýraznění5 4 2 7 2 2 2" xfId="24462"/>
    <cellStyle name="20 % – Zvýraznění5 4 2 7 2 2 3" xfId="51490"/>
    <cellStyle name="20 % – Zvýraznění5 4 2 7 2 2 4" xfId="51491"/>
    <cellStyle name="20 % – Zvýraznění5 4 2 7 2 2 5" xfId="51492"/>
    <cellStyle name="20 % – Zvýraznění5 4 2 7 2 3" xfId="12767"/>
    <cellStyle name="20 % – Zvýraznění5 4 2 7 2 3 2" xfId="27959"/>
    <cellStyle name="20 % – Zvýraznění5 4 2 7 2 3 3" xfId="51493"/>
    <cellStyle name="20 % – Zvýraznění5 4 2 7 2 3 4" xfId="51494"/>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3" xfId="2702"/>
    <cellStyle name="20 % – Zvýraznění5 4 2 7 3 2" xfId="9247"/>
    <cellStyle name="20 % – Zvýraznění5 4 2 7 3 2 2" xfId="24463"/>
    <cellStyle name="20 % – Zvýraznění5 4 2 7 3 2 3" xfId="51495"/>
    <cellStyle name="20 % – Zvýraznění5 4 2 7 3 2 4" xfId="51496"/>
    <cellStyle name="20 % – Zvýraznění5 4 2 7 3 2 5" xfId="51497"/>
    <cellStyle name="20 % – Zvýraznění5 4 2 7 3 3" xfId="12768"/>
    <cellStyle name="20 % – Zvýraznění5 4 2 7 3 3 2" xfId="27960"/>
    <cellStyle name="20 % – Zvýraznění5 4 2 7 3 3 3" xfId="51498"/>
    <cellStyle name="20 % – Zvýraznění5 4 2 7 3 3 4" xfId="51499"/>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4" xfId="2703"/>
    <cellStyle name="20 % – Zvýraznění5 4 2 7 4 2" xfId="9248"/>
    <cellStyle name="20 % – Zvýraznění5 4 2 7 4 2 2" xfId="24464"/>
    <cellStyle name="20 % – Zvýraznění5 4 2 7 4 2 3" xfId="51500"/>
    <cellStyle name="20 % – Zvýraznění5 4 2 7 4 2 4" xfId="51501"/>
    <cellStyle name="20 % – Zvýraznění5 4 2 7 4 2 5" xfId="51502"/>
    <cellStyle name="20 % – Zvýraznění5 4 2 7 4 3" xfId="12769"/>
    <cellStyle name="20 % – Zvýraznění5 4 2 7 4 3 2" xfId="27961"/>
    <cellStyle name="20 % – Zvýraznění5 4 2 7 4 3 3" xfId="51503"/>
    <cellStyle name="20 % – Zvýraznění5 4 2 7 4 3 4" xfId="51504"/>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5" xfId="8427"/>
    <cellStyle name="20 % – Zvýraznění5 4 2 7 5 2" xfId="23643"/>
    <cellStyle name="20 % – Zvýraznění5 4 2 7 5 3" xfId="51505"/>
    <cellStyle name="20 % – Zvýraznění5 4 2 7 5 4" xfId="51506"/>
    <cellStyle name="20 % – Zvýraznění5 4 2 7 5 5" xfId="51507"/>
    <cellStyle name="20 % – Zvýraznění5 4 2 7 6" xfId="12766"/>
    <cellStyle name="20 % – Zvýraznění5 4 2 7 6 2" xfId="27958"/>
    <cellStyle name="20 % – Zvýraznění5 4 2 7 6 3" xfId="51508"/>
    <cellStyle name="20 % – Zvýraznění5 4 2 7 6 4" xfId="51509"/>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2 3" xfId="51510"/>
    <cellStyle name="20 % – Zvýraznění5 4 2 8 2 4" xfId="51511"/>
    <cellStyle name="20 % – Zvýraznění5 4 2 8 2 5" xfId="51512"/>
    <cellStyle name="20 % – Zvýraznění5 4 2 8 3" xfId="12770"/>
    <cellStyle name="20 % – Zvýraznění5 4 2 8 3 2" xfId="27962"/>
    <cellStyle name="20 % – Zvýraznění5 4 2 8 3 3" xfId="51513"/>
    <cellStyle name="20 % – Zvýraznění5 4 2 8 3 4" xfId="51514"/>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9" xfId="2705"/>
    <cellStyle name="20 % – Zvýraznění5 4 2 9 2" xfId="9250"/>
    <cellStyle name="20 % – Zvýraznění5 4 2 9 2 2" xfId="24466"/>
    <cellStyle name="20 % – Zvýraznění5 4 2 9 2 3" xfId="51515"/>
    <cellStyle name="20 % – Zvýraznění5 4 2 9 2 4" xfId="51516"/>
    <cellStyle name="20 % – Zvýraznění5 4 2 9 2 5" xfId="51517"/>
    <cellStyle name="20 % – Zvýraznění5 4 2 9 3" xfId="12771"/>
    <cellStyle name="20 % – Zvýraznění5 4 2 9 3 2" xfId="27963"/>
    <cellStyle name="20 % – Zvýraznění5 4 2 9 3 3" xfId="51518"/>
    <cellStyle name="20 % – Zvýraznění5 4 2 9 3 4" xfId="51519"/>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0" xfId="40346"/>
    <cellStyle name="20 % – Zvýraznění5 4 21" xfId="40347"/>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2" xfId="454"/>
    <cellStyle name="20 % – Zvýraznění5 4 3 2 2" xfId="2706"/>
    <cellStyle name="20 % – Zvýraznění5 4 3 2 2 2" xfId="11030"/>
    <cellStyle name="20 % – Zvýraznění5 4 3 2 2 2 2" xfId="26230"/>
    <cellStyle name="20 % – Zvýraznění5 4 3 2 2 2 3" xfId="51520"/>
    <cellStyle name="20 % – Zvýraznění5 4 3 2 2 2 4" xfId="51521"/>
    <cellStyle name="20 % – Zvýraznění5 4 3 2 2 2 5" xfId="51522"/>
    <cellStyle name="20 % – Zvýraznění5 4 3 2 2 3" xfId="12772"/>
    <cellStyle name="20 % – Zvýraznění5 4 3 2 2 3 2" xfId="27964"/>
    <cellStyle name="20 % – Zvýraznění5 4 3 2 2 3 3" xfId="51523"/>
    <cellStyle name="20 % – Zvýraznění5 4 3 2 2 3 4" xfId="5152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3" xfId="7743"/>
    <cellStyle name="20 % – Zvýraznění5 4 3 2 3 2" xfId="22962"/>
    <cellStyle name="20 % – Zvýraznění5 4 3 2 3 3" xfId="51525"/>
    <cellStyle name="20 % – Zvýraznění5 4 3 2 3 4" xfId="51526"/>
    <cellStyle name="20 % – Zvýraznění5 4 3 2 3 5" xfId="51527"/>
    <cellStyle name="20 % – Zvýraznění5 4 3 2 4" xfId="11540"/>
    <cellStyle name="20 % – Zvýraznění5 4 3 2 4 2" xfId="26736"/>
    <cellStyle name="20 % – Zvýraznění5 4 3 2 4 3" xfId="51528"/>
    <cellStyle name="20 % – Zvýraznění5 4 3 2 4 4" xfId="51529"/>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2 3" xfId="51530"/>
    <cellStyle name="20 % – Zvýraznění5 4 3 3 2 4" xfId="51531"/>
    <cellStyle name="20 % – Zvýraznění5 4 3 3 2 5" xfId="51532"/>
    <cellStyle name="20 % – Zvýraznění5 4 3 3 3" xfId="12773"/>
    <cellStyle name="20 % – Zvýraznění5 4 3 3 3 2" xfId="27965"/>
    <cellStyle name="20 % – Zvýraznění5 4 3 3 3 3" xfId="51533"/>
    <cellStyle name="20 % – Zvýraznění5 4 3 3 3 4" xfId="51534"/>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4" xfId="2708"/>
    <cellStyle name="20 % – Zvýraznění5 4 3 4 2" xfId="9252"/>
    <cellStyle name="20 % – Zvýraznění5 4 3 4 2 2" xfId="24468"/>
    <cellStyle name="20 % – Zvýraznění5 4 3 4 2 3" xfId="51535"/>
    <cellStyle name="20 % – Zvýraznění5 4 3 4 2 4" xfId="51536"/>
    <cellStyle name="20 % – Zvýraznění5 4 3 4 2 5" xfId="51537"/>
    <cellStyle name="20 % – Zvýraznění5 4 3 4 3" xfId="12774"/>
    <cellStyle name="20 % – Zvýraznění5 4 3 4 3 2" xfId="27966"/>
    <cellStyle name="20 % – Zvýraznění5 4 3 4 3 3" xfId="51538"/>
    <cellStyle name="20 % – Zvýraznění5 4 3 4 3 4" xfId="51539"/>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5" xfId="2709"/>
    <cellStyle name="20 % – Zvýraznění5 4 3 5 2" xfId="11269"/>
    <cellStyle name="20 % – Zvýraznění5 4 3 5 2 2" xfId="26469"/>
    <cellStyle name="20 % – Zvýraznění5 4 3 5 2 3" xfId="51540"/>
    <cellStyle name="20 % – Zvýraznění5 4 3 5 2 4" xfId="51541"/>
    <cellStyle name="20 % – Zvýraznění5 4 3 5 2 5" xfId="51542"/>
    <cellStyle name="20 % – Zvýraznění5 4 3 5 3" xfId="12775"/>
    <cellStyle name="20 % – Zvýraznění5 4 3 5 3 2" xfId="27967"/>
    <cellStyle name="20 % – Zvýraznění5 4 3 5 3 3" xfId="51543"/>
    <cellStyle name="20 % – Zvýraznění5 4 3 5 3 4" xfId="51544"/>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6" xfId="7521"/>
    <cellStyle name="20 % – Zvýraznění5 4 3 6 2" xfId="11352"/>
    <cellStyle name="20 % – Zvýraznění5 4 3 6 2 2" xfId="26552"/>
    <cellStyle name="20 % – Zvýraznění5 4 3 6 2 3" xfId="51545"/>
    <cellStyle name="20 % – Zvýraznění5 4 3 6 2 4" xfId="51546"/>
    <cellStyle name="20 % – Zvýraznění5 4 3 6 2 5" xfId="51547"/>
    <cellStyle name="20 % – Zvýraznění5 4 3 6 3" xfId="15147"/>
    <cellStyle name="20 % – Zvýraznění5 4 3 6 3 2" xfId="30334"/>
    <cellStyle name="20 % – Zvýraznění5 4 3 6 3 3" xfId="51548"/>
    <cellStyle name="20 % – Zvýraznění5 4 3 6 3 4" xfId="51549"/>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7" xfId="7636"/>
    <cellStyle name="20 % – Zvýraznění5 4 3 7 2" xfId="22855"/>
    <cellStyle name="20 % – Zvýraznění5 4 3 7 3" xfId="51550"/>
    <cellStyle name="20 % – Zvýraznění5 4 3 7 4" xfId="51551"/>
    <cellStyle name="20 % – Zvýraznění5 4 3 7 5" xfId="51552"/>
    <cellStyle name="20 % – Zvýraznění5 4 3 8" xfId="11428"/>
    <cellStyle name="20 % – Zvýraznění5 4 3 8 2" xfId="26625"/>
    <cellStyle name="20 % – Zvýraznění5 4 3 8 3" xfId="51553"/>
    <cellStyle name="20 % – Zvýraznění5 4 3 8 4" xfId="51554"/>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2" xfId="2710"/>
    <cellStyle name="20 % – Zvýraznění5 4 4 2 2" xfId="9253"/>
    <cellStyle name="20 % – Zvýraznění5 4 4 2 2 2" xfId="24469"/>
    <cellStyle name="20 % – Zvýraznění5 4 4 2 2 3" xfId="51555"/>
    <cellStyle name="20 % – Zvýraznění5 4 4 2 2 4" xfId="51556"/>
    <cellStyle name="20 % – Zvýraznění5 4 4 2 2 5" xfId="51557"/>
    <cellStyle name="20 % – Zvýraznění5 4 4 2 3" xfId="12776"/>
    <cellStyle name="20 % – Zvýraznění5 4 4 2 3 2" xfId="27968"/>
    <cellStyle name="20 % – Zvýraznění5 4 4 2 3 3" xfId="51558"/>
    <cellStyle name="20 % – Zvýraznění5 4 4 2 3 4" xfId="51559"/>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3" xfId="2711"/>
    <cellStyle name="20 % – Zvýraznění5 4 4 3 2" xfId="9254"/>
    <cellStyle name="20 % – Zvýraznění5 4 4 3 2 2" xfId="24470"/>
    <cellStyle name="20 % – Zvýraznění5 4 4 3 2 3" xfId="51560"/>
    <cellStyle name="20 % – Zvýraznění5 4 4 3 2 4" xfId="51561"/>
    <cellStyle name="20 % – Zvýraznění5 4 4 3 2 5" xfId="51562"/>
    <cellStyle name="20 % – Zvýraznění5 4 4 3 3" xfId="12777"/>
    <cellStyle name="20 % – Zvýraznění5 4 4 3 3 2" xfId="27969"/>
    <cellStyle name="20 % – Zvýraznění5 4 4 3 3 3" xfId="51563"/>
    <cellStyle name="20 % – Zvýraznění5 4 4 3 3 4" xfId="51564"/>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4" xfId="2712"/>
    <cellStyle name="20 % – Zvýraznění5 4 4 4 2" xfId="9255"/>
    <cellStyle name="20 % – Zvýraznění5 4 4 4 2 2" xfId="24471"/>
    <cellStyle name="20 % – Zvýraznění5 4 4 4 2 3" xfId="51565"/>
    <cellStyle name="20 % – Zvýraznění5 4 4 4 2 4" xfId="51566"/>
    <cellStyle name="20 % – Zvýraznění5 4 4 4 2 5" xfId="51567"/>
    <cellStyle name="20 % – Zvýraznění5 4 4 4 3" xfId="12778"/>
    <cellStyle name="20 % – Zvýraznění5 4 4 4 3 2" xfId="27970"/>
    <cellStyle name="20 % – Zvýraznění5 4 4 4 3 3" xfId="51568"/>
    <cellStyle name="20 % – Zvýraznění5 4 4 4 3 4" xfId="51569"/>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5" xfId="2713"/>
    <cellStyle name="20 % – Zvýraznění5 4 4 5 2" xfId="11153"/>
    <cellStyle name="20 % – Zvýraznění5 4 4 5 2 2" xfId="26353"/>
    <cellStyle name="20 % – Zvýraznění5 4 4 5 2 3" xfId="51570"/>
    <cellStyle name="20 % – Zvýraznění5 4 4 5 2 4" xfId="51571"/>
    <cellStyle name="20 % – Zvýraznění5 4 4 5 2 5" xfId="51572"/>
    <cellStyle name="20 % – Zvýraznění5 4 4 5 3" xfId="12779"/>
    <cellStyle name="20 % – Zvýraznění5 4 4 5 3 2" xfId="27971"/>
    <cellStyle name="20 % – Zvýraznění5 4 4 5 3 3" xfId="51573"/>
    <cellStyle name="20 % – Zvýraznění5 4 4 5 3 4" xfId="51574"/>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6" xfId="7522"/>
    <cellStyle name="20 % – Zvýraznění5 4 4 6 2" xfId="11353"/>
    <cellStyle name="20 % – Zvýraznění5 4 4 6 2 2" xfId="26553"/>
    <cellStyle name="20 % – Zvýraznění5 4 4 6 2 3" xfId="51575"/>
    <cellStyle name="20 % – Zvýraznění5 4 4 6 2 4" xfId="51576"/>
    <cellStyle name="20 % – Zvýraznění5 4 4 6 2 5" xfId="51577"/>
    <cellStyle name="20 % – Zvýraznění5 4 4 6 3" xfId="15148"/>
    <cellStyle name="20 % – Zvýraznění5 4 4 6 3 2" xfId="30335"/>
    <cellStyle name="20 % – Zvýraznění5 4 4 6 3 3" xfId="51578"/>
    <cellStyle name="20 % – Zvýraznění5 4 4 6 3 4" xfId="51579"/>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7" xfId="7664"/>
    <cellStyle name="20 % – Zvýraznění5 4 4 7 2" xfId="22883"/>
    <cellStyle name="20 % – Zvýraznění5 4 4 7 3" xfId="51580"/>
    <cellStyle name="20 % – Zvýraznění5 4 4 7 4" xfId="51581"/>
    <cellStyle name="20 % – Zvýraznění5 4 4 7 5" xfId="51582"/>
    <cellStyle name="20 % – Zvýraznění5 4 4 8" xfId="11456"/>
    <cellStyle name="20 % – Zvýraznění5 4 4 8 2" xfId="26653"/>
    <cellStyle name="20 % – Zvýraznění5 4 4 8 3" xfId="51583"/>
    <cellStyle name="20 % – Zvýraznění5 4 4 8 4" xfId="51584"/>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2" xfId="2714"/>
    <cellStyle name="20 % – Zvýraznění5 4 5 2 2" xfId="9256"/>
    <cellStyle name="20 % – Zvýraznění5 4 5 2 2 2" xfId="24472"/>
    <cellStyle name="20 % – Zvýraznění5 4 5 2 2 3" xfId="51585"/>
    <cellStyle name="20 % – Zvýraznění5 4 5 2 2 4" xfId="51586"/>
    <cellStyle name="20 % – Zvýraznění5 4 5 2 2 5" xfId="51587"/>
    <cellStyle name="20 % – Zvýraznění5 4 5 2 3" xfId="12780"/>
    <cellStyle name="20 % – Zvýraznění5 4 5 2 3 2" xfId="27972"/>
    <cellStyle name="20 % – Zvýraznění5 4 5 2 3 3" xfId="51588"/>
    <cellStyle name="20 % – Zvýraznění5 4 5 2 3 4" xfId="51589"/>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3" xfId="2715"/>
    <cellStyle name="20 % – Zvýraznění5 4 5 3 2" xfId="9257"/>
    <cellStyle name="20 % – Zvýraznění5 4 5 3 2 2" xfId="24473"/>
    <cellStyle name="20 % – Zvýraznění5 4 5 3 2 3" xfId="51590"/>
    <cellStyle name="20 % – Zvýraznění5 4 5 3 2 4" xfId="51591"/>
    <cellStyle name="20 % – Zvýraznění5 4 5 3 2 5" xfId="51592"/>
    <cellStyle name="20 % – Zvýraznění5 4 5 3 3" xfId="12781"/>
    <cellStyle name="20 % – Zvýraznění5 4 5 3 3 2" xfId="27973"/>
    <cellStyle name="20 % – Zvýraznění5 4 5 3 3 3" xfId="51593"/>
    <cellStyle name="20 % – Zvýraznění5 4 5 3 3 4" xfId="51594"/>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4" xfId="2716"/>
    <cellStyle name="20 % – Zvýraznění5 4 5 4 2" xfId="9258"/>
    <cellStyle name="20 % – Zvýraznění5 4 5 4 2 2" xfId="24474"/>
    <cellStyle name="20 % – Zvýraznění5 4 5 4 2 3" xfId="51595"/>
    <cellStyle name="20 % – Zvýraznění5 4 5 4 2 4" xfId="51596"/>
    <cellStyle name="20 % – Zvýraznění5 4 5 4 2 5" xfId="51597"/>
    <cellStyle name="20 % – Zvýraznění5 4 5 4 3" xfId="12782"/>
    <cellStyle name="20 % – Zvýraznění5 4 5 4 3 2" xfId="27974"/>
    <cellStyle name="20 % – Zvýraznění5 4 5 4 3 3" xfId="51598"/>
    <cellStyle name="20 % – Zvýraznění5 4 5 4 3 4" xfId="51599"/>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5" xfId="2717"/>
    <cellStyle name="20 % – Zvýraznění5 4 5 5 2" xfId="11289"/>
    <cellStyle name="20 % – Zvýraznění5 4 5 5 2 2" xfId="26489"/>
    <cellStyle name="20 % – Zvýraznění5 4 5 5 2 3" xfId="51600"/>
    <cellStyle name="20 % – Zvýraznění5 4 5 5 2 4" xfId="51601"/>
    <cellStyle name="20 % – Zvýraznění5 4 5 5 2 5" xfId="51602"/>
    <cellStyle name="20 % – Zvýraznění5 4 5 5 3" xfId="12783"/>
    <cellStyle name="20 % – Zvýraznění5 4 5 5 3 2" xfId="27975"/>
    <cellStyle name="20 % – Zvýraznění5 4 5 5 3 3" xfId="51603"/>
    <cellStyle name="20 % – Zvýraznění5 4 5 5 3 4" xfId="51604"/>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6" xfId="7729"/>
    <cellStyle name="20 % – Zvýraznění5 4 5 6 2" xfId="22948"/>
    <cellStyle name="20 % – Zvýraznění5 4 5 6 3" xfId="51605"/>
    <cellStyle name="20 % – Zvýraznění5 4 5 6 4" xfId="51606"/>
    <cellStyle name="20 % – Zvýraznění5 4 5 6 5" xfId="51607"/>
    <cellStyle name="20 % – Zvýraznění5 4 5 7" xfId="11541"/>
    <cellStyle name="20 % – Zvýraznění5 4 5 7 2" xfId="26737"/>
    <cellStyle name="20 % – Zvýraznění5 4 5 7 3" xfId="51608"/>
    <cellStyle name="20 % – Zvýraznění5 4 5 7 4" xfId="51609"/>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2" xfId="2719"/>
    <cellStyle name="20 % – Zvýraznění5 4 6 2 2" xfId="9259"/>
    <cellStyle name="20 % – Zvýraznění5 4 6 2 2 2" xfId="24475"/>
    <cellStyle name="20 % – Zvýraznění5 4 6 2 2 3" xfId="51610"/>
    <cellStyle name="20 % – Zvýraznění5 4 6 2 2 4" xfId="51611"/>
    <cellStyle name="20 % – Zvýraznění5 4 6 2 2 5" xfId="51612"/>
    <cellStyle name="20 % – Zvýraznění5 4 6 2 3" xfId="12785"/>
    <cellStyle name="20 % – Zvýraznění5 4 6 2 3 2" xfId="27977"/>
    <cellStyle name="20 % – Zvýraznění5 4 6 2 3 3" xfId="51613"/>
    <cellStyle name="20 % – Zvýraznění5 4 6 2 3 4" xfId="51614"/>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3" xfId="2720"/>
    <cellStyle name="20 % – Zvýraznění5 4 6 3 2" xfId="9260"/>
    <cellStyle name="20 % – Zvýraznění5 4 6 3 2 2" xfId="24476"/>
    <cellStyle name="20 % – Zvýraznění5 4 6 3 2 3" xfId="51615"/>
    <cellStyle name="20 % – Zvýraznění5 4 6 3 2 4" xfId="51616"/>
    <cellStyle name="20 % – Zvýraznění5 4 6 3 2 5" xfId="51617"/>
    <cellStyle name="20 % – Zvýraznění5 4 6 3 3" xfId="12786"/>
    <cellStyle name="20 % – Zvýraznění5 4 6 3 3 2" xfId="27978"/>
    <cellStyle name="20 % – Zvýraznění5 4 6 3 3 3" xfId="51618"/>
    <cellStyle name="20 % – Zvýraznění5 4 6 3 3 4" xfId="51619"/>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4" xfId="2721"/>
    <cellStyle name="20 % – Zvýraznění5 4 6 4 2" xfId="9261"/>
    <cellStyle name="20 % – Zvýraznění5 4 6 4 2 2" xfId="24477"/>
    <cellStyle name="20 % – Zvýraznění5 4 6 4 2 3" xfId="51620"/>
    <cellStyle name="20 % – Zvýraznění5 4 6 4 2 4" xfId="51621"/>
    <cellStyle name="20 % – Zvýraznění5 4 6 4 2 5" xfId="51622"/>
    <cellStyle name="20 % – Zvýraznění5 4 6 4 3" xfId="12787"/>
    <cellStyle name="20 % – Zvýraznění5 4 6 4 3 2" xfId="27979"/>
    <cellStyle name="20 % – Zvýraznění5 4 6 4 3 3" xfId="51623"/>
    <cellStyle name="20 % – Zvýraznění5 4 6 4 3 4" xfId="51624"/>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5" xfId="7941"/>
    <cellStyle name="20 % – Zvýraznění5 4 6 5 2" xfId="23158"/>
    <cellStyle name="20 % – Zvýraznění5 4 6 5 3" xfId="51625"/>
    <cellStyle name="20 % – Zvýraznění5 4 6 5 4" xfId="51626"/>
    <cellStyle name="20 % – Zvýraznění5 4 6 5 5" xfId="51627"/>
    <cellStyle name="20 % – Zvýraznění5 4 6 6" xfId="12784"/>
    <cellStyle name="20 % – Zvýraznění5 4 6 6 2" xfId="27976"/>
    <cellStyle name="20 % – Zvýraznění5 4 6 6 3" xfId="51628"/>
    <cellStyle name="20 % – Zvýraznění5 4 6 6 4" xfId="51629"/>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2" xfId="2723"/>
    <cellStyle name="20 % – Zvýraznění5 4 7 2 2" xfId="9262"/>
    <cellStyle name="20 % – Zvýraznění5 4 7 2 2 2" xfId="24478"/>
    <cellStyle name="20 % – Zvýraznění5 4 7 2 2 3" xfId="51630"/>
    <cellStyle name="20 % – Zvýraznění5 4 7 2 2 4" xfId="51631"/>
    <cellStyle name="20 % – Zvýraznění5 4 7 2 2 5" xfId="51632"/>
    <cellStyle name="20 % – Zvýraznění5 4 7 2 3" xfId="12789"/>
    <cellStyle name="20 % – Zvýraznění5 4 7 2 3 2" xfId="27981"/>
    <cellStyle name="20 % – Zvýraznění5 4 7 2 3 3" xfId="51633"/>
    <cellStyle name="20 % – Zvýraznění5 4 7 2 3 4" xfId="51634"/>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3" xfId="2724"/>
    <cellStyle name="20 % – Zvýraznění5 4 7 3 2" xfId="9263"/>
    <cellStyle name="20 % – Zvýraznění5 4 7 3 2 2" xfId="24479"/>
    <cellStyle name="20 % – Zvýraznění5 4 7 3 2 3" xfId="51635"/>
    <cellStyle name="20 % – Zvýraznění5 4 7 3 2 4" xfId="51636"/>
    <cellStyle name="20 % – Zvýraznění5 4 7 3 2 5" xfId="51637"/>
    <cellStyle name="20 % – Zvýraznění5 4 7 3 3" xfId="12790"/>
    <cellStyle name="20 % – Zvýraznění5 4 7 3 3 2" xfId="27982"/>
    <cellStyle name="20 % – Zvýraznění5 4 7 3 3 3" xfId="51638"/>
    <cellStyle name="20 % – Zvýraznění5 4 7 3 3 4" xfId="51639"/>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4" xfId="2725"/>
    <cellStyle name="20 % – Zvýraznění5 4 7 4 2" xfId="9264"/>
    <cellStyle name="20 % – Zvýraznění5 4 7 4 2 2" xfId="24480"/>
    <cellStyle name="20 % – Zvýraznění5 4 7 4 2 3" xfId="51640"/>
    <cellStyle name="20 % – Zvýraznění5 4 7 4 2 4" xfId="51641"/>
    <cellStyle name="20 % – Zvýraznění5 4 7 4 2 5" xfId="51642"/>
    <cellStyle name="20 % – Zvýraznění5 4 7 4 3" xfId="12791"/>
    <cellStyle name="20 % – Zvýraznění5 4 7 4 3 2" xfId="27983"/>
    <cellStyle name="20 % – Zvýraznění5 4 7 4 3 3" xfId="51643"/>
    <cellStyle name="20 % – Zvýraznění5 4 7 4 3 4" xfId="51644"/>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5" xfId="8182"/>
    <cellStyle name="20 % – Zvýraznění5 4 7 5 2" xfId="23398"/>
    <cellStyle name="20 % – Zvýraznění5 4 7 5 3" xfId="51645"/>
    <cellStyle name="20 % – Zvýraznění5 4 7 5 4" xfId="51646"/>
    <cellStyle name="20 % – Zvýraznění5 4 7 5 5" xfId="51647"/>
    <cellStyle name="20 % – Zvýraznění5 4 7 6" xfId="12788"/>
    <cellStyle name="20 % – Zvýraznění5 4 7 6 2" xfId="27980"/>
    <cellStyle name="20 % – Zvýraznění5 4 7 6 3" xfId="51648"/>
    <cellStyle name="20 % – Zvýraznění5 4 7 6 4" xfId="51649"/>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2" xfId="2727"/>
    <cellStyle name="20 % – Zvýraznění5 4 8 2 2" xfId="9265"/>
    <cellStyle name="20 % – Zvýraznění5 4 8 2 2 2" xfId="24481"/>
    <cellStyle name="20 % – Zvýraznění5 4 8 2 2 3" xfId="51650"/>
    <cellStyle name="20 % – Zvýraznění5 4 8 2 2 4" xfId="51651"/>
    <cellStyle name="20 % – Zvýraznění5 4 8 2 2 5" xfId="51652"/>
    <cellStyle name="20 % – Zvýraznění5 4 8 2 3" xfId="12793"/>
    <cellStyle name="20 % – Zvýraznění5 4 8 2 3 2" xfId="27985"/>
    <cellStyle name="20 % – Zvýraznění5 4 8 2 3 3" xfId="51653"/>
    <cellStyle name="20 % – Zvýraznění5 4 8 2 3 4" xfId="51654"/>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3" xfId="2728"/>
    <cellStyle name="20 % – Zvýraznění5 4 8 3 2" xfId="9266"/>
    <cellStyle name="20 % – Zvýraznění5 4 8 3 2 2" xfId="24482"/>
    <cellStyle name="20 % – Zvýraznění5 4 8 3 2 3" xfId="51655"/>
    <cellStyle name="20 % – Zvýraznění5 4 8 3 2 4" xfId="51656"/>
    <cellStyle name="20 % – Zvýraznění5 4 8 3 2 5" xfId="51657"/>
    <cellStyle name="20 % – Zvýraznění5 4 8 3 3" xfId="12794"/>
    <cellStyle name="20 % – Zvýraznění5 4 8 3 3 2" xfId="27986"/>
    <cellStyle name="20 % – Zvýraznění5 4 8 3 3 3" xfId="51658"/>
    <cellStyle name="20 % – Zvýraznění5 4 8 3 3 4" xfId="51659"/>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4" xfId="2729"/>
    <cellStyle name="20 % – Zvýraznění5 4 8 4 2" xfId="9267"/>
    <cellStyle name="20 % – Zvýraznění5 4 8 4 2 2" xfId="24483"/>
    <cellStyle name="20 % – Zvýraznění5 4 8 4 2 3" xfId="51660"/>
    <cellStyle name="20 % – Zvýraznění5 4 8 4 2 4" xfId="51661"/>
    <cellStyle name="20 % – Zvýraznění5 4 8 4 2 5" xfId="51662"/>
    <cellStyle name="20 % – Zvýraznění5 4 8 4 3" xfId="12795"/>
    <cellStyle name="20 % – Zvýraznění5 4 8 4 3 2" xfId="27987"/>
    <cellStyle name="20 % – Zvýraznění5 4 8 4 3 3" xfId="51663"/>
    <cellStyle name="20 % – Zvýraznění5 4 8 4 3 4" xfId="51664"/>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5" xfId="8276"/>
    <cellStyle name="20 % – Zvýraznění5 4 8 5 2" xfId="23492"/>
    <cellStyle name="20 % – Zvýraznění5 4 8 5 3" xfId="51665"/>
    <cellStyle name="20 % – Zvýraznění5 4 8 5 4" xfId="51666"/>
    <cellStyle name="20 % – Zvýraznění5 4 8 5 5" xfId="51667"/>
    <cellStyle name="20 % – Zvýraznění5 4 8 6" xfId="12792"/>
    <cellStyle name="20 % – Zvýraznění5 4 8 6 2" xfId="27984"/>
    <cellStyle name="20 % – Zvýraznění5 4 8 6 3" xfId="51668"/>
    <cellStyle name="20 % – Zvýraznění5 4 8 6 4" xfId="51669"/>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2" xfId="2731"/>
    <cellStyle name="20 % – Zvýraznění5 4 9 2 2" xfId="9268"/>
    <cellStyle name="20 % – Zvýraznění5 4 9 2 2 2" xfId="24484"/>
    <cellStyle name="20 % – Zvýraznění5 4 9 2 2 3" xfId="51670"/>
    <cellStyle name="20 % – Zvýraznění5 4 9 2 2 4" xfId="51671"/>
    <cellStyle name="20 % – Zvýraznění5 4 9 2 2 5" xfId="51672"/>
    <cellStyle name="20 % – Zvýraznění5 4 9 2 3" xfId="12797"/>
    <cellStyle name="20 % – Zvýraznění5 4 9 2 3 2" xfId="27989"/>
    <cellStyle name="20 % – Zvýraznění5 4 9 2 3 3" xfId="51673"/>
    <cellStyle name="20 % – Zvýraznění5 4 9 2 3 4" xfId="51674"/>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3" xfId="2732"/>
    <cellStyle name="20 % – Zvýraznění5 4 9 3 2" xfId="9269"/>
    <cellStyle name="20 % – Zvýraznění5 4 9 3 2 2" xfId="24485"/>
    <cellStyle name="20 % – Zvýraznění5 4 9 3 2 3" xfId="51675"/>
    <cellStyle name="20 % – Zvýraznění5 4 9 3 2 4" xfId="51676"/>
    <cellStyle name="20 % – Zvýraznění5 4 9 3 2 5" xfId="51677"/>
    <cellStyle name="20 % – Zvýraznění5 4 9 3 3" xfId="12798"/>
    <cellStyle name="20 % – Zvýraznění5 4 9 3 3 2" xfId="27990"/>
    <cellStyle name="20 % – Zvýraznění5 4 9 3 3 3" xfId="51678"/>
    <cellStyle name="20 % – Zvýraznění5 4 9 3 3 4" xfId="51679"/>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4" xfId="2733"/>
    <cellStyle name="20 % – Zvýraznění5 4 9 4 2" xfId="9270"/>
    <cellStyle name="20 % – Zvýraznění5 4 9 4 2 2" xfId="24486"/>
    <cellStyle name="20 % – Zvýraznění5 4 9 4 2 3" xfId="51680"/>
    <cellStyle name="20 % – Zvýraznění5 4 9 4 2 4" xfId="51681"/>
    <cellStyle name="20 % – Zvýraznění5 4 9 4 2 5" xfId="51682"/>
    <cellStyle name="20 % – Zvýraznění5 4 9 4 3" xfId="12799"/>
    <cellStyle name="20 % – Zvýraznění5 4 9 4 3 2" xfId="27991"/>
    <cellStyle name="20 % – Zvýraznění5 4 9 4 3 3" xfId="51683"/>
    <cellStyle name="20 % – Zvýraznění5 4 9 4 3 4" xfId="51684"/>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5" xfId="8364"/>
    <cellStyle name="20 % – Zvýraznění5 4 9 5 2" xfId="23580"/>
    <cellStyle name="20 % – Zvýraznění5 4 9 5 3" xfId="51685"/>
    <cellStyle name="20 % – Zvýraznění5 4 9 5 4" xfId="51686"/>
    <cellStyle name="20 % – Zvýraznění5 4 9 5 5" xfId="51687"/>
    <cellStyle name="20 % – Zvýraznění5 4 9 6" xfId="12796"/>
    <cellStyle name="20 % – Zvýraznění5 4 9 6 2" xfId="27988"/>
    <cellStyle name="20 % – Zvýraznění5 4 9 6 3" xfId="51688"/>
    <cellStyle name="20 % – Zvýraznění5 4 9 6 4" xfId="51689"/>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2 3" xfId="51690"/>
    <cellStyle name="20 % – Zvýraznění5 5 10 2 4" xfId="51691"/>
    <cellStyle name="20 % – Zvýraznění5 5 10 2 5" xfId="51692"/>
    <cellStyle name="20 % – Zvýraznění5 5 10 3" xfId="12800"/>
    <cellStyle name="20 % – Zvýraznění5 5 10 3 2" xfId="27992"/>
    <cellStyle name="20 % – Zvýraznění5 5 10 3 3" xfId="51693"/>
    <cellStyle name="20 % – Zvýraznění5 5 10 3 4" xfId="51694"/>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1" xfId="2735"/>
    <cellStyle name="20 % – Zvýraznění5 5 11 2" xfId="9272"/>
    <cellStyle name="20 % – Zvýraznění5 5 11 2 2" xfId="24488"/>
    <cellStyle name="20 % – Zvýraznění5 5 11 2 3" xfId="51695"/>
    <cellStyle name="20 % – Zvýraznění5 5 11 2 4" xfId="51696"/>
    <cellStyle name="20 % – Zvýraznění5 5 11 2 5" xfId="51697"/>
    <cellStyle name="20 % – Zvýraznění5 5 11 3" xfId="12801"/>
    <cellStyle name="20 % – Zvýraznění5 5 11 3 2" xfId="27993"/>
    <cellStyle name="20 % – Zvýraznění5 5 11 3 3" xfId="51698"/>
    <cellStyle name="20 % – Zvýraznění5 5 11 3 4" xfId="51699"/>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2" xfId="2736"/>
    <cellStyle name="20 % – Zvýraznění5 5 12 2" xfId="11134"/>
    <cellStyle name="20 % – Zvýraznění5 5 12 2 2" xfId="26334"/>
    <cellStyle name="20 % – Zvýraznění5 5 12 2 3" xfId="51700"/>
    <cellStyle name="20 % – Zvýraznění5 5 12 2 4" xfId="51701"/>
    <cellStyle name="20 % – Zvýraznění5 5 12 2 5" xfId="51702"/>
    <cellStyle name="20 % – Zvýraznění5 5 12 3" xfId="12802"/>
    <cellStyle name="20 % – Zvýraznění5 5 12 3 2" xfId="27994"/>
    <cellStyle name="20 % – Zvýraznění5 5 12 3 3" xfId="51703"/>
    <cellStyle name="20 % – Zvýraznění5 5 12 3 4" xfId="5170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3" xfId="7766"/>
    <cellStyle name="20 % – Zvýraznění5 5 13 2" xfId="22985"/>
    <cellStyle name="20 % – Zvýraznění5 5 13 3" xfId="51705"/>
    <cellStyle name="20 % – Zvýraznění5 5 13 4" xfId="51706"/>
    <cellStyle name="20 % – Zvýraznění5 5 13 5" xfId="51707"/>
    <cellStyle name="20 % – Zvýraznění5 5 14" xfId="11542"/>
    <cellStyle name="20 % – Zvýraznění5 5 14 2" xfId="26738"/>
    <cellStyle name="20 % – Zvýraznění5 5 14 3" xfId="51708"/>
    <cellStyle name="20 % – Zvýraznění5 5 14 4" xfId="51709"/>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2" xfId="2737"/>
    <cellStyle name="20 % – Zvýraznění5 5 2 2 2" xfId="9273"/>
    <cellStyle name="20 % – Zvýraznění5 5 2 2 2 2" xfId="24489"/>
    <cellStyle name="20 % – Zvýraznění5 5 2 2 2 3" xfId="51710"/>
    <cellStyle name="20 % – Zvýraznění5 5 2 2 2 4" xfId="51711"/>
    <cellStyle name="20 % – Zvýraznění5 5 2 2 2 5" xfId="51712"/>
    <cellStyle name="20 % – Zvýraznění5 5 2 2 3" xfId="12803"/>
    <cellStyle name="20 % – Zvýraznění5 5 2 2 3 2" xfId="27995"/>
    <cellStyle name="20 % – Zvýraznění5 5 2 2 3 3" xfId="51713"/>
    <cellStyle name="20 % – Zvýraznění5 5 2 2 3 4" xfId="51714"/>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3" xfId="2738"/>
    <cellStyle name="20 % – Zvýraznění5 5 2 3 2" xfId="9274"/>
    <cellStyle name="20 % – Zvýraznění5 5 2 3 2 2" xfId="24490"/>
    <cellStyle name="20 % – Zvýraznění5 5 2 3 2 3" xfId="51715"/>
    <cellStyle name="20 % – Zvýraznění5 5 2 3 2 4" xfId="51716"/>
    <cellStyle name="20 % – Zvýraznění5 5 2 3 2 5" xfId="51717"/>
    <cellStyle name="20 % – Zvýraznění5 5 2 3 3" xfId="12804"/>
    <cellStyle name="20 % – Zvýraznění5 5 2 3 3 2" xfId="27996"/>
    <cellStyle name="20 % – Zvýraznění5 5 2 3 3 3" xfId="51718"/>
    <cellStyle name="20 % – Zvýraznění5 5 2 3 3 4" xfId="51719"/>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4" xfId="2739"/>
    <cellStyle name="20 % – Zvýraznění5 5 2 4 2" xfId="9275"/>
    <cellStyle name="20 % – Zvýraznění5 5 2 4 2 2" xfId="24491"/>
    <cellStyle name="20 % – Zvýraznění5 5 2 4 2 3" xfId="51720"/>
    <cellStyle name="20 % – Zvýraznění5 5 2 4 2 4" xfId="51721"/>
    <cellStyle name="20 % – Zvýraznění5 5 2 4 2 5" xfId="51722"/>
    <cellStyle name="20 % – Zvýraznění5 5 2 4 3" xfId="12805"/>
    <cellStyle name="20 % – Zvýraznění5 5 2 4 3 2" xfId="27997"/>
    <cellStyle name="20 % – Zvýraznění5 5 2 4 3 3" xfId="51723"/>
    <cellStyle name="20 % – Zvýraznění5 5 2 4 3 4" xfId="51724"/>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5" xfId="2740"/>
    <cellStyle name="20 % – Zvýraznění5 5 2 5 2" xfId="11089"/>
    <cellStyle name="20 % – Zvýraznění5 5 2 5 2 2" xfId="26289"/>
    <cellStyle name="20 % – Zvýraznění5 5 2 5 2 3" xfId="51725"/>
    <cellStyle name="20 % – Zvýraznění5 5 2 5 2 4" xfId="51726"/>
    <cellStyle name="20 % – Zvýraznění5 5 2 5 2 5" xfId="51727"/>
    <cellStyle name="20 % – Zvýraznění5 5 2 5 3" xfId="12806"/>
    <cellStyle name="20 % – Zvýraznění5 5 2 5 3 2" xfId="27998"/>
    <cellStyle name="20 % – Zvýraznění5 5 2 5 3 3" xfId="51728"/>
    <cellStyle name="20 % – Zvýraznění5 5 2 5 3 4" xfId="51729"/>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6" xfId="7847"/>
    <cellStyle name="20 % – Zvýraznění5 5 2 6 2" xfId="23066"/>
    <cellStyle name="20 % – Zvýraznění5 5 2 6 3" xfId="51730"/>
    <cellStyle name="20 % – Zvýraznění5 5 2 6 4" xfId="51731"/>
    <cellStyle name="20 % – Zvýraznění5 5 2 6 5" xfId="51732"/>
    <cellStyle name="20 % – Zvýraznění5 5 2 7" xfId="11543"/>
    <cellStyle name="20 % – Zvýraznění5 5 2 7 2" xfId="26739"/>
    <cellStyle name="20 % – Zvýraznění5 5 2 7 3" xfId="51733"/>
    <cellStyle name="20 % – Zvýraznění5 5 2 7 4" xfId="51734"/>
    <cellStyle name="20 % – Zvýraznění5 5 2 8" xfId="15343"/>
    <cellStyle name="20 % – Zvýraznění5 5 2 8 2" xfId="30524"/>
    <cellStyle name="20 % – Zvýraznění5 5 2 9" xfId="34329"/>
    <cellStyle name="20 % – Zvýraznění5 5 3" xfId="458"/>
    <cellStyle name="20 % – Zvýraznění5 5 3 10" xfId="19150"/>
    <cellStyle name="20 % – Zvýraznění5 5 3 11" xfId="40434"/>
    <cellStyle name="20 % – Zvýraznění5 5 3 12" xfId="40435"/>
    <cellStyle name="20 % – Zvýraznění5 5 3 2" xfId="2741"/>
    <cellStyle name="20 % – Zvýraznění5 5 3 2 2" xfId="9276"/>
    <cellStyle name="20 % – Zvýraznění5 5 3 2 2 2" xfId="24492"/>
    <cellStyle name="20 % – Zvýraznění5 5 3 2 2 3" xfId="51735"/>
    <cellStyle name="20 % – Zvýraznění5 5 3 2 2 4" xfId="51736"/>
    <cellStyle name="20 % – Zvýraznění5 5 3 2 2 5" xfId="51737"/>
    <cellStyle name="20 % – Zvýraznění5 5 3 2 3" xfId="12807"/>
    <cellStyle name="20 % – Zvýraznění5 5 3 2 3 2" xfId="27999"/>
    <cellStyle name="20 % – Zvýraznění5 5 3 2 3 3" xfId="51738"/>
    <cellStyle name="20 % – Zvýraznění5 5 3 2 3 4" xfId="5173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3" xfId="2742"/>
    <cellStyle name="20 % – Zvýraznění5 5 3 3 2" xfId="9277"/>
    <cellStyle name="20 % – Zvýraznění5 5 3 3 2 2" xfId="24493"/>
    <cellStyle name="20 % – Zvýraznění5 5 3 3 2 3" xfId="51740"/>
    <cellStyle name="20 % – Zvýraznění5 5 3 3 2 4" xfId="51741"/>
    <cellStyle name="20 % – Zvýraznění5 5 3 3 2 5" xfId="51742"/>
    <cellStyle name="20 % – Zvýraznění5 5 3 3 3" xfId="12808"/>
    <cellStyle name="20 % – Zvýraznění5 5 3 3 3 2" xfId="28000"/>
    <cellStyle name="20 % – Zvýraznění5 5 3 3 3 3" xfId="51743"/>
    <cellStyle name="20 % – Zvýraznění5 5 3 3 3 4" xfId="51744"/>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4" xfId="2743"/>
    <cellStyle name="20 % – Zvýraznění5 5 3 4 2" xfId="9278"/>
    <cellStyle name="20 % – Zvýraznění5 5 3 4 2 2" xfId="24494"/>
    <cellStyle name="20 % – Zvýraznění5 5 3 4 2 3" xfId="51745"/>
    <cellStyle name="20 % – Zvýraznění5 5 3 4 2 4" xfId="51746"/>
    <cellStyle name="20 % – Zvýraznění5 5 3 4 2 5" xfId="51747"/>
    <cellStyle name="20 % – Zvýraznění5 5 3 4 3" xfId="12809"/>
    <cellStyle name="20 % – Zvýraznění5 5 3 4 3 2" xfId="28001"/>
    <cellStyle name="20 % – Zvýraznění5 5 3 4 3 3" xfId="51748"/>
    <cellStyle name="20 % – Zvýraznění5 5 3 4 3 4" xfId="51749"/>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5" xfId="2744"/>
    <cellStyle name="20 % – Zvýraznění5 5 3 5 2" xfId="11215"/>
    <cellStyle name="20 % – Zvýraznění5 5 3 5 2 2" xfId="26415"/>
    <cellStyle name="20 % – Zvýraznění5 5 3 5 2 3" xfId="51750"/>
    <cellStyle name="20 % – Zvýraznění5 5 3 5 2 4" xfId="51751"/>
    <cellStyle name="20 % – Zvýraznění5 5 3 5 2 5" xfId="51752"/>
    <cellStyle name="20 % – Zvýraznění5 5 3 5 3" xfId="12810"/>
    <cellStyle name="20 % – Zvýraznění5 5 3 5 3 2" xfId="28002"/>
    <cellStyle name="20 % – Zvýraznění5 5 3 5 3 3" xfId="51753"/>
    <cellStyle name="20 % – Zvýraznění5 5 3 5 3 4" xfId="51754"/>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6" xfId="7787"/>
    <cellStyle name="20 % – Zvýraznění5 5 3 6 2" xfId="23006"/>
    <cellStyle name="20 % – Zvýraznění5 5 3 6 3" xfId="51755"/>
    <cellStyle name="20 % – Zvýraznění5 5 3 6 4" xfId="51756"/>
    <cellStyle name="20 % – Zvýraznění5 5 3 6 5" xfId="51757"/>
    <cellStyle name="20 % – Zvýraznění5 5 3 7" xfId="11544"/>
    <cellStyle name="20 % – Zvýraznění5 5 3 7 2" xfId="26740"/>
    <cellStyle name="20 % – Zvýraznění5 5 3 7 3" xfId="51758"/>
    <cellStyle name="20 % – Zvýraznění5 5 3 7 4" xfId="51759"/>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2" xfId="2746"/>
    <cellStyle name="20 % – Zvýraznění5 5 4 2 2" xfId="9279"/>
    <cellStyle name="20 % – Zvýraznění5 5 4 2 2 2" xfId="24495"/>
    <cellStyle name="20 % – Zvýraznění5 5 4 2 2 3" xfId="51760"/>
    <cellStyle name="20 % – Zvýraznění5 5 4 2 2 4" xfId="51761"/>
    <cellStyle name="20 % – Zvýraznění5 5 4 2 2 5" xfId="51762"/>
    <cellStyle name="20 % – Zvýraznění5 5 4 2 3" xfId="12812"/>
    <cellStyle name="20 % – Zvýraznění5 5 4 2 3 2" xfId="28004"/>
    <cellStyle name="20 % – Zvýraznění5 5 4 2 3 3" xfId="51763"/>
    <cellStyle name="20 % – Zvýraznění5 5 4 2 3 4" xfId="5176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3" xfId="2747"/>
    <cellStyle name="20 % – Zvýraznění5 5 4 3 2" xfId="9280"/>
    <cellStyle name="20 % – Zvýraznění5 5 4 3 2 2" xfId="24496"/>
    <cellStyle name="20 % – Zvýraznění5 5 4 3 2 3" xfId="51765"/>
    <cellStyle name="20 % – Zvýraznění5 5 4 3 2 4" xfId="51766"/>
    <cellStyle name="20 % – Zvýraznění5 5 4 3 2 5" xfId="51767"/>
    <cellStyle name="20 % – Zvýraznění5 5 4 3 3" xfId="12813"/>
    <cellStyle name="20 % – Zvýraznění5 5 4 3 3 2" xfId="28005"/>
    <cellStyle name="20 % – Zvýraznění5 5 4 3 3 3" xfId="51768"/>
    <cellStyle name="20 % – Zvýraznění5 5 4 3 3 4" xfId="51769"/>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4" xfId="2748"/>
    <cellStyle name="20 % – Zvýraznění5 5 4 4 2" xfId="9281"/>
    <cellStyle name="20 % – Zvýraznění5 5 4 4 2 2" xfId="24497"/>
    <cellStyle name="20 % – Zvýraznění5 5 4 4 2 3" xfId="51770"/>
    <cellStyle name="20 % – Zvýraznění5 5 4 4 2 4" xfId="51771"/>
    <cellStyle name="20 % – Zvýraznění5 5 4 4 2 5" xfId="51772"/>
    <cellStyle name="20 % – Zvýraznění5 5 4 4 3" xfId="12814"/>
    <cellStyle name="20 % – Zvýraznění5 5 4 4 3 2" xfId="28006"/>
    <cellStyle name="20 % – Zvýraznění5 5 4 4 3 3" xfId="51773"/>
    <cellStyle name="20 % – Zvýraznění5 5 4 4 3 4" xfId="51774"/>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5" xfId="8061"/>
    <cellStyle name="20 % – Zvýraznění5 5 4 5 2" xfId="23277"/>
    <cellStyle name="20 % – Zvýraznění5 5 4 5 3" xfId="51775"/>
    <cellStyle name="20 % – Zvýraznění5 5 4 5 4" xfId="51776"/>
    <cellStyle name="20 % – Zvýraznění5 5 4 5 5" xfId="51777"/>
    <cellStyle name="20 % – Zvýraznění5 5 4 6" xfId="12811"/>
    <cellStyle name="20 % – Zvýraznění5 5 4 6 2" xfId="28003"/>
    <cellStyle name="20 % – Zvýraznění5 5 4 6 3" xfId="51778"/>
    <cellStyle name="20 % – Zvýraznění5 5 4 6 4" xfId="51779"/>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2" xfId="2750"/>
    <cellStyle name="20 % – Zvýraznění5 5 5 2 2" xfId="9282"/>
    <cellStyle name="20 % – Zvýraznění5 5 5 2 2 2" xfId="24498"/>
    <cellStyle name="20 % – Zvýraznění5 5 5 2 2 3" xfId="51780"/>
    <cellStyle name="20 % – Zvýraznění5 5 5 2 2 4" xfId="51781"/>
    <cellStyle name="20 % – Zvýraznění5 5 5 2 2 5" xfId="51782"/>
    <cellStyle name="20 % – Zvýraznění5 5 5 2 3" xfId="12816"/>
    <cellStyle name="20 % – Zvýraznění5 5 5 2 3 2" xfId="28008"/>
    <cellStyle name="20 % – Zvýraznění5 5 5 2 3 3" xfId="51783"/>
    <cellStyle name="20 % – Zvýraznění5 5 5 2 3 4" xfId="51784"/>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3" xfId="2751"/>
    <cellStyle name="20 % – Zvýraznění5 5 5 3 2" xfId="9283"/>
    <cellStyle name="20 % – Zvýraznění5 5 5 3 2 2" xfId="24499"/>
    <cellStyle name="20 % – Zvýraznění5 5 5 3 2 3" xfId="51785"/>
    <cellStyle name="20 % – Zvýraznění5 5 5 3 2 4" xfId="51786"/>
    <cellStyle name="20 % – Zvýraznění5 5 5 3 2 5" xfId="51787"/>
    <cellStyle name="20 % – Zvýraznění5 5 5 3 3" xfId="12817"/>
    <cellStyle name="20 % – Zvýraznění5 5 5 3 3 2" xfId="28009"/>
    <cellStyle name="20 % – Zvýraznění5 5 5 3 3 3" xfId="51788"/>
    <cellStyle name="20 % – Zvýraznění5 5 5 3 3 4" xfId="5178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4" xfId="2752"/>
    <cellStyle name="20 % – Zvýraznění5 5 5 4 2" xfId="9284"/>
    <cellStyle name="20 % – Zvýraznění5 5 5 4 2 2" xfId="24500"/>
    <cellStyle name="20 % – Zvýraznění5 5 5 4 2 3" xfId="51790"/>
    <cellStyle name="20 % – Zvýraznění5 5 5 4 2 4" xfId="51791"/>
    <cellStyle name="20 % – Zvýraznění5 5 5 4 2 5" xfId="51792"/>
    <cellStyle name="20 % – Zvýraznění5 5 5 4 3" xfId="12818"/>
    <cellStyle name="20 % – Zvýraznění5 5 5 4 3 2" xfId="28010"/>
    <cellStyle name="20 % – Zvýraznění5 5 5 4 3 3" xfId="51793"/>
    <cellStyle name="20 % – Zvýraznění5 5 5 4 3 4" xfId="51794"/>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5" xfId="8141"/>
    <cellStyle name="20 % – Zvýraznění5 5 5 5 2" xfId="23357"/>
    <cellStyle name="20 % – Zvýraznění5 5 5 5 3" xfId="51795"/>
    <cellStyle name="20 % – Zvýraznění5 5 5 5 4" xfId="51796"/>
    <cellStyle name="20 % – Zvýraznění5 5 5 5 5" xfId="51797"/>
    <cellStyle name="20 % – Zvýraznění5 5 5 6" xfId="12815"/>
    <cellStyle name="20 % – Zvýraznění5 5 5 6 2" xfId="28007"/>
    <cellStyle name="20 % – Zvýraznění5 5 5 6 3" xfId="51798"/>
    <cellStyle name="20 % – Zvýraznění5 5 5 6 4" xfId="51799"/>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2" xfId="2754"/>
    <cellStyle name="20 % – Zvýraznění5 5 6 2 2" xfId="9285"/>
    <cellStyle name="20 % – Zvýraznění5 5 6 2 2 2" xfId="24501"/>
    <cellStyle name="20 % – Zvýraznění5 5 6 2 2 3" xfId="51800"/>
    <cellStyle name="20 % – Zvýraznění5 5 6 2 2 4" xfId="51801"/>
    <cellStyle name="20 % – Zvýraznění5 5 6 2 2 5" xfId="51802"/>
    <cellStyle name="20 % – Zvýraznění5 5 6 2 3" xfId="12820"/>
    <cellStyle name="20 % – Zvýraznění5 5 6 2 3 2" xfId="28012"/>
    <cellStyle name="20 % – Zvýraznění5 5 6 2 3 3" xfId="51803"/>
    <cellStyle name="20 % – Zvýraznění5 5 6 2 3 4" xfId="51804"/>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3" xfId="2755"/>
    <cellStyle name="20 % – Zvýraznění5 5 6 3 2" xfId="9286"/>
    <cellStyle name="20 % – Zvýraznění5 5 6 3 2 2" xfId="24502"/>
    <cellStyle name="20 % – Zvýraznění5 5 6 3 2 3" xfId="51805"/>
    <cellStyle name="20 % – Zvýraznění5 5 6 3 2 4" xfId="51806"/>
    <cellStyle name="20 % – Zvýraznění5 5 6 3 2 5" xfId="51807"/>
    <cellStyle name="20 % – Zvýraznění5 5 6 3 3" xfId="12821"/>
    <cellStyle name="20 % – Zvýraznění5 5 6 3 3 2" xfId="28013"/>
    <cellStyle name="20 % – Zvýraznění5 5 6 3 3 3" xfId="51808"/>
    <cellStyle name="20 % – Zvýraznění5 5 6 3 3 4" xfId="51809"/>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4" xfId="2756"/>
    <cellStyle name="20 % – Zvýraznění5 5 6 4 2" xfId="9287"/>
    <cellStyle name="20 % – Zvýraznění5 5 6 4 2 2" xfId="24503"/>
    <cellStyle name="20 % – Zvýraznění5 5 6 4 2 3" xfId="51810"/>
    <cellStyle name="20 % – Zvýraznění5 5 6 4 2 4" xfId="51811"/>
    <cellStyle name="20 % – Zvýraznění5 5 6 4 2 5" xfId="51812"/>
    <cellStyle name="20 % – Zvýraznění5 5 6 4 3" xfId="12822"/>
    <cellStyle name="20 % – Zvýraznění5 5 6 4 3 2" xfId="28014"/>
    <cellStyle name="20 % – Zvýraznění5 5 6 4 3 3" xfId="51813"/>
    <cellStyle name="20 % – Zvýraznění5 5 6 4 3 4" xfId="518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5" xfId="8223"/>
    <cellStyle name="20 % – Zvýraznění5 5 6 5 2" xfId="23439"/>
    <cellStyle name="20 % – Zvýraznění5 5 6 5 3" xfId="51815"/>
    <cellStyle name="20 % – Zvýraznění5 5 6 5 4" xfId="51816"/>
    <cellStyle name="20 % – Zvýraznění5 5 6 5 5" xfId="51817"/>
    <cellStyle name="20 % – Zvýraznění5 5 6 6" xfId="12819"/>
    <cellStyle name="20 % – Zvýraznění5 5 6 6 2" xfId="28011"/>
    <cellStyle name="20 % – Zvýraznění5 5 6 6 3" xfId="51818"/>
    <cellStyle name="20 % – Zvýraznění5 5 6 6 4" xfId="51819"/>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2" xfId="2758"/>
    <cellStyle name="20 % – Zvýraznění5 5 7 2 2" xfId="9288"/>
    <cellStyle name="20 % – Zvýraznění5 5 7 2 2 2" xfId="24504"/>
    <cellStyle name="20 % – Zvýraznění5 5 7 2 2 3" xfId="51820"/>
    <cellStyle name="20 % – Zvýraznění5 5 7 2 2 4" xfId="51821"/>
    <cellStyle name="20 % – Zvýraznění5 5 7 2 2 5" xfId="51822"/>
    <cellStyle name="20 % – Zvýraznění5 5 7 2 3" xfId="12824"/>
    <cellStyle name="20 % – Zvýraznění5 5 7 2 3 2" xfId="28016"/>
    <cellStyle name="20 % – Zvýraznění5 5 7 2 3 3" xfId="51823"/>
    <cellStyle name="20 % – Zvýraznění5 5 7 2 3 4" xfId="51824"/>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3" xfId="2759"/>
    <cellStyle name="20 % – Zvýraznění5 5 7 3 2" xfId="9289"/>
    <cellStyle name="20 % – Zvýraznění5 5 7 3 2 2" xfId="24505"/>
    <cellStyle name="20 % – Zvýraznění5 5 7 3 2 3" xfId="51825"/>
    <cellStyle name="20 % – Zvýraznění5 5 7 3 2 4" xfId="51826"/>
    <cellStyle name="20 % – Zvýraznění5 5 7 3 2 5" xfId="51827"/>
    <cellStyle name="20 % – Zvýraznění5 5 7 3 3" xfId="12825"/>
    <cellStyle name="20 % – Zvýraznění5 5 7 3 3 2" xfId="28017"/>
    <cellStyle name="20 % – Zvýraznění5 5 7 3 3 3" xfId="51828"/>
    <cellStyle name="20 % – Zvýraznění5 5 7 3 3 4" xfId="51829"/>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4" xfId="2760"/>
    <cellStyle name="20 % – Zvýraznění5 5 7 4 2" xfId="9290"/>
    <cellStyle name="20 % – Zvýraznění5 5 7 4 2 2" xfId="24506"/>
    <cellStyle name="20 % – Zvýraznění5 5 7 4 2 3" xfId="51830"/>
    <cellStyle name="20 % – Zvýraznění5 5 7 4 2 4" xfId="51831"/>
    <cellStyle name="20 % – Zvýraznění5 5 7 4 2 5" xfId="51832"/>
    <cellStyle name="20 % – Zvýraznění5 5 7 4 3" xfId="12826"/>
    <cellStyle name="20 % – Zvýraznění5 5 7 4 3 2" xfId="28018"/>
    <cellStyle name="20 % – Zvýraznění5 5 7 4 3 3" xfId="51833"/>
    <cellStyle name="20 % – Zvýraznění5 5 7 4 3 4" xfId="51834"/>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5" xfId="8316"/>
    <cellStyle name="20 % – Zvýraznění5 5 7 5 2" xfId="23532"/>
    <cellStyle name="20 % – Zvýraznění5 5 7 5 3" xfId="51835"/>
    <cellStyle name="20 % – Zvýraznění5 5 7 5 4" xfId="51836"/>
    <cellStyle name="20 % – Zvýraznění5 5 7 5 5" xfId="51837"/>
    <cellStyle name="20 % – Zvýraznění5 5 7 6" xfId="12823"/>
    <cellStyle name="20 % – Zvýraznění5 5 7 6 2" xfId="28015"/>
    <cellStyle name="20 % – Zvýraznění5 5 7 6 3" xfId="51838"/>
    <cellStyle name="20 % – Zvýraznění5 5 7 6 4" xfId="51839"/>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2" xfId="2762"/>
    <cellStyle name="20 % – Zvýraznění5 5 8 2 2" xfId="9291"/>
    <cellStyle name="20 % – Zvýraznění5 5 8 2 2 2" xfId="24507"/>
    <cellStyle name="20 % – Zvýraznění5 5 8 2 2 3" xfId="51840"/>
    <cellStyle name="20 % – Zvýraznění5 5 8 2 2 4" xfId="51841"/>
    <cellStyle name="20 % – Zvýraznění5 5 8 2 2 5" xfId="51842"/>
    <cellStyle name="20 % – Zvýraznění5 5 8 2 3" xfId="12828"/>
    <cellStyle name="20 % – Zvýraznění5 5 8 2 3 2" xfId="28020"/>
    <cellStyle name="20 % – Zvýraznění5 5 8 2 3 3" xfId="51843"/>
    <cellStyle name="20 % – Zvýraznění5 5 8 2 3 4" xfId="51844"/>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3" xfId="2763"/>
    <cellStyle name="20 % – Zvýraznění5 5 8 3 2" xfId="9292"/>
    <cellStyle name="20 % – Zvýraznění5 5 8 3 2 2" xfId="24508"/>
    <cellStyle name="20 % – Zvýraznění5 5 8 3 2 3" xfId="51845"/>
    <cellStyle name="20 % – Zvýraznění5 5 8 3 2 4" xfId="51846"/>
    <cellStyle name="20 % – Zvýraznění5 5 8 3 2 5" xfId="51847"/>
    <cellStyle name="20 % – Zvýraznění5 5 8 3 3" xfId="12829"/>
    <cellStyle name="20 % – Zvýraznění5 5 8 3 3 2" xfId="28021"/>
    <cellStyle name="20 % – Zvýraznění5 5 8 3 3 3" xfId="51848"/>
    <cellStyle name="20 % – Zvýraznění5 5 8 3 3 4" xfId="51849"/>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4" xfId="2764"/>
    <cellStyle name="20 % – Zvýraznění5 5 8 4 2" xfId="9293"/>
    <cellStyle name="20 % – Zvýraznění5 5 8 4 2 2" xfId="24509"/>
    <cellStyle name="20 % – Zvýraznění5 5 8 4 2 3" xfId="51850"/>
    <cellStyle name="20 % – Zvýraznění5 5 8 4 2 4" xfId="51851"/>
    <cellStyle name="20 % – Zvýraznění5 5 8 4 2 5" xfId="51852"/>
    <cellStyle name="20 % – Zvýraznění5 5 8 4 3" xfId="12830"/>
    <cellStyle name="20 % – Zvýraznění5 5 8 4 3 2" xfId="28022"/>
    <cellStyle name="20 % – Zvýraznění5 5 8 4 3 3" xfId="51853"/>
    <cellStyle name="20 % – Zvýraznění5 5 8 4 3 4" xfId="51854"/>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5" xfId="8399"/>
    <cellStyle name="20 % – Zvýraznění5 5 8 5 2" xfId="23615"/>
    <cellStyle name="20 % – Zvýraznění5 5 8 5 3" xfId="51855"/>
    <cellStyle name="20 % – Zvýraznění5 5 8 5 4" xfId="51856"/>
    <cellStyle name="20 % – Zvýraznění5 5 8 5 5" xfId="51857"/>
    <cellStyle name="20 % – Zvýraznění5 5 8 6" xfId="12827"/>
    <cellStyle name="20 % – Zvýraznění5 5 8 6 2" xfId="28019"/>
    <cellStyle name="20 % – Zvýraznění5 5 8 6 3" xfId="51858"/>
    <cellStyle name="20 % – Zvýraznění5 5 8 6 4" xfId="5185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2 3" xfId="51860"/>
    <cellStyle name="20 % – Zvýraznění5 5 9 2 4" xfId="51861"/>
    <cellStyle name="20 % – Zvýraznění5 5 9 2 5" xfId="51862"/>
    <cellStyle name="20 % – Zvýraznění5 5 9 3" xfId="12831"/>
    <cellStyle name="20 % – Zvýraznění5 5 9 3 2" xfId="28023"/>
    <cellStyle name="20 % – Zvýraznění5 5 9 3 3" xfId="51863"/>
    <cellStyle name="20 % – Zvýraznění5 5 9 3 4" xfId="51864"/>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6" xfId="459"/>
    <cellStyle name="20 % – Zvýraznění5 6 10" xfId="2766"/>
    <cellStyle name="20 % – Zvýraznění5 6 10 2" xfId="9295"/>
    <cellStyle name="20 % – Zvýraznění5 6 10 2 2" xfId="24511"/>
    <cellStyle name="20 % – Zvýraznění5 6 10 2 3" xfId="51865"/>
    <cellStyle name="20 % – Zvýraznění5 6 10 2 4" xfId="51866"/>
    <cellStyle name="20 % – Zvýraznění5 6 10 2 5" xfId="51867"/>
    <cellStyle name="20 % – Zvýraznění5 6 10 3" xfId="12832"/>
    <cellStyle name="20 % – Zvýraznění5 6 10 3 2" xfId="28024"/>
    <cellStyle name="20 % – Zvýraznění5 6 10 3 3" xfId="51868"/>
    <cellStyle name="20 % – Zvýraznění5 6 10 3 4" xfId="51869"/>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1" xfId="2767"/>
    <cellStyle name="20 % – Zvýraznění5 6 11 2" xfId="11084"/>
    <cellStyle name="20 % – Zvýraznění5 6 11 2 2" xfId="26284"/>
    <cellStyle name="20 % – Zvýraznění5 6 11 2 3" xfId="51870"/>
    <cellStyle name="20 % – Zvýraznění5 6 11 2 4" xfId="51871"/>
    <cellStyle name="20 % – Zvýraznění5 6 11 2 5" xfId="51872"/>
    <cellStyle name="20 % – Zvýraznění5 6 11 3" xfId="12833"/>
    <cellStyle name="20 % – Zvýraznění5 6 11 3 2" xfId="28025"/>
    <cellStyle name="20 % – Zvýraznění5 6 11 3 3" xfId="51873"/>
    <cellStyle name="20 % – Zvýraznění5 6 11 3 4" xfId="51874"/>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2" xfId="7833"/>
    <cellStyle name="20 % – Zvýraznění5 6 12 2" xfId="23052"/>
    <cellStyle name="20 % – Zvýraznění5 6 12 3" xfId="51875"/>
    <cellStyle name="20 % – Zvýraznění5 6 12 4" xfId="51876"/>
    <cellStyle name="20 % – Zvýraznění5 6 12 5" xfId="51877"/>
    <cellStyle name="20 % – Zvýraznění5 6 13" xfId="11545"/>
    <cellStyle name="20 % – Zvýraznění5 6 13 2" xfId="26741"/>
    <cellStyle name="20 % – Zvýraznění5 6 13 3" xfId="51878"/>
    <cellStyle name="20 % – Zvýraznění5 6 13 4" xfId="51879"/>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2" xfId="2768"/>
    <cellStyle name="20 % – Zvýraznění5 6 2 10" xfId="40492"/>
    <cellStyle name="20 % – Zvýraznění5 6 2 11" xfId="40493"/>
    <cellStyle name="20 % – Zvýraznění5 6 2 2" xfId="2769"/>
    <cellStyle name="20 % – Zvýraznění5 6 2 2 2" xfId="9296"/>
    <cellStyle name="20 % – Zvýraznění5 6 2 2 2 2" xfId="24512"/>
    <cellStyle name="20 % – Zvýraznění5 6 2 2 2 3" xfId="51880"/>
    <cellStyle name="20 % – Zvýraznění5 6 2 2 2 4" xfId="51881"/>
    <cellStyle name="20 % – Zvýraznění5 6 2 2 2 5" xfId="51882"/>
    <cellStyle name="20 % – Zvýraznění5 6 2 2 3" xfId="12835"/>
    <cellStyle name="20 % – Zvýraznění5 6 2 2 3 2" xfId="28027"/>
    <cellStyle name="20 % – Zvýraznění5 6 2 2 3 3" xfId="51883"/>
    <cellStyle name="20 % – Zvýraznění5 6 2 2 3 4" xfId="51884"/>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3" xfId="2770"/>
    <cellStyle name="20 % – Zvýraznění5 6 2 3 2" xfId="9297"/>
    <cellStyle name="20 % – Zvýraznění5 6 2 3 2 2" xfId="24513"/>
    <cellStyle name="20 % – Zvýraznění5 6 2 3 2 3" xfId="51885"/>
    <cellStyle name="20 % – Zvýraznění5 6 2 3 2 4" xfId="51886"/>
    <cellStyle name="20 % – Zvýraznění5 6 2 3 2 5" xfId="51887"/>
    <cellStyle name="20 % – Zvýraznění5 6 2 3 3" xfId="12836"/>
    <cellStyle name="20 % – Zvýraznění5 6 2 3 3 2" xfId="28028"/>
    <cellStyle name="20 % – Zvýraznění5 6 2 3 3 3" xfId="51888"/>
    <cellStyle name="20 % – Zvýraznění5 6 2 3 3 4" xfId="51889"/>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4" xfId="2771"/>
    <cellStyle name="20 % – Zvýraznění5 6 2 4 2" xfId="9298"/>
    <cellStyle name="20 % – Zvýraznění5 6 2 4 2 2" xfId="24514"/>
    <cellStyle name="20 % – Zvýraznění5 6 2 4 2 3" xfId="51890"/>
    <cellStyle name="20 % – Zvýraznění5 6 2 4 2 4" xfId="51891"/>
    <cellStyle name="20 % – Zvýraznění5 6 2 4 2 5" xfId="51892"/>
    <cellStyle name="20 % – Zvýraznění5 6 2 4 3" xfId="12837"/>
    <cellStyle name="20 % – Zvýraznění5 6 2 4 3 2" xfId="28029"/>
    <cellStyle name="20 % – Zvýraznění5 6 2 4 3 3" xfId="51893"/>
    <cellStyle name="20 % – Zvýraznění5 6 2 4 3 4" xfId="51894"/>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5" xfId="7908"/>
    <cellStyle name="20 % – Zvýraznění5 6 2 5 2" xfId="23125"/>
    <cellStyle name="20 % – Zvýraznění5 6 2 5 3" xfId="51895"/>
    <cellStyle name="20 % – Zvýraznění5 6 2 5 4" xfId="51896"/>
    <cellStyle name="20 % – Zvýraznění5 6 2 5 5" xfId="51897"/>
    <cellStyle name="20 % – Zvýraznění5 6 2 6" xfId="12834"/>
    <cellStyle name="20 % – Zvýraznění5 6 2 6 2" xfId="28026"/>
    <cellStyle name="20 % – Zvýraznění5 6 2 6 3" xfId="51898"/>
    <cellStyle name="20 % – Zvýraznění5 6 2 6 4" xfId="51899"/>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2" xfId="2773"/>
    <cellStyle name="20 % – Zvýraznění5 6 3 2 2" xfId="9299"/>
    <cellStyle name="20 % – Zvýraznění5 6 3 2 2 2" xfId="24515"/>
    <cellStyle name="20 % – Zvýraznění5 6 3 2 2 3" xfId="51900"/>
    <cellStyle name="20 % – Zvýraznění5 6 3 2 2 4" xfId="51901"/>
    <cellStyle name="20 % – Zvýraznění5 6 3 2 2 5" xfId="51902"/>
    <cellStyle name="20 % – Zvýraznění5 6 3 2 3" xfId="12839"/>
    <cellStyle name="20 % – Zvýraznění5 6 3 2 3 2" xfId="28031"/>
    <cellStyle name="20 % – Zvýraznění5 6 3 2 3 3" xfId="51903"/>
    <cellStyle name="20 % – Zvýraznění5 6 3 2 3 4" xfId="51904"/>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3" xfId="2774"/>
    <cellStyle name="20 % – Zvýraznění5 6 3 3 2" xfId="9300"/>
    <cellStyle name="20 % – Zvýraznění5 6 3 3 2 2" xfId="24516"/>
    <cellStyle name="20 % – Zvýraznění5 6 3 3 2 3" xfId="51905"/>
    <cellStyle name="20 % – Zvýraznění5 6 3 3 2 4" xfId="51906"/>
    <cellStyle name="20 % – Zvýraznění5 6 3 3 2 5" xfId="51907"/>
    <cellStyle name="20 % – Zvýraznění5 6 3 3 3" xfId="12840"/>
    <cellStyle name="20 % – Zvýraznění5 6 3 3 3 2" xfId="28032"/>
    <cellStyle name="20 % – Zvýraznění5 6 3 3 3 3" xfId="51908"/>
    <cellStyle name="20 % – Zvýraznění5 6 3 3 3 4" xfId="51909"/>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4" xfId="2775"/>
    <cellStyle name="20 % – Zvýraznění5 6 3 4 2" xfId="9301"/>
    <cellStyle name="20 % – Zvýraznění5 6 3 4 2 2" xfId="24517"/>
    <cellStyle name="20 % – Zvýraznění5 6 3 4 2 3" xfId="51910"/>
    <cellStyle name="20 % – Zvýraznění5 6 3 4 2 4" xfId="51911"/>
    <cellStyle name="20 % – Zvýraznění5 6 3 4 2 5" xfId="51912"/>
    <cellStyle name="20 % – Zvýraznění5 6 3 4 3" xfId="12841"/>
    <cellStyle name="20 % – Zvýraznění5 6 3 4 3 2" xfId="28033"/>
    <cellStyle name="20 % – Zvýraznění5 6 3 4 3 3" xfId="51913"/>
    <cellStyle name="20 % – Zvýraznění5 6 3 4 3 4" xfId="51914"/>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5" xfId="8047"/>
    <cellStyle name="20 % – Zvýraznění5 6 3 5 2" xfId="23263"/>
    <cellStyle name="20 % – Zvýraznění5 6 3 5 3" xfId="51915"/>
    <cellStyle name="20 % – Zvýraznění5 6 3 5 4" xfId="51916"/>
    <cellStyle name="20 % – Zvýraznění5 6 3 5 5" xfId="51917"/>
    <cellStyle name="20 % – Zvýraznění5 6 3 6" xfId="12838"/>
    <cellStyle name="20 % – Zvýraznění5 6 3 6 2" xfId="28030"/>
    <cellStyle name="20 % – Zvýraznění5 6 3 6 3" xfId="51918"/>
    <cellStyle name="20 % – Zvýraznění5 6 3 6 4" xfId="51919"/>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2" xfId="2777"/>
    <cellStyle name="20 % – Zvýraznění5 6 4 2 2" xfId="9302"/>
    <cellStyle name="20 % – Zvýraznění5 6 4 2 2 2" xfId="24518"/>
    <cellStyle name="20 % – Zvýraznění5 6 4 2 2 3" xfId="51920"/>
    <cellStyle name="20 % – Zvýraznění5 6 4 2 2 4" xfId="51921"/>
    <cellStyle name="20 % – Zvýraznění5 6 4 2 2 5" xfId="51922"/>
    <cellStyle name="20 % – Zvýraznění5 6 4 2 3" xfId="12843"/>
    <cellStyle name="20 % – Zvýraznění5 6 4 2 3 2" xfId="28035"/>
    <cellStyle name="20 % – Zvýraznění5 6 4 2 3 3" xfId="51923"/>
    <cellStyle name="20 % – Zvýraznění5 6 4 2 3 4" xfId="51924"/>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3" xfId="2778"/>
    <cellStyle name="20 % – Zvýraznění5 6 4 3 2" xfId="9303"/>
    <cellStyle name="20 % – Zvýraznění5 6 4 3 2 2" xfId="24519"/>
    <cellStyle name="20 % – Zvýraznění5 6 4 3 2 3" xfId="51925"/>
    <cellStyle name="20 % – Zvýraznění5 6 4 3 2 4" xfId="51926"/>
    <cellStyle name="20 % – Zvýraznění5 6 4 3 2 5" xfId="51927"/>
    <cellStyle name="20 % – Zvýraznění5 6 4 3 3" xfId="12844"/>
    <cellStyle name="20 % – Zvýraznění5 6 4 3 3 2" xfId="28036"/>
    <cellStyle name="20 % – Zvýraznění5 6 4 3 3 3" xfId="51928"/>
    <cellStyle name="20 % – Zvýraznění5 6 4 3 3 4" xfId="51929"/>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4" xfId="2779"/>
    <cellStyle name="20 % – Zvýraznění5 6 4 4 2" xfId="9304"/>
    <cellStyle name="20 % – Zvýraznění5 6 4 4 2 2" xfId="24520"/>
    <cellStyle name="20 % – Zvýraznění5 6 4 4 2 3" xfId="51930"/>
    <cellStyle name="20 % – Zvýraznění5 6 4 4 2 4" xfId="51931"/>
    <cellStyle name="20 % – Zvýraznění5 6 4 4 2 5" xfId="51932"/>
    <cellStyle name="20 % – Zvýraznění5 6 4 4 3" xfId="12845"/>
    <cellStyle name="20 % – Zvýraznění5 6 4 4 3 2" xfId="28037"/>
    <cellStyle name="20 % – Zvýraznění5 6 4 4 3 3" xfId="51933"/>
    <cellStyle name="20 % – Zvýraznění5 6 4 4 3 4" xfId="51934"/>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5" xfId="8127"/>
    <cellStyle name="20 % – Zvýraznění5 6 4 5 2" xfId="23343"/>
    <cellStyle name="20 % – Zvýraznění5 6 4 5 3" xfId="51935"/>
    <cellStyle name="20 % – Zvýraznění5 6 4 5 4" xfId="51936"/>
    <cellStyle name="20 % – Zvýraznění5 6 4 5 5" xfId="51937"/>
    <cellStyle name="20 % – Zvýraznění5 6 4 6" xfId="12842"/>
    <cellStyle name="20 % – Zvýraznění5 6 4 6 2" xfId="28034"/>
    <cellStyle name="20 % – Zvýraznění5 6 4 6 3" xfId="51938"/>
    <cellStyle name="20 % – Zvýraznění5 6 4 6 4" xfId="51939"/>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2" xfId="2781"/>
    <cellStyle name="20 % – Zvýraznění5 6 5 2 2" xfId="9305"/>
    <cellStyle name="20 % – Zvýraznění5 6 5 2 2 2" xfId="24521"/>
    <cellStyle name="20 % – Zvýraznění5 6 5 2 2 3" xfId="51940"/>
    <cellStyle name="20 % – Zvýraznění5 6 5 2 2 4" xfId="51941"/>
    <cellStyle name="20 % – Zvýraznění5 6 5 2 2 5" xfId="51942"/>
    <cellStyle name="20 % – Zvýraznění5 6 5 2 3" xfId="12847"/>
    <cellStyle name="20 % – Zvýraznění5 6 5 2 3 2" xfId="28039"/>
    <cellStyle name="20 % – Zvýraznění5 6 5 2 3 3" xfId="51943"/>
    <cellStyle name="20 % – Zvýraznění5 6 5 2 3 4" xfId="51944"/>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3" xfId="2782"/>
    <cellStyle name="20 % – Zvýraznění5 6 5 3 2" xfId="9306"/>
    <cellStyle name="20 % – Zvýraznění5 6 5 3 2 2" xfId="24522"/>
    <cellStyle name="20 % – Zvýraznění5 6 5 3 2 3" xfId="51945"/>
    <cellStyle name="20 % – Zvýraznění5 6 5 3 2 4" xfId="51946"/>
    <cellStyle name="20 % – Zvýraznění5 6 5 3 2 5" xfId="51947"/>
    <cellStyle name="20 % – Zvýraznění5 6 5 3 3" xfId="12848"/>
    <cellStyle name="20 % – Zvýraznění5 6 5 3 3 2" xfId="28040"/>
    <cellStyle name="20 % – Zvýraznění5 6 5 3 3 3" xfId="51948"/>
    <cellStyle name="20 % – Zvýraznění5 6 5 3 3 4" xfId="51949"/>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4" xfId="2783"/>
    <cellStyle name="20 % – Zvýraznění5 6 5 4 2" xfId="9307"/>
    <cellStyle name="20 % – Zvýraznění5 6 5 4 2 2" xfId="24523"/>
    <cellStyle name="20 % – Zvýraznění5 6 5 4 2 3" xfId="51950"/>
    <cellStyle name="20 % – Zvýraznění5 6 5 4 2 4" xfId="51951"/>
    <cellStyle name="20 % – Zvýraznění5 6 5 4 2 5" xfId="51952"/>
    <cellStyle name="20 % – Zvýraznění5 6 5 4 3" xfId="12849"/>
    <cellStyle name="20 % – Zvýraznění5 6 5 4 3 2" xfId="28041"/>
    <cellStyle name="20 % – Zvýraznění5 6 5 4 3 3" xfId="51953"/>
    <cellStyle name="20 % – Zvýraznění5 6 5 4 3 4" xfId="51954"/>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5" xfId="8209"/>
    <cellStyle name="20 % – Zvýraznění5 6 5 5 2" xfId="23425"/>
    <cellStyle name="20 % – Zvýraznění5 6 5 5 3" xfId="51955"/>
    <cellStyle name="20 % – Zvýraznění5 6 5 5 4" xfId="51956"/>
    <cellStyle name="20 % – Zvýraznění5 6 5 5 5" xfId="51957"/>
    <cellStyle name="20 % – Zvýraznění5 6 5 6" xfId="12846"/>
    <cellStyle name="20 % – Zvýraznění5 6 5 6 2" xfId="28038"/>
    <cellStyle name="20 % – Zvýraznění5 6 5 6 3" xfId="51958"/>
    <cellStyle name="20 % – Zvýraznění5 6 5 6 4" xfId="51959"/>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2" xfId="2785"/>
    <cellStyle name="20 % – Zvýraznění5 6 6 2 2" xfId="9308"/>
    <cellStyle name="20 % – Zvýraznění5 6 6 2 2 2" xfId="24524"/>
    <cellStyle name="20 % – Zvýraznění5 6 6 2 2 3" xfId="51960"/>
    <cellStyle name="20 % – Zvýraznění5 6 6 2 2 4" xfId="51961"/>
    <cellStyle name="20 % – Zvýraznění5 6 6 2 2 5" xfId="51962"/>
    <cellStyle name="20 % – Zvýraznění5 6 6 2 3" xfId="12851"/>
    <cellStyle name="20 % – Zvýraznění5 6 6 2 3 2" xfId="28043"/>
    <cellStyle name="20 % – Zvýraznění5 6 6 2 3 3" xfId="51963"/>
    <cellStyle name="20 % – Zvýraznění5 6 6 2 3 4" xfId="51964"/>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3" xfId="2786"/>
    <cellStyle name="20 % – Zvýraznění5 6 6 3 2" xfId="9309"/>
    <cellStyle name="20 % – Zvýraznění5 6 6 3 2 2" xfId="24525"/>
    <cellStyle name="20 % – Zvýraznění5 6 6 3 2 3" xfId="51965"/>
    <cellStyle name="20 % – Zvýraznění5 6 6 3 2 4" xfId="51966"/>
    <cellStyle name="20 % – Zvýraznění5 6 6 3 2 5" xfId="51967"/>
    <cellStyle name="20 % – Zvýraznění5 6 6 3 3" xfId="12852"/>
    <cellStyle name="20 % – Zvýraznění5 6 6 3 3 2" xfId="28044"/>
    <cellStyle name="20 % – Zvýraznění5 6 6 3 3 3" xfId="51968"/>
    <cellStyle name="20 % – Zvýraznění5 6 6 3 3 4" xfId="51969"/>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4" xfId="2787"/>
    <cellStyle name="20 % – Zvýraznění5 6 6 4 2" xfId="9310"/>
    <cellStyle name="20 % – Zvýraznění5 6 6 4 2 2" xfId="24526"/>
    <cellStyle name="20 % – Zvýraznění5 6 6 4 2 3" xfId="51970"/>
    <cellStyle name="20 % – Zvýraznění5 6 6 4 2 4" xfId="51971"/>
    <cellStyle name="20 % – Zvýraznění5 6 6 4 2 5" xfId="51972"/>
    <cellStyle name="20 % – Zvýraznění5 6 6 4 3" xfId="12853"/>
    <cellStyle name="20 % – Zvýraznění5 6 6 4 3 2" xfId="28045"/>
    <cellStyle name="20 % – Zvýraznění5 6 6 4 3 3" xfId="51973"/>
    <cellStyle name="20 % – Zvýraznění5 6 6 4 3 4" xfId="51974"/>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5" xfId="8302"/>
    <cellStyle name="20 % – Zvýraznění5 6 6 5 2" xfId="23518"/>
    <cellStyle name="20 % – Zvýraznění5 6 6 5 3" xfId="51975"/>
    <cellStyle name="20 % – Zvýraznění5 6 6 5 4" xfId="51976"/>
    <cellStyle name="20 % – Zvýraznění5 6 6 5 5" xfId="51977"/>
    <cellStyle name="20 % – Zvýraznění5 6 6 6" xfId="12850"/>
    <cellStyle name="20 % – Zvýraznění5 6 6 6 2" xfId="28042"/>
    <cellStyle name="20 % – Zvýraznění5 6 6 6 3" xfId="51978"/>
    <cellStyle name="20 % – Zvýraznění5 6 6 6 4" xfId="51979"/>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2" xfId="2789"/>
    <cellStyle name="20 % – Zvýraznění5 6 7 2 2" xfId="9311"/>
    <cellStyle name="20 % – Zvýraznění5 6 7 2 2 2" xfId="24527"/>
    <cellStyle name="20 % – Zvýraznění5 6 7 2 2 3" xfId="51980"/>
    <cellStyle name="20 % – Zvýraznění5 6 7 2 2 4" xfId="51981"/>
    <cellStyle name="20 % – Zvýraznění5 6 7 2 2 5" xfId="51982"/>
    <cellStyle name="20 % – Zvýraznění5 6 7 2 3" xfId="12855"/>
    <cellStyle name="20 % – Zvýraznění5 6 7 2 3 2" xfId="28047"/>
    <cellStyle name="20 % – Zvýraznění5 6 7 2 3 3" xfId="51983"/>
    <cellStyle name="20 % – Zvýraznění5 6 7 2 3 4" xfId="51984"/>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3" xfId="2790"/>
    <cellStyle name="20 % – Zvýraznění5 6 7 3 2" xfId="9312"/>
    <cellStyle name="20 % – Zvýraznění5 6 7 3 2 2" xfId="24528"/>
    <cellStyle name="20 % – Zvýraznění5 6 7 3 2 3" xfId="51985"/>
    <cellStyle name="20 % – Zvýraznění5 6 7 3 2 4" xfId="51986"/>
    <cellStyle name="20 % – Zvýraznění5 6 7 3 2 5" xfId="51987"/>
    <cellStyle name="20 % – Zvýraznění5 6 7 3 3" xfId="12856"/>
    <cellStyle name="20 % – Zvýraznění5 6 7 3 3 2" xfId="28048"/>
    <cellStyle name="20 % – Zvýraznění5 6 7 3 3 3" xfId="51988"/>
    <cellStyle name="20 % – Zvýraznění5 6 7 3 3 4" xfId="51989"/>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4" xfId="2791"/>
    <cellStyle name="20 % – Zvýraznění5 6 7 4 2" xfId="9313"/>
    <cellStyle name="20 % – Zvýraznění5 6 7 4 2 2" xfId="24529"/>
    <cellStyle name="20 % – Zvýraznění5 6 7 4 2 3" xfId="51990"/>
    <cellStyle name="20 % – Zvýraznění5 6 7 4 2 4" xfId="51991"/>
    <cellStyle name="20 % – Zvýraznění5 6 7 4 2 5" xfId="51992"/>
    <cellStyle name="20 % – Zvýraznění5 6 7 4 3" xfId="12857"/>
    <cellStyle name="20 % – Zvýraznění5 6 7 4 3 2" xfId="28049"/>
    <cellStyle name="20 % – Zvýraznění5 6 7 4 3 3" xfId="51993"/>
    <cellStyle name="20 % – Zvýraznění5 6 7 4 3 4" xfId="51994"/>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5" xfId="8385"/>
    <cellStyle name="20 % – Zvýraznění5 6 7 5 2" xfId="23601"/>
    <cellStyle name="20 % – Zvýraznění5 6 7 5 3" xfId="51995"/>
    <cellStyle name="20 % – Zvýraznění5 6 7 5 4" xfId="51996"/>
    <cellStyle name="20 % – Zvýraznění5 6 7 5 5" xfId="51997"/>
    <cellStyle name="20 % – Zvýraznění5 6 7 6" xfId="12854"/>
    <cellStyle name="20 % – Zvýraznění5 6 7 6 2" xfId="28046"/>
    <cellStyle name="20 % – Zvýraznění5 6 7 6 3" xfId="51998"/>
    <cellStyle name="20 % – Zvýraznění5 6 7 6 4" xfId="51999"/>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2 3" xfId="52000"/>
    <cellStyle name="20 % – Zvýraznění5 6 8 2 4" xfId="52001"/>
    <cellStyle name="20 % – Zvýraznění5 6 8 2 5" xfId="52002"/>
    <cellStyle name="20 % – Zvýraznění5 6 8 3" xfId="12858"/>
    <cellStyle name="20 % – Zvýraznění5 6 8 3 2" xfId="28050"/>
    <cellStyle name="20 % – Zvýraznění5 6 8 3 3" xfId="52003"/>
    <cellStyle name="20 % – Zvýraznění5 6 8 3 4" xfId="52004"/>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9" xfId="2793"/>
    <cellStyle name="20 % – Zvýraznění5 6 9 2" xfId="9315"/>
    <cellStyle name="20 % – Zvýraznění5 6 9 2 2" xfId="24531"/>
    <cellStyle name="20 % – Zvýraznění5 6 9 2 3" xfId="52005"/>
    <cellStyle name="20 % – Zvýraznění5 6 9 2 4" xfId="52006"/>
    <cellStyle name="20 % – Zvýraznění5 6 9 2 5" xfId="52007"/>
    <cellStyle name="20 % – Zvýraznění5 6 9 3" xfId="12859"/>
    <cellStyle name="20 % – Zvýraznění5 6 9 3 2" xfId="28051"/>
    <cellStyle name="20 % – Zvýraznění5 6 9 3 3" xfId="52008"/>
    <cellStyle name="20 % – Zvýraznění5 6 9 3 4" xfId="52009"/>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7" xfId="460"/>
    <cellStyle name="20 % – Zvýraznění5 7 10" xfId="19152"/>
    <cellStyle name="20 % – Zvýraznění5 7 11" xfId="40544"/>
    <cellStyle name="20 % – Zvýraznění5 7 12" xfId="40545"/>
    <cellStyle name="20 % – Zvýraznění5 7 2" xfId="2794"/>
    <cellStyle name="20 % – Zvýraznění5 7 2 2" xfId="9316"/>
    <cellStyle name="20 % – Zvýraznění5 7 2 2 2" xfId="24532"/>
    <cellStyle name="20 % – Zvýraznění5 7 2 2 3" xfId="52010"/>
    <cellStyle name="20 % – Zvýraznění5 7 2 2 4" xfId="52011"/>
    <cellStyle name="20 % – Zvýraznění5 7 2 2 5" xfId="52012"/>
    <cellStyle name="20 % – Zvýraznění5 7 2 3" xfId="12860"/>
    <cellStyle name="20 % – Zvýraznění5 7 2 3 2" xfId="28052"/>
    <cellStyle name="20 % – Zvýraznění5 7 2 3 3" xfId="52013"/>
    <cellStyle name="20 % – Zvýraznění5 7 2 3 4" xfId="52014"/>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3" xfId="2795"/>
    <cellStyle name="20 % – Zvýraznění5 7 3 2" xfId="9317"/>
    <cellStyle name="20 % – Zvýraznění5 7 3 2 2" xfId="24533"/>
    <cellStyle name="20 % – Zvýraznění5 7 3 2 3" xfId="52015"/>
    <cellStyle name="20 % – Zvýraznění5 7 3 2 4" xfId="52016"/>
    <cellStyle name="20 % – Zvýraznění5 7 3 2 5" xfId="52017"/>
    <cellStyle name="20 % – Zvýraznění5 7 3 3" xfId="12861"/>
    <cellStyle name="20 % – Zvýraznění5 7 3 3 2" xfId="28053"/>
    <cellStyle name="20 % – Zvýraznění5 7 3 3 3" xfId="52018"/>
    <cellStyle name="20 % – Zvýraznění5 7 3 3 4" xfId="52019"/>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4" xfId="2796"/>
    <cellStyle name="20 % – Zvýraznění5 7 4 2" xfId="9318"/>
    <cellStyle name="20 % – Zvýraznění5 7 4 2 2" xfId="24534"/>
    <cellStyle name="20 % – Zvýraznění5 7 4 2 3" xfId="52020"/>
    <cellStyle name="20 % – Zvýraznění5 7 4 2 4" xfId="52021"/>
    <cellStyle name="20 % – Zvýraznění5 7 4 2 5" xfId="52022"/>
    <cellStyle name="20 % – Zvýraznění5 7 4 3" xfId="12862"/>
    <cellStyle name="20 % – Zvýraznění5 7 4 3 2" xfId="28054"/>
    <cellStyle name="20 % – Zvýraznění5 7 4 3 3" xfId="52023"/>
    <cellStyle name="20 % – Zvýraznění5 7 4 3 4" xfId="5202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5" xfId="2797"/>
    <cellStyle name="20 % – Zvýraznění5 7 5 2" xfId="11254"/>
    <cellStyle name="20 % – Zvýraznění5 7 5 2 2" xfId="26454"/>
    <cellStyle name="20 % – Zvýraznění5 7 5 2 3" xfId="52025"/>
    <cellStyle name="20 % – Zvýraznění5 7 5 2 4" xfId="52026"/>
    <cellStyle name="20 % – Zvýraznění5 7 5 2 5" xfId="52027"/>
    <cellStyle name="20 % – Zvýraznění5 7 5 3" xfId="12863"/>
    <cellStyle name="20 % – Zvýraznění5 7 5 3 2" xfId="28055"/>
    <cellStyle name="20 % – Zvýraznění5 7 5 3 3" xfId="52028"/>
    <cellStyle name="20 % – Zvýraznění5 7 5 3 4" xfId="52029"/>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6" xfId="7709"/>
    <cellStyle name="20 % – Zvýraznění5 7 6 2" xfId="22928"/>
    <cellStyle name="20 % – Zvýraznění5 7 6 3" xfId="52030"/>
    <cellStyle name="20 % – Zvýraznění5 7 6 4" xfId="52031"/>
    <cellStyle name="20 % – Zvýraznění5 7 6 5" xfId="52032"/>
    <cellStyle name="20 % – Zvýraznění5 7 7" xfId="11546"/>
    <cellStyle name="20 % – Zvýraznění5 7 7 2" xfId="26742"/>
    <cellStyle name="20 % – Zvýraznění5 7 7 3" xfId="52033"/>
    <cellStyle name="20 % – Zvýraznění5 7 7 4" xfId="52034"/>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2 3" xfId="52035"/>
    <cellStyle name="20 % – Zvýraznění5 8 2 2 4" xfId="52036"/>
    <cellStyle name="20 % – Zvýraznění5 8 2 2 5" xfId="52037"/>
    <cellStyle name="20 % – Zvýraznění5 8 2 3" xfId="12864"/>
    <cellStyle name="20 % – Zvýraznění5 8 2 3 2" xfId="28056"/>
    <cellStyle name="20 % – Zvýraznění5 8 2 3 3" xfId="52038"/>
    <cellStyle name="20 % – Zvýraznění5 8 2 3 4" xfId="52039"/>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3" xfId="2800"/>
    <cellStyle name="20 % – Zvýraznění5 8 3 2" xfId="9319"/>
    <cellStyle name="20 % – Zvýraznění5 8 3 2 2" xfId="24535"/>
    <cellStyle name="20 % – Zvýraznění5 8 3 2 3" xfId="52040"/>
    <cellStyle name="20 % – Zvýraznění5 8 3 2 4" xfId="52041"/>
    <cellStyle name="20 % – Zvýraznění5 8 3 2 5" xfId="52042"/>
    <cellStyle name="20 % – Zvýraznění5 8 3 3" xfId="12865"/>
    <cellStyle name="20 % – Zvýraznění5 8 3 3 2" xfId="28057"/>
    <cellStyle name="20 % – Zvýraznění5 8 3 3 3" xfId="52043"/>
    <cellStyle name="20 % – Zvýraznění5 8 3 3 4" xfId="52044"/>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4" xfId="2801"/>
    <cellStyle name="20 % – Zvýraznění5 8 4 2" xfId="9320"/>
    <cellStyle name="20 % – Zvýraznění5 8 4 2 2" xfId="24536"/>
    <cellStyle name="20 % – Zvýraznění5 8 4 2 3" xfId="52045"/>
    <cellStyle name="20 % – Zvýraznění5 8 4 2 4" xfId="52046"/>
    <cellStyle name="20 % – Zvýraznění5 8 4 2 5" xfId="52047"/>
    <cellStyle name="20 % – Zvýraznění5 8 4 3" xfId="12866"/>
    <cellStyle name="20 % – Zvýraznění5 8 4 3 2" xfId="28058"/>
    <cellStyle name="20 % – Zvýraznění5 8 4 3 3" xfId="52048"/>
    <cellStyle name="20 % – Zvýraznění5 8 4 3 4" xfId="52049"/>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5" xfId="2802"/>
    <cellStyle name="20 % – Zvýraznění5 9" xfId="2803"/>
    <cellStyle name="20 % – Zvýraznění5 9 10" xfId="40560"/>
    <cellStyle name="20 % – Zvýraznění5 9 11" xfId="40561"/>
    <cellStyle name="20 % – Zvýraznění5 9 2" xfId="2804"/>
    <cellStyle name="20 % – Zvýraznění5 9 2 2" xfId="9321"/>
    <cellStyle name="20 % – Zvýraznění5 9 2 2 2" xfId="24537"/>
    <cellStyle name="20 % – Zvýraznění5 9 2 2 3" xfId="52050"/>
    <cellStyle name="20 % – Zvýraznění5 9 2 2 4" xfId="52051"/>
    <cellStyle name="20 % – Zvýraznění5 9 2 2 5" xfId="52052"/>
    <cellStyle name="20 % – Zvýraznění5 9 2 3" xfId="12868"/>
    <cellStyle name="20 % – Zvýraznění5 9 2 3 2" xfId="28060"/>
    <cellStyle name="20 % – Zvýraznění5 9 2 3 3" xfId="52053"/>
    <cellStyle name="20 % – Zvýraznění5 9 2 3 4" xfId="52054"/>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3" xfId="2805"/>
    <cellStyle name="20 % – Zvýraznění5 9 3 2" xfId="9322"/>
    <cellStyle name="20 % – Zvýraznění5 9 3 2 2" xfId="24538"/>
    <cellStyle name="20 % – Zvýraznění5 9 3 2 3" xfId="52055"/>
    <cellStyle name="20 % – Zvýraznění5 9 3 2 4" xfId="52056"/>
    <cellStyle name="20 % – Zvýraznění5 9 3 2 5" xfId="52057"/>
    <cellStyle name="20 % – Zvýraznění5 9 3 3" xfId="12869"/>
    <cellStyle name="20 % – Zvýraznění5 9 3 3 2" xfId="28061"/>
    <cellStyle name="20 % – Zvýraznění5 9 3 3 3" xfId="52058"/>
    <cellStyle name="20 % – Zvýraznění5 9 3 3 4" xfId="52059"/>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4" xfId="2806"/>
    <cellStyle name="20 % – Zvýraznění5 9 4 2" xfId="9323"/>
    <cellStyle name="20 % – Zvýraznění5 9 4 2 2" xfId="24539"/>
    <cellStyle name="20 % – Zvýraznění5 9 4 2 3" xfId="52060"/>
    <cellStyle name="20 % – Zvýraznění5 9 4 2 4" xfId="52061"/>
    <cellStyle name="20 % – Zvýraznění5 9 4 2 5" xfId="52062"/>
    <cellStyle name="20 % – Zvýraznění5 9 4 3" xfId="12870"/>
    <cellStyle name="20 % – Zvýraznění5 9 4 3 2" xfId="28062"/>
    <cellStyle name="20 % – Zvýraznění5 9 4 3 3" xfId="52063"/>
    <cellStyle name="20 % – Zvýraznění5 9 4 3 4" xfId="52064"/>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5" xfId="7990"/>
    <cellStyle name="20 % – Zvýraznění5 9 5 2" xfId="23207"/>
    <cellStyle name="20 % – Zvýraznění5 9 5 3" xfId="52065"/>
    <cellStyle name="20 % – Zvýraznění5 9 5 4" xfId="52066"/>
    <cellStyle name="20 % – Zvýraznění5 9 5 5" xfId="52067"/>
    <cellStyle name="20 % – Zvýraznění5 9 6" xfId="12867"/>
    <cellStyle name="20 % – Zvýraznění5 9 6 2" xfId="28059"/>
    <cellStyle name="20 % – Zvýraznění5 9 6 3" xfId="52068"/>
    <cellStyle name="20 % – Zvýraznění5 9 6 4" xfId="5206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2" xfId="2808"/>
    <cellStyle name="20 % – Zvýraznění6 10 2 2" xfId="9324"/>
    <cellStyle name="20 % – Zvýraznění6 10 2 2 2" xfId="24540"/>
    <cellStyle name="20 % – Zvýraznění6 10 2 2 3" xfId="52070"/>
    <cellStyle name="20 % – Zvýraznění6 10 2 2 4" xfId="52071"/>
    <cellStyle name="20 % – Zvýraznění6 10 2 2 5" xfId="52072"/>
    <cellStyle name="20 % – Zvýraznění6 10 2 3" xfId="12872"/>
    <cellStyle name="20 % – Zvýraznění6 10 2 3 2" xfId="28064"/>
    <cellStyle name="20 % – Zvýraznění6 10 2 3 3" xfId="52073"/>
    <cellStyle name="20 % – Zvýraznění6 10 2 3 4" xfId="5207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3" xfId="2809"/>
    <cellStyle name="20 % – Zvýraznění6 10 3 2" xfId="9325"/>
    <cellStyle name="20 % – Zvýraznění6 10 3 2 2" xfId="24541"/>
    <cellStyle name="20 % – Zvýraznění6 10 3 2 3" xfId="52075"/>
    <cellStyle name="20 % – Zvýraznění6 10 3 2 4" xfId="52076"/>
    <cellStyle name="20 % – Zvýraznění6 10 3 2 5" xfId="52077"/>
    <cellStyle name="20 % – Zvýraznění6 10 3 3" xfId="12873"/>
    <cellStyle name="20 % – Zvýraznění6 10 3 3 2" xfId="28065"/>
    <cellStyle name="20 % – Zvýraznění6 10 3 3 3" xfId="52078"/>
    <cellStyle name="20 % – Zvýraznění6 10 3 3 4" xfId="52079"/>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4" xfId="2810"/>
    <cellStyle name="20 % – Zvýraznění6 10 4 2" xfId="9326"/>
    <cellStyle name="20 % – Zvýraznění6 10 4 2 2" xfId="24542"/>
    <cellStyle name="20 % – Zvýraznění6 10 4 2 3" xfId="52080"/>
    <cellStyle name="20 % – Zvýraznění6 10 4 2 4" xfId="52081"/>
    <cellStyle name="20 % – Zvýraznění6 10 4 2 5" xfId="52082"/>
    <cellStyle name="20 % – Zvýraznění6 10 4 3" xfId="12874"/>
    <cellStyle name="20 % – Zvýraznění6 10 4 3 2" xfId="28066"/>
    <cellStyle name="20 % – Zvýraznění6 10 4 3 3" xfId="52083"/>
    <cellStyle name="20 % – Zvýraznění6 10 4 3 4" xfId="52084"/>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5" xfId="8117"/>
    <cellStyle name="20 % – Zvýraznění6 10 5 2" xfId="23333"/>
    <cellStyle name="20 % – Zvýraznění6 10 5 3" xfId="52085"/>
    <cellStyle name="20 % – Zvýraznění6 10 5 4" xfId="52086"/>
    <cellStyle name="20 % – Zvýraznění6 10 5 5" xfId="52087"/>
    <cellStyle name="20 % – Zvýraznění6 10 6" xfId="12871"/>
    <cellStyle name="20 % – Zvýraznění6 10 6 2" xfId="28063"/>
    <cellStyle name="20 % – Zvýraznění6 10 6 3" xfId="52088"/>
    <cellStyle name="20 % – Zvýraznění6 10 6 4" xfId="52089"/>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2" xfId="2812"/>
    <cellStyle name="20 % – Zvýraznění6 11 2 2" xfId="9327"/>
    <cellStyle name="20 % – Zvýraznění6 11 2 2 2" xfId="24543"/>
    <cellStyle name="20 % – Zvýraznění6 11 2 2 3" xfId="52090"/>
    <cellStyle name="20 % – Zvýraznění6 11 2 2 4" xfId="52091"/>
    <cellStyle name="20 % – Zvýraznění6 11 2 2 5" xfId="52092"/>
    <cellStyle name="20 % – Zvýraznění6 11 2 3" xfId="12876"/>
    <cellStyle name="20 % – Zvýraznění6 11 2 3 2" xfId="28068"/>
    <cellStyle name="20 % – Zvýraznění6 11 2 3 3" xfId="52093"/>
    <cellStyle name="20 % – Zvýraznění6 11 2 3 4" xfId="52094"/>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3" xfId="2813"/>
    <cellStyle name="20 % – Zvýraznění6 11 3 2" xfId="9328"/>
    <cellStyle name="20 % – Zvýraznění6 11 3 2 2" xfId="24544"/>
    <cellStyle name="20 % – Zvýraznění6 11 3 2 3" xfId="52095"/>
    <cellStyle name="20 % – Zvýraznění6 11 3 2 4" xfId="52096"/>
    <cellStyle name="20 % – Zvýraznění6 11 3 2 5" xfId="52097"/>
    <cellStyle name="20 % – Zvýraznění6 11 3 3" xfId="12877"/>
    <cellStyle name="20 % – Zvýraznění6 11 3 3 2" xfId="28069"/>
    <cellStyle name="20 % – Zvýraznění6 11 3 3 3" xfId="52098"/>
    <cellStyle name="20 % – Zvýraznění6 11 3 3 4" xfId="5209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4" xfId="2814"/>
    <cellStyle name="20 % – Zvýraznění6 11 4 2" xfId="9329"/>
    <cellStyle name="20 % – Zvýraznění6 11 4 2 2" xfId="24545"/>
    <cellStyle name="20 % – Zvýraznění6 11 4 2 3" xfId="52100"/>
    <cellStyle name="20 % – Zvýraznění6 11 4 2 4" xfId="52101"/>
    <cellStyle name="20 % – Zvýraznění6 11 4 2 5" xfId="52102"/>
    <cellStyle name="20 % – Zvýraznění6 11 4 3" xfId="12878"/>
    <cellStyle name="20 % – Zvýraznění6 11 4 3 2" xfId="28070"/>
    <cellStyle name="20 % – Zvýraznění6 11 4 3 3" xfId="52103"/>
    <cellStyle name="20 % – Zvýraznění6 11 4 3 4" xfId="52104"/>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5" xfId="8199"/>
    <cellStyle name="20 % – Zvýraznění6 11 5 2" xfId="23415"/>
    <cellStyle name="20 % – Zvýraznění6 11 5 3" xfId="52105"/>
    <cellStyle name="20 % – Zvýraznění6 11 5 4" xfId="52106"/>
    <cellStyle name="20 % – Zvýraznění6 11 5 5" xfId="52107"/>
    <cellStyle name="20 % – Zvýraznění6 11 6" xfId="12875"/>
    <cellStyle name="20 % – Zvýraznění6 11 6 2" xfId="28067"/>
    <cellStyle name="20 % – Zvýraznění6 11 6 3" xfId="52108"/>
    <cellStyle name="20 % – Zvýraznění6 11 6 4" xfId="52109"/>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2" xfId="2816"/>
    <cellStyle name="20 % – Zvýraznění6 12 2 2" xfId="9330"/>
    <cellStyle name="20 % – Zvýraznění6 12 2 2 2" xfId="24546"/>
    <cellStyle name="20 % – Zvýraznění6 12 2 2 3" xfId="52110"/>
    <cellStyle name="20 % – Zvýraznění6 12 2 2 4" xfId="52111"/>
    <cellStyle name="20 % – Zvýraznění6 12 2 2 5" xfId="52112"/>
    <cellStyle name="20 % – Zvýraznění6 12 2 3" xfId="12880"/>
    <cellStyle name="20 % – Zvýraznění6 12 2 3 2" xfId="28072"/>
    <cellStyle name="20 % – Zvýraznění6 12 2 3 3" xfId="52113"/>
    <cellStyle name="20 % – Zvýraznění6 12 2 3 4" xfId="52114"/>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3" xfId="2817"/>
    <cellStyle name="20 % – Zvýraznění6 12 3 2" xfId="9331"/>
    <cellStyle name="20 % – Zvýraznění6 12 3 2 2" xfId="24547"/>
    <cellStyle name="20 % – Zvýraznění6 12 3 2 3" xfId="52115"/>
    <cellStyle name="20 % – Zvýraznění6 12 3 2 4" xfId="52116"/>
    <cellStyle name="20 % – Zvýraznění6 12 3 2 5" xfId="52117"/>
    <cellStyle name="20 % – Zvýraznění6 12 3 3" xfId="12881"/>
    <cellStyle name="20 % – Zvýraznění6 12 3 3 2" xfId="28073"/>
    <cellStyle name="20 % – Zvýraznění6 12 3 3 3" xfId="52118"/>
    <cellStyle name="20 % – Zvýraznění6 12 3 3 4" xfId="52119"/>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4" xfId="2818"/>
    <cellStyle name="20 % – Zvýraznění6 12 4 2" xfId="9332"/>
    <cellStyle name="20 % – Zvýraznění6 12 4 2 2" xfId="24548"/>
    <cellStyle name="20 % – Zvýraznění6 12 4 2 3" xfId="52120"/>
    <cellStyle name="20 % – Zvýraznění6 12 4 2 4" xfId="52121"/>
    <cellStyle name="20 % – Zvýraznění6 12 4 2 5" xfId="52122"/>
    <cellStyle name="20 % – Zvýraznění6 12 4 3" xfId="12882"/>
    <cellStyle name="20 % – Zvýraznění6 12 4 3 2" xfId="28074"/>
    <cellStyle name="20 % – Zvýraznění6 12 4 3 3" xfId="52123"/>
    <cellStyle name="20 % – Zvýraznění6 12 4 3 4" xfId="5212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5" xfId="8292"/>
    <cellStyle name="20 % – Zvýraznění6 12 5 2" xfId="23508"/>
    <cellStyle name="20 % – Zvýraznění6 12 5 3" xfId="52125"/>
    <cellStyle name="20 % – Zvýraznění6 12 5 4" xfId="52126"/>
    <cellStyle name="20 % – Zvýraznění6 12 5 5" xfId="52127"/>
    <cellStyle name="20 % – Zvýraznění6 12 6" xfId="12879"/>
    <cellStyle name="20 % – Zvýraznění6 12 6 2" xfId="28071"/>
    <cellStyle name="20 % – Zvýraznění6 12 6 3" xfId="52128"/>
    <cellStyle name="20 % – Zvýraznění6 12 6 4" xfId="52129"/>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2 3" xfId="52130"/>
    <cellStyle name="20 % – Zvýraznění6 20 2 4" xfId="52131"/>
    <cellStyle name="20 % – Zvýraznění6 20 2 5" xfId="52132"/>
    <cellStyle name="20 % – Zvýraznění6 20 3" xfId="12885"/>
    <cellStyle name="20 % – Zvýraznění6 20 3 2" xfId="28075"/>
    <cellStyle name="20 % – Zvýraznění6 20 3 3" xfId="52133"/>
    <cellStyle name="20 % – Zvýraznění6 20 3 4" xfId="52134"/>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1" xfId="7587"/>
    <cellStyle name="20 % – Zvýraznění6 21 2" xfId="22808"/>
    <cellStyle name="20 % – Zvýraznění6 21 3" xfId="52135"/>
    <cellStyle name="20 % – Zvýraznění6 21 4" xfId="52136"/>
    <cellStyle name="20 % – Zvýraznění6 22" xfId="52137"/>
    <cellStyle name="20 % – Zvýraznění6 3" xfId="130"/>
    <cellStyle name="20 % – Zvýraznění6 3 10" xfId="2970"/>
    <cellStyle name="20 % – Zvýraznění6 3 10 10" xfId="40594"/>
    <cellStyle name="20 % – Zvýraznění6 3 10 11" xfId="40595"/>
    <cellStyle name="20 % – Zvýraznění6 3 10 2" xfId="2971"/>
    <cellStyle name="20 % – Zvýraznění6 3 10 2 2" xfId="9333"/>
    <cellStyle name="20 % – Zvýraznění6 3 10 2 2 2" xfId="24549"/>
    <cellStyle name="20 % – Zvýraznění6 3 10 2 2 3" xfId="52138"/>
    <cellStyle name="20 % – Zvýraznění6 3 10 2 2 4" xfId="52139"/>
    <cellStyle name="20 % – Zvýraznění6 3 10 2 2 5" xfId="52140"/>
    <cellStyle name="20 % – Zvýraznění6 3 10 2 3" xfId="12887"/>
    <cellStyle name="20 % – Zvýraznění6 3 10 2 3 2" xfId="28077"/>
    <cellStyle name="20 % – Zvýraznění6 3 10 2 3 3" xfId="52141"/>
    <cellStyle name="20 % – Zvýraznění6 3 10 2 3 4" xfId="52142"/>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3" xfId="2972"/>
    <cellStyle name="20 % – Zvýraznění6 3 10 3 2" xfId="9334"/>
    <cellStyle name="20 % – Zvýraznění6 3 10 3 2 2" xfId="24550"/>
    <cellStyle name="20 % – Zvýraznění6 3 10 3 2 3" xfId="52143"/>
    <cellStyle name="20 % – Zvýraznění6 3 10 3 2 4" xfId="52144"/>
    <cellStyle name="20 % – Zvýraznění6 3 10 3 2 5" xfId="52145"/>
    <cellStyle name="20 % – Zvýraznění6 3 10 3 3" xfId="12888"/>
    <cellStyle name="20 % – Zvýraznění6 3 10 3 3 2" xfId="28078"/>
    <cellStyle name="20 % – Zvýraznění6 3 10 3 3 3" xfId="52146"/>
    <cellStyle name="20 % – Zvýraznění6 3 10 3 3 4" xfId="52147"/>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4" xfId="2973"/>
    <cellStyle name="20 % – Zvýraznění6 3 10 4 2" xfId="9335"/>
    <cellStyle name="20 % – Zvýraznění6 3 10 4 2 2" xfId="24551"/>
    <cellStyle name="20 % – Zvýraznění6 3 10 4 2 3" xfId="52148"/>
    <cellStyle name="20 % – Zvýraznění6 3 10 4 2 4" xfId="52149"/>
    <cellStyle name="20 % – Zvýraznění6 3 10 4 2 5" xfId="52150"/>
    <cellStyle name="20 % – Zvýraznění6 3 10 4 3" xfId="12889"/>
    <cellStyle name="20 % – Zvýraznění6 3 10 4 3 2" xfId="28079"/>
    <cellStyle name="20 % – Zvýraznění6 3 10 4 3 3" xfId="52151"/>
    <cellStyle name="20 % – Zvýraznění6 3 10 4 3 4" xfId="52152"/>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5" xfId="8367"/>
    <cellStyle name="20 % – Zvýraznění6 3 10 5 2" xfId="23583"/>
    <cellStyle name="20 % – Zvýraznění6 3 10 5 3" xfId="52153"/>
    <cellStyle name="20 % – Zvýraznění6 3 10 5 4" xfId="52154"/>
    <cellStyle name="20 % – Zvýraznění6 3 10 5 5" xfId="52155"/>
    <cellStyle name="20 % – Zvýraznění6 3 10 6" xfId="12886"/>
    <cellStyle name="20 % – Zvýraznění6 3 10 6 2" xfId="28076"/>
    <cellStyle name="20 % – Zvýraznění6 3 10 6 3" xfId="52156"/>
    <cellStyle name="20 % – Zvýraznění6 3 10 6 4" xfId="52157"/>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2 3" xfId="52158"/>
    <cellStyle name="20 % – Zvýraznění6 3 11 2 4" xfId="52159"/>
    <cellStyle name="20 % – Zvýraznění6 3 11 2 5" xfId="52160"/>
    <cellStyle name="20 % – Zvýraznění6 3 11 3" xfId="12890"/>
    <cellStyle name="20 % – Zvýraznění6 3 11 3 2" xfId="28080"/>
    <cellStyle name="20 % – Zvýraznění6 3 11 3 3" xfId="52161"/>
    <cellStyle name="20 % – Zvýraznění6 3 11 3 4" xfId="52162"/>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2" xfId="2975"/>
    <cellStyle name="20 % – Zvýraznění6 3 12 2" xfId="9337"/>
    <cellStyle name="20 % – Zvýraznění6 3 12 2 2" xfId="24553"/>
    <cellStyle name="20 % – Zvýraznění6 3 12 2 3" xfId="52163"/>
    <cellStyle name="20 % – Zvýraznění6 3 12 2 4" xfId="52164"/>
    <cellStyle name="20 % – Zvýraznění6 3 12 2 5" xfId="52165"/>
    <cellStyle name="20 % – Zvýraznění6 3 12 3" xfId="12891"/>
    <cellStyle name="20 % – Zvýraznění6 3 12 3 2" xfId="28081"/>
    <cellStyle name="20 % – Zvýraznění6 3 12 3 3" xfId="52166"/>
    <cellStyle name="20 % – Zvýraznění6 3 12 3 4" xfId="52167"/>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3" xfId="2976"/>
    <cellStyle name="20 % – Zvýraznění6 3 13 2" xfId="9338"/>
    <cellStyle name="20 % – Zvýraznění6 3 13 2 2" xfId="24554"/>
    <cellStyle name="20 % – Zvýraznění6 3 13 2 3" xfId="52168"/>
    <cellStyle name="20 % – Zvýraznění6 3 13 2 4" xfId="52169"/>
    <cellStyle name="20 % – Zvýraznění6 3 13 2 5" xfId="52170"/>
    <cellStyle name="20 % – Zvýraznění6 3 13 3" xfId="12892"/>
    <cellStyle name="20 % – Zvýraznění6 3 13 3 2" xfId="28082"/>
    <cellStyle name="20 % – Zvýraznění6 3 13 3 3" xfId="52171"/>
    <cellStyle name="20 % – Zvýraznění6 3 13 3 4" xfId="5217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2 3" xfId="52173"/>
    <cellStyle name="20 % – Zvýraznění6 3 2 10 2 4" xfId="52174"/>
    <cellStyle name="20 % – Zvýraznění6 3 2 10 2 5" xfId="52175"/>
    <cellStyle name="20 % – Zvýraznění6 3 2 10 3" xfId="12893"/>
    <cellStyle name="20 % – Zvýraznění6 3 2 10 3 2" xfId="28083"/>
    <cellStyle name="20 % – Zvýraznění6 3 2 10 3 3" xfId="52176"/>
    <cellStyle name="20 % – Zvýraznění6 3 2 10 3 4" xfId="52177"/>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1" xfId="2990"/>
    <cellStyle name="20 % – Zvýraznění6 3 2 11 2" xfId="9340"/>
    <cellStyle name="20 % – Zvýraznění6 3 2 11 2 2" xfId="24556"/>
    <cellStyle name="20 % – Zvýraznění6 3 2 11 2 3" xfId="52178"/>
    <cellStyle name="20 % – Zvýraznění6 3 2 11 2 4" xfId="52179"/>
    <cellStyle name="20 % – Zvýraznění6 3 2 11 2 5" xfId="52180"/>
    <cellStyle name="20 % – Zvýraznění6 3 2 11 3" xfId="12894"/>
    <cellStyle name="20 % – Zvýraznění6 3 2 11 3 2" xfId="28084"/>
    <cellStyle name="20 % – Zvýraznění6 3 2 11 3 3" xfId="52181"/>
    <cellStyle name="20 % – Zvýraznění6 3 2 11 3 4" xfId="52182"/>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2 3" xfId="52183"/>
    <cellStyle name="20 % – Zvýraznění6 3 2 2 10 2 4" xfId="52184"/>
    <cellStyle name="20 % – Zvýraznění6 3 2 2 10 2 5" xfId="52185"/>
    <cellStyle name="20 % – Zvýraznění6 3 2 2 10 3" xfId="12895"/>
    <cellStyle name="20 % – Zvýraznění6 3 2 2 10 3 2" xfId="28085"/>
    <cellStyle name="20 % – Zvýraznění6 3 2 2 10 3 3" xfId="52186"/>
    <cellStyle name="20 % – Zvýraznění6 3 2 2 10 3 4" xfId="52187"/>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1" xfId="7879"/>
    <cellStyle name="20 % – Zvýraznění6 3 2 2 11 2" xfId="23098"/>
    <cellStyle name="20 % – Zvýraznění6 3 2 2 11 3" xfId="52188"/>
    <cellStyle name="20 % – Zvýraznění6 3 2 2 11 4" xfId="52189"/>
    <cellStyle name="20 % – Zvýraznění6 3 2 2 11 5" xfId="52190"/>
    <cellStyle name="20 % – Zvýraznění6 3 2 2 12" xfId="11547"/>
    <cellStyle name="20 % – Zvýraznění6 3 2 2 12 2" xfId="26743"/>
    <cellStyle name="20 % – Zvýraznění6 3 2 2 12 3" xfId="52191"/>
    <cellStyle name="20 % – Zvýraznění6 3 2 2 12 4" xfId="52192"/>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2 3" xfId="52193"/>
    <cellStyle name="20 % – Zvýraznění6 3 2 2 7 2 4" xfId="52194"/>
    <cellStyle name="20 % – Zvýraznění6 3 2 2 7 2 5" xfId="52195"/>
    <cellStyle name="20 % – Zvýraznění6 3 2 2 7 3" xfId="12896"/>
    <cellStyle name="20 % – Zvýraznění6 3 2 2 7 3 2" xfId="28086"/>
    <cellStyle name="20 % – Zvýraznění6 3 2 2 7 3 3" xfId="52196"/>
    <cellStyle name="20 % – Zvýraznění6 3 2 2 7 3 4" xfId="52197"/>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8" xfId="3018"/>
    <cellStyle name="20 % – Zvýraznění6 3 2 2 8 2" xfId="9342"/>
    <cellStyle name="20 % – Zvýraznění6 3 2 2 8 2 2" xfId="24558"/>
    <cellStyle name="20 % – Zvýraznění6 3 2 2 8 2 3" xfId="52198"/>
    <cellStyle name="20 % – Zvýraznění6 3 2 2 8 2 4" xfId="52199"/>
    <cellStyle name="20 % – Zvýraznění6 3 2 2 8 2 5" xfId="52200"/>
    <cellStyle name="20 % – Zvýraznění6 3 2 2 8 3" xfId="12897"/>
    <cellStyle name="20 % – Zvýraznění6 3 2 2 8 3 2" xfId="28087"/>
    <cellStyle name="20 % – Zvýraznění6 3 2 2 8 3 3" xfId="52201"/>
    <cellStyle name="20 % – Zvýraznění6 3 2 2 8 3 4" xfId="52202"/>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9" xfId="3019"/>
    <cellStyle name="20 % – Zvýraznění6 3 2 2 9 2" xfId="9343"/>
    <cellStyle name="20 % – Zvýraznění6 3 2 2 9 2 2" xfId="24559"/>
    <cellStyle name="20 % – Zvýraznění6 3 2 2 9 2 3" xfId="52203"/>
    <cellStyle name="20 % – Zvýraznění6 3 2 2 9 2 4" xfId="52204"/>
    <cellStyle name="20 % – Zvýraznění6 3 2 2 9 2 5" xfId="52205"/>
    <cellStyle name="20 % – Zvýraznění6 3 2 2 9 3" xfId="12898"/>
    <cellStyle name="20 % – Zvýraznění6 3 2 2 9 3 2" xfId="28088"/>
    <cellStyle name="20 % – Zvýraznění6 3 2 2 9 3 3" xfId="52206"/>
    <cellStyle name="20 % – Zvýraznění6 3 2 2 9 3 4" xfId="52207"/>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3" xfId="465"/>
    <cellStyle name="20 % – Zvýraznění6 3 2 3 10" xfId="19154"/>
    <cellStyle name="20 % – Zvýraznění6 3 2 3 11" xfId="40622"/>
    <cellStyle name="20 % – Zvýraznění6 3 2 3 12" xfId="40623"/>
    <cellStyle name="20 % – Zvýraznění6 3 2 3 2" xfId="3020"/>
    <cellStyle name="20 % – Zvýraznění6 3 2 3 2 2" xfId="9344"/>
    <cellStyle name="20 % – Zvýraznění6 3 2 3 2 2 2" xfId="24560"/>
    <cellStyle name="20 % – Zvýraznění6 3 2 3 2 2 3" xfId="52208"/>
    <cellStyle name="20 % – Zvýraznění6 3 2 3 2 2 4" xfId="52209"/>
    <cellStyle name="20 % – Zvýraznění6 3 2 3 2 2 5" xfId="52210"/>
    <cellStyle name="20 % – Zvýraznění6 3 2 3 2 3" xfId="12899"/>
    <cellStyle name="20 % – Zvýraznění6 3 2 3 2 3 2" xfId="28089"/>
    <cellStyle name="20 % – Zvýraznění6 3 2 3 2 3 3" xfId="52211"/>
    <cellStyle name="20 % – Zvýraznění6 3 2 3 2 3 4" xfId="52212"/>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3" xfId="3021"/>
    <cellStyle name="20 % – Zvýraznění6 3 2 3 3 2" xfId="9345"/>
    <cellStyle name="20 % – Zvýraznění6 3 2 3 3 2 2" xfId="24561"/>
    <cellStyle name="20 % – Zvýraznění6 3 2 3 3 2 3" xfId="52213"/>
    <cellStyle name="20 % – Zvýraznění6 3 2 3 3 2 4" xfId="52214"/>
    <cellStyle name="20 % – Zvýraznění6 3 2 3 3 2 5" xfId="52215"/>
    <cellStyle name="20 % – Zvýraznění6 3 2 3 3 3" xfId="12900"/>
    <cellStyle name="20 % – Zvýraznění6 3 2 3 3 3 2" xfId="28090"/>
    <cellStyle name="20 % – Zvýraznění6 3 2 3 3 3 3" xfId="52216"/>
    <cellStyle name="20 % – Zvýraznění6 3 2 3 3 3 4" xfId="52217"/>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4" xfId="3022"/>
    <cellStyle name="20 % – Zvýraznění6 3 2 3 4 2" xfId="9346"/>
    <cellStyle name="20 % – Zvýraznění6 3 2 3 4 2 2" xfId="24562"/>
    <cellStyle name="20 % – Zvýraznění6 3 2 3 4 2 3" xfId="52218"/>
    <cellStyle name="20 % – Zvýraznění6 3 2 3 4 2 4" xfId="52219"/>
    <cellStyle name="20 % – Zvýraznění6 3 2 3 4 2 5" xfId="52220"/>
    <cellStyle name="20 % – Zvýraznění6 3 2 3 4 3" xfId="12901"/>
    <cellStyle name="20 % – Zvýraznění6 3 2 3 4 3 2" xfId="28091"/>
    <cellStyle name="20 % – Zvýraznění6 3 2 3 4 3 3" xfId="52221"/>
    <cellStyle name="20 % – Zvýraznění6 3 2 3 4 3 4" xfId="52222"/>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5" xfId="3023"/>
    <cellStyle name="20 % – Zvýraznění6 3 2 3 5 2" xfId="11259"/>
    <cellStyle name="20 % – Zvýraznění6 3 2 3 5 2 2" xfId="26459"/>
    <cellStyle name="20 % – Zvýraznění6 3 2 3 5 2 3" xfId="52223"/>
    <cellStyle name="20 % – Zvýraznění6 3 2 3 5 2 4" xfId="52224"/>
    <cellStyle name="20 % – Zvýraznění6 3 2 3 5 2 5" xfId="52225"/>
    <cellStyle name="20 % – Zvýraznění6 3 2 3 5 3" xfId="12902"/>
    <cellStyle name="20 % – Zvýraznění6 3 2 3 5 3 2" xfId="28092"/>
    <cellStyle name="20 % – Zvýraznění6 3 2 3 5 3 3" xfId="52226"/>
    <cellStyle name="20 % – Zvýraznění6 3 2 3 5 3 4" xfId="52227"/>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6" xfId="7805"/>
    <cellStyle name="20 % – Zvýraznění6 3 2 3 6 2" xfId="23024"/>
    <cellStyle name="20 % – Zvýraznění6 3 2 3 6 3" xfId="52228"/>
    <cellStyle name="20 % – Zvýraznění6 3 2 3 6 4" xfId="52229"/>
    <cellStyle name="20 % – Zvýraznění6 3 2 3 6 5" xfId="52230"/>
    <cellStyle name="20 % – Zvýraznění6 3 2 3 7" xfId="11548"/>
    <cellStyle name="20 % – Zvýraznění6 3 2 3 7 2" xfId="26744"/>
    <cellStyle name="20 % – Zvýraznění6 3 2 3 7 3" xfId="52231"/>
    <cellStyle name="20 % – Zvýraznění6 3 2 3 7 4" xfId="52232"/>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2" xfId="3024"/>
    <cellStyle name="20 % – Zvýraznění6 3 2 4 2 2" xfId="9347"/>
    <cellStyle name="20 % – Zvýraznění6 3 2 4 2 2 2" xfId="24563"/>
    <cellStyle name="20 % – Zvýraznění6 3 2 4 2 2 3" xfId="52233"/>
    <cellStyle name="20 % – Zvýraznění6 3 2 4 2 2 4" xfId="52234"/>
    <cellStyle name="20 % – Zvýraznění6 3 2 4 2 2 5" xfId="52235"/>
    <cellStyle name="20 % – Zvýraznění6 3 2 4 2 3" xfId="12903"/>
    <cellStyle name="20 % – Zvýraznění6 3 2 4 2 3 2" xfId="28093"/>
    <cellStyle name="20 % – Zvýraznění6 3 2 4 2 3 3" xfId="52236"/>
    <cellStyle name="20 % – Zvýraznění6 3 2 4 2 3 4" xfId="52237"/>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3" xfId="3025"/>
    <cellStyle name="20 % – Zvýraznění6 3 2 4 3 2" xfId="9348"/>
    <cellStyle name="20 % – Zvýraznění6 3 2 4 3 2 2" xfId="24564"/>
    <cellStyle name="20 % – Zvýraznění6 3 2 4 3 2 3" xfId="52238"/>
    <cellStyle name="20 % – Zvýraznění6 3 2 4 3 2 4" xfId="52239"/>
    <cellStyle name="20 % – Zvýraznění6 3 2 4 3 2 5" xfId="52240"/>
    <cellStyle name="20 % – Zvýraznění6 3 2 4 3 3" xfId="12904"/>
    <cellStyle name="20 % – Zvýraznění6 3 2 4 3 3 2" xfId="28094"/>
    <cellStyle name="20 % – Zvýraznění6 3 2 4 3 3 3" xfId="52241"/>
    <cellStyle name="20 % – Zvýraznění6 3 2 4 3 3 4" xfId="52242"/>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4" xfId="3026"/>
    <cellStyle name="20 % – Zvýraznění6 3 2 4 4 2" xfId="9349"/>
    <cellStyle name="20 % – Zvýraznění6 3 2 4 4 2 2" xfId="24565"/>
    <cellStyle name="20 % – Zvýraznění6 3 2 4 4 2 3" xfId="52243"/>
    <cellStyle name="20 % – Zvýraznění6 3 2 4 4 2 4" xfId="52244"/>
    <cellStyle name="20 % – Zvýraznění6 3 2 4 4 2 5" xfId="52245"/>
    <cellStyle name="20 % – Zvýraznění6 3 2 4 4 3" xfId="12905"/>
    <cellStyle name="20 % – Zvýraznění6 3 2 4 4 3 2" xfId="28095"/>
    <cellStyle name="20 % – Zvýraznění6 3 2 4 4 3 3" xfId="52246"/>
    <cellStyle name="20 % – Zvýraznění6 3 2 4 4 3 4" xfId="52247"/>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5" xfId="3027"/>
    <cellStyle name="20 % – Zvýraznění6 3 2 4 5 2" xfId="11041"/>
    <cellStyle name="20 % – Zvýraznění6 3 2 4 5 2 2" xfId="26241"/>
    <cellStyle name="20 % – Zvýraznění6 3 2 4 5 2 3" xfId="52248"/>
    <cellStyle name="20 % – Zvýraznění6 3 2 4 5 2 4" xfId="52249"/>
    <cellStyle name="20 % – Zvýraznění6 3 2 4 5 2 5" xfId="52250"/>
    <cellStyle name="20 % – Zvýraznění6 3 2 4 5 3" xfId="12906"/>
    <cellStyle name="20 % – Zvýraznění6 3 2 4 5 3 2" xfId="28096"/>
    <cellStyle name="20 % – Zvýraznění6 3 2 4 5 3 3" xfId="52251"/>
    <cellStyle name="20 % – Zvýraznění6 3 2 4 5 3 4" xfId="52252"/>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6" xfId="7698"/>
    <cellStyle name="20 % – Zvýraznění6 3 2 4 6 2" xfId="22917"/>
    <cellStyle name="20 % – Zvýraznění6 3 2 4 6 3" xfId="52253"/>
    <cellStyle name="20 % – Zvýraznění6 3 2 4 6 4" xfId="52254"/>
    <cellStyle name="20 % – Zvýraznění6 3 2 4 6 5" xfId="52255"/>
    <cellStyle name="20 % – Zvýraznění6 3 2 4 7" xfId="11549"/>
    <cellStyle name="20 % – Zvýraznění6 3 2 4 7 2" xfId="26745"/>
    <cellStyle name="20 % – Zvýraznění6 3 2 4 7 3" xfId="52256"/>
    <cellStyle name="20 % – Zvýraznění6 3 2 4 7 4" xfId="52257"/>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2" xfId="3029"/>
    <cellStyle name="20 % – Zvýraznění6 3 2 5 2 2" xfId="9350"/>
    <cellStyle name="20 % – Zvýraznění6 3 2 5 2 2 2" xfId="24566"/>
    <cellStyle name="20 % – Zvýraznění6 3 2 5 2 2 3" xfId="52258"/>
    <cellStyle name="20 % – Zvýraznění6 3 2 5 2 2 4" xfId="52259"/>
    <cellStyle name="20 % – Zvýraznění6 3 2 5 2 2 5" xfId="52260"/>
    <cellStyle name="20 % – Zvýraznění6 3 2 5 2 3" xfId="12908"/>
    <cellStyle name="20 % – Zvýraznění6 3 2 5 2 3 2" xfId="28098"/>
    <cellStyle name="20 % – Zvýraznění6 3 2 5 2 3 3" xfId="52261"/>
    <cellStyle name="20 % – Zvýraznění6 3 2 5 2 3 4" xfId="52262"/>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3" xfId="3030"/>
    <cellStyle name="20 % – Zvýraznění6 3 2 5 3 2" xfId="9351"/>
    <cellStyle name="20 % – Zvýraznění6 3 2 5 3 2 2" xfId="24567"/>
    <cellStyle name="20 % – Zvýraznění6 3 2 5 3 2 3" xfId="52263"/>
    <cellStyle name="20 % – Zvýraznění6 3 2 5 3 2 4" xfId="52264"/>
    <cellStyle name="20 % – Zvýraznění6 3 2 5 3 2 5" xfId="52265"/>
    <cellStyle name="20 % – Zvýraznění6 3 2 5 3 3" xfId="12909"/>
    <cellStyle name="20 % – Zvýraznění6 3 2 5 3 3 2" xfId="28099"/>
    <cellStyle name="20 % – Zvýraznění6 3 2 5 3 3 3" xfId="52266"/>
    <cellStyle name="20 % – Zvýraznění6 3 2 5 3 3 4" xfId="52267"/>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4" xfId="3031"/>
    <cellStyle name="20 % – Zvýraznění6 3 2 5 4 2" xfId="9352"/>
    <cellStyle name="20 % – Zvýraznění6 3 2 5 4 2 2" xfId="24568"/>
    <cellStyle name="20 % – Zvýraznění6 3 2 5 4 2 3" xfId="52268"/>
    <cellStyle name="20 % – Zvýraznění6 3 2 5 4 2 4" xfId="52269"/>
    <cellStyle name="20 % – Zvýraznění6 3 2 5 4 2 5" xfId="52270"/>
    <cellStyle name="20 % – Zvýraznění6 3 2 5 4 3" xfId="12910"/>
    <cellStyle name="20 % – Zvýraznění6 3 2 5 4 3 2" xfId="28100"/>
    <cellStyle name="20 % – Zvýraznění6 3 2 5 4 3 3" xfId="52271"/>
    <cellStyle name="20 % – Zvýraznění6 3 2 5 4 3 4" xfId="52272"/>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5" xfId="7898"/>
    <cellStyle name="20 % – Zvýraznění6 3 2 5 5 2" xfId="23115"/>
    <cellStyle name="20 % – Zvýraznění6 3 2 5 5 3" xfId="52273"/>
    <cellStyle name="20 % – Zvýraznění6 3 2 5 5 4" xfId="52274"/>
    <cellStyle name="20 % – Zvýraznění6 3 2 5 5 5" xfId="52275"/>
    <cellStyle name="20 % – Zvýraznění6 3 2 5 6" xfId="12907"/>
    <cellStyle name="20 % – Zvýraznění6 3 2 5 6 2" xfId="28097"/>
    <cellStyle name="20 % – Zvýraznění6 3 2 5 6 3" xfId="52276"/>
    <cellStyle name="20 % – Zvýraznění6 3 2 5 6 4" xfId="5227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2" xfId="3033"/>
    <cellStyle name="20 % – Zvýraznění6 3 2 6 2 2" xfId="9353"/>
    <cellStyle name="20 % – Zvýraznění6 3 2 6 2 2 2" xfId="24569"/>
    <cellStyle name="20 % – Zvýraznění6 3 2 6 2 2 3" xfId="52278"/>
    <cellStyle name="20 % – Zvýraznění6 3 2 6 2 2 4" xfId="52279"/>
    <cellStyle name="20 % – Zvýraznění6 3 2 6 2 2 5" xfId="52280"/>
    <cellStyle name="20 % – Zvýraznění6 3 2 6 2 3" xfId="12912"/>
    <cellStyle name="20 % – Zvýraznění6 3 2 6 2 3 2" xfId="28102"/>
    <cellStyle name="20 % – Zvýraznění6 3 2 6 2 3 3" xfId="52281"/>
    <cellStyle name="20 % – Zvýraznění6 3 2 6 2 3 4" xfId="5228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3" xfId="3034"/>
    <cellStyle name="20 % – Zvýraznění6 3 2 6 3 2" xfId="9354"/>
    <cellStyle name="20 % – Zvýraznění6 3 2 6 3 2 2" xfId="24570"/>
    <cellStyle name="20 % – Zvýraznění6 3 2 6 3 2 3" xfId="52283"/>
    <cellStyle name="20 % – Zvýraznění6 3 2 6 3 2 4" xfId="52284"/>
    <cellStyle name="20 % – Zvýraznění6 3 2 6 3 2 5" xfId="52285"/>
    <cellStyle name="20 % – Zvýraznění6 3 2 6 3 3" xfId="12913"/>
    <cellStyle name="20 % – Zvýraznění6 3 2 6 3 3 2" xfId="28103"/>
    <cellStyle name="20 % – Zvýraznění6 3 2 6 3 3 3" xfId="52286"/>
    <cellStyle name="20 % – Zvýraznění6 3 2 6 3 3 4" xfId="52287"/>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4" xfId="3035"/>
    <cellStyle name="20 % – Zvýraznění6 3 2 6 4 2" xfId="9355"/>
    <cellStyle name="20 % – Zvýraznění6 3 2 6 4 2 2" xfId="24571"/>
    <cellStyle name="20 % – Zvýraznění6 3 2 6 4 2 3" xfId="52288"/>
    <cellStyle name="20 % – Zvýraznění6 3 2 6 4 2 4" xfId="52289"/>
    <cellStyle name="20 % – Zvýraznění6 3 2 6 4 2 5" xfId="52290"/>
    <cellStyle name="20 % – Zvýraznění6 3 2 6 4 3" xfId="12914"/>
    <cellStyle name="20 % – Zvýraznění6 3 2 6 4 3 2" xfId="28104"/>
    <cellStyle name="20 % – Zvýraznění6 3 2 6 4 3 3" xfId="52291"/>
    <cellStyle name="20 % – Zvýraznění6 3 2 6 4 3 4" xfId="52292"/>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5" xfId="8272"/>
    <cellStyle name="20 % – Zvýraznění6 3 2 6 5 2" xfId="23488"/>
    <cellStyle name="20 % – Zvýraznění6 3 2 6 5 3" xfId="52293"/>
    <cellStyle name="20 % – Zvýraznění6 3 2 6 5 4" xfId="52294"/>
    <cellStyle name="20 % – Zvýraznění6 3 2 6 5 5" xfId="52295"/>
    <cellStyle name="20 % – Zvýraznění6 3 2 6 6" xfId="12911"/>
    <cellStyle name="20 % – Zvýraznění6 3 2 6 6 2" xfId="28101"/>
    <cellStyle name="20 % – Zvýraznění6 3 2 6 6 3" xfId="52296"/>
    <cellStyle name="20 % – Zvýraznění6 3 2 6 6 4" xfId="52297"/>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2" xfId="3037"/>
    <cellStyle name="20 % – Zvýraznění6 3 2 7 2 2" xfId="9356"/>
    <cellStyle name="20 % – Zvýraznění6 3 2 7 2 2 2" xfId="24572"/>
    <cellStyle name="20 % – Zvýraznění6 3 2 7 2 2 3" xfId="52298"/>
    <cellStyle name="20 % – Zvýraznění6 3 2 7 2 2 4" xfId="52299"/>
    <cellStyle name="20 % – Zvýraznění6 3 2 7 2 2 5" xfId="52300"/>
    <cellStyle name="20 % – Zvýraznění6 3 2 7 2 3" xfId="12916"/>
    <cellStyle name="20 % – Zvýraznění6 3 2 7 2 3 2" xfId="28106"/>
    <cellStyle name="20 % – Zvýraznění6 3 2 7 2 3 3" xfId="52301"/>
    <cellStyle name="20 % – Zvýraznění6 3 2 7 2 3 4" xfId="52302"/>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3" xfId="3038"/>
    <cellStyle name="20 % – Zvýraznění6 3 2 7 3 2" xfId="9357"/>
    <cellStyle name="20 % – Zvýraznění6 3 2 7 3 2 2" xfId="24573"/>
    <cellStyle name="20 % – Zvýraznění6 3 2 7 3 2 3" xfId="52303"/>
    <cellStyle name="20 % – Zvýraznění6 3 2 7 3 2 4" xfId="52304"/>
    <cellStyle name="20 % – Zvýraznění6 3 2 7 3 2 5" xfId="52305"/>
    <cellStyle name="20 % – Zvýraznění6 3 2 7 3 3" xfId="12917"/>
    <cellStyle name="20 % – Zvýraznění6 3 2 7 3 3 2" xfId="28107"/>
    <cellStyle name="20 % – Zvýraznění6 3 2 7 3 3 3" xfId="52306"/>
    <cellStyle name="20 % – Zvýraznění6 3 2 7 3 3 4" xfId="523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4" xfId="3039"/>
    <cellStyle name="20 % – Zvýraznění6 3 2 7 4 2" xfId="9358"/>
    <cellStyle name="20 % – Zvýraznění6 3 2 7 4 2 2" xfId="24574"/>
    <cellStyle name="20 % – Zvýraznění6 3 2 7 4 2 3" xfId="52308"/>
    <cellStyle name="20 % – Zvýraznění6 3 2 7 4 2 4" xfId="52309"/>
    <cellStyle name="20 % – Zvýraznění6 3 2 7 4 2 5" xfId="52310"/>
    <cellStyle name="20 % – Zvýraznění6 3 2 7 4 3" xfId="12918"/>
    <cellStyle name="20 % – Zvýraznění6 3 2 7 4 3 2" xfId="28108"/>
    <cellStyle name="20 % – Zvýraznění6 3 2 7 4 3 3" xfId="52311"/>
    <cellStyle name="20 % – Zvýraznění6 3 2 7 4 3 4" xfId="52312"/>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5" xfId="8360"/>
    <cellStyle name="20 % – Zvýraznění6 3 2 7 5 2" xfId="23576"/>
    <cellStyle name="20 % – Zvýraznění6 3 2 7 5 3" xfId="52313"/>
    <cellStyle name="20 % – Zvýraznění6 3 2 7 5 4" xfId="52314"/>
    <cellStyle name="20 % – Zvýraznění6 3 2 7 5 5" xfId="52315"/>
    <cellStyle name="20 % – Zvýraznění6 3 2 7 6" xfId="12915"/>
    <cellStyle name="20 % – Zvýraznění6 3 2 7 6 2" xfId="28105"/>
    <cellStyle name="20 % – Zvýraznění6 3 2 7 6 3" xfId="52316"/>
    <cellStyle name="20 % – Zvýraznění6 3 2 7 6 4" xfId="52317"/>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2" xfId="3041"/>
    <cellStyle name="20 % – Zvýraznění6 3 2 8 2 2" xfId="9359"/>
    <cellStyle name="20 % – Zvýraznění6 3 2 8 2 2 2" xfId="24575"/>
    <cellStyle name="20 % – Zvýraznění6 3 2 8 2 2 3" xfId="52318"/>
    <cellStyle name="20 % – Zvýraznění6 3 2 8 2 2 4" xfId="52319"/>
    <cellStyle name="20 % – Zvýraznění6 3 2 8 2 2 5" xfId="52320"/>
    <cellStyle name="20 % – Zvýraznění6 3 2 8 2 3" xfId="12920"/>
    <cellStyle name="20 % – Zvýraznění6 3 2 8 2 3 2" xfId="28110"/>
    <cellStyle name="20 % – Zvýraznění6 3 2 8 2 3 3" xfId="52321"/>
    <cellStyle name="20 % – Zvýraznění6 3 2 8 2 3 4" xfId="52322"/>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3" xfId="3042"/>
    <cellStyle name="20 % – Zvýraznění6 3 2 8 3 2" xfId="9360"/>
    <cellStyle name="20 % – Zvýraznění6 3 2 8 3 2 2" xfId="24576"/>
    <cellStyle name="20 % – Zvýraznění6 3 2 8 3 2 3" xfId="52323"/>
    <cellStyle name="20 % – Zvýraznění6 3 2 8 3 2 4" xfId="52324"/>
    <cellStyle name="20 % – Zvýraznění6 3 2 8 3 2 5" xfId="52325"/>
    <cellStyle name="20 % – Zvýraznění6 3 2 8 3 3" xfId="12921"/>
    <cellStyle name="20 % – Zvýraznění6 3 2 8 3 3 2" xfId="28111"/>
    <cellStyle name="20 % – Zvýraznění6 3 2 8 3 3 3" xfId="52326"/>
    <cellStyle name="20 % – Zvýraznění6 3 2 8 3 3 4" xfId="52327"/>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4" xfId="3043"/>
    <cellStyle name="20 % – Zvýraznění6 3 2 8 4 2" xfId="9361"/>
    <cellStyle name="20 % – Zvýraznění6 3 2 8 4 2 2" xfId="24577"/>
    <cellStyle name="20 % – Zvýraznění6 3 2 8 4 2 3" xfId="52328"/>
    <cellStyle name="20 % – Zvýraznění6 3 2 8 4 2 4" xfId="52329"/>
    <cellStyle name="20 % – Zvýraznění6 3 2 8 4 2 5" xfId="52330"/>
    <cellStyle name="20 % – Zvýraznění6 3 2 8 4 3" xfId="12922"/>
    <cellStyle name="20 % – Zvýraznění6 3 2 8 4 3 2" xfId="28112"/>
    <cellStyle name="20 % – Zvýraznění6 3 2 8 4 3 3" xfId="52331"/>
    <cellStyle name="20 % – Zvýraznění6 3 2 8 4 3 4" xfId="5233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5" xfId="8443"/>
    <cellStyle name="20 % – Zvýraznění6 3 2 8 5 2" xfId="23659"/>
    <cellStyle name="20 % – Zvýraznění6 3 2 8 5 3" xfId="52333"/>
    <cellStyle name="20 % – Zvýraznění6 3 2 8 5 4" xfId="52334"/>
    <cellStyle name="20 % – Zvýraznění6 3 2 8 5 5" xfId="52335"/>
    <cellStyle name="20 % – Zvýraznění6 3 2 8 6" xfId="12919"/>
    <cellStyle name="20 % – Zvýraznění6 3 2 8 6 2" xfId="28109"/>
    <cellStyle name="20 % – Zvýraznění6 3 2 8 6 3" xfId="52336"/>
    <cellStyle name="20 % – Zvýraznění6 3 2 8 6 4" xfId="52337"/>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2 3" xfId="52338"/>
    <cellStyle name="20 % – Zvýraznění6 3 2 9 2 4" xfId="52339"/>
    <cellStyle name="20 % – Zvýraznění6 3 2 9 2 5" xfId="52340"/>
    <cellStyle name="20 % – Zvýraznění6 3 2 9 3" xfId="12923"/>
    <cellStyle name="20 % – Zvýraznění6 3 2 9 3 2" xfId="28113"/>
    <cellStyle name="20 % – Zvýraznění6 3 2 9 3 3" xfId="52341"/>
    <cellStyle name="20 % – Zvýraznění6 3 2 9 3 4" xfId="52342"/>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2 3" xfId="52343"/>
    <cellStyle name="20 % – Zvýraznění6 3 21 2 4" xfId="52344"/>
    <cellStyle name="20 % – Zvýraznění6 3 21 2 5" xfId="52345"/>
    <cellStyle name="20 % – Zvýraznění6 3 21 3" xfId="12924"/>
    <cellStyle name="20 % – Zvýraznění6 3 21 3 2" xfId="28114"/>
    <cellStyle name="20 % – Zvýraznění6 3 21 3 3" xfId="52346"/>
    <cellStyle name="20 % – Zvýraznění6 3 21 3 4" xfId="52347"/>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2" xfId="7608"/>
    <cellStyle name="20 % – Zvýraznění6 3 22 2" xfId="22827"/>
    <cellStyle name="20 % – Zvýraznění6 3 22 3" xfId="52348"/>
    <cellStyle name="20 % – Zvýraznění6 3 22 4" xfId="52349"/>
    <cellStyle name="20 % – Zvýraznění6 3 23" xfId="52350"/>
    <cellStyle name="20 % – Zvýraznění6 3 3" xfId="467"/>
    <cellStyle name="20 % – Zvýraznění6 3 3 10" xfId="3048"/>
    <cellStyle name="20 % – Zvýraznění6 3 3 10 2" xfId="9363"/>
    <cellStyle name="20 % – Zvýraznění6 3 3 10 2 2" xfId="24579"/>
    <cellStyle name="20 % – Zvýraznění6 3 3 10 2 3" xfId="52351"/>
    <cellStyle name="20 % – Zvýraznění6 3 3 10 2 4" xfId="52352"/>
    <cellStyle name="20 % – Zvýraznění6 3 3 10 2 5" xfId="52353"/>
    <cellStyle name="20 % – Zvýraznění6 3 3 10 3" xfId="12925"/>
    <cellStyle name="20 % – Zvýraznění6 3 3 10 3 2" xfId="28115"/>
    <cellStyle name="20 % – Zvýraznění6 3 3 10 3 3" xfId="52354"/>
    <cellStyle name="20 % – Zvýraznění6 3 3 10 3 4" xfId="5235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1" xfId="3049"/>
    <cellStyle name="20 % – Zvýraznění6 3 3 11 2" xfId="11022"/>
    <cellStyle name="20 % – Zvýraznění6 3 3 11 2 2" xfId="26222"/>
    <cellStyle name="20 % – Zvýraznění6 3 3 11 2 3" xfId="52356"/>
    <cellStyle name="20 % – Zvýraznění6 3 3 11 2 4" xfId="52357"/>
    <cellStyle name="20 % – Zvýraznění6 3 3 11 2 5" xfId="52358"/>
    <cellStyle name="20 % – Zvýraznění6 3 3 11 3" xfId="12926"/>
    <cellStyle name="20 % – Zvýraznění6 3 3 11 3 2" xfId="28116"/>
    <cellStyle name="20 % – Zvýraznění6 3 3 11 3 3" xfId="52359"/>
    <cellStyle name="20 % – Zvýraznění6 3 3 11 3 4" xfId="52360"/>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2" xfId="7863"/>
    <cellStyle name="20 % – Zvýraznění6 3 3 12 2" xfId="23082"/>
    <cellStyle name="20 % – Zvýraznění6 3 3 12 3" xfId="52361"/>
    <cellStyle name="20 % – Zvýraznění6 3 3 12 4" xfId="52362"/>
    <cellStyle name="20 % – Zvýraznění6 3 3 12 5" xfId="52363"/>
    <cellStyle name="20 % – Zvýraznění6 3 3 13" xfId="11550"/>
    <cellStyle name="20 % – Zvýraznění6 3 3 13 2" xfId="26746"/>
    <cellStyle name="20 % – Zvýraznění6 3 3 13 3" xfId="52364"/>
    <cellStyle name="20 % – Zvýraznění6 3 3 13 4" xfId="52365"/>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2" xfId="3050"/>
    <cellStyle name="20 % – Zvýraznění6 3 3 2 10" xfId="40684"/>
    <cellStyle name="20 % – Zvýraznění6 3 3 2 11" xfId="40685"/>
    <cellStyle name="20 % – Zvýraznění6 3 3 2 2" xfId="3051"/>
    <cellStyle name="20 % – Zvýraznění6 3 3 2 2 2" xfId="9364"/>
    <cellStyle name="20 % – Zvýraznění6 3 3 2 2 2 2" xfId="24580"/>
    <cellStyle name="20 % – Zvýraznění6 3 3 2 2 2 3" xfId="52366"/>
    <cellStyle name="20 % – Zvýraznění6 3 3 2 2 2 4" xfId="52367"/>
    <cellStyle name="20 % – Zvýraznění6 3 3 2 2 2 5" xfId="52368"/>
    <cellStyle name="20 % – Zvýraznění6 3 3 2 2 3" xfId="12928"/>
    <cellStyle name="20 % – Zvýraznění6 3 3 2 2 3 2" xfId="28118"/>
    <cellStyle name="20 % – Zvýraznění6 3 3 2 2 3 3" xfId="52369"/>
    <cellStyle name="20 % – Zvýraznění6 3 3 2 2 3 4" xfId="52370"/>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3" xfId="3052"/>
    <cellStyle name="20 % – Zvýraznění6 3 3 2 3 2" xfId="9365"/>
    <cellStyle name="20 % – Zvýraznění6 3 3 2 3 2 2" xfId="24581"/>
    <cellStyle name="20 % – Zvýraznění6 3 3 2 3 2 3" xfId="52371"/>
    <cellStyle name="20 % – Zvýraznění6 3 3 2 3 2 4" xfId="52372"/>
    <cellStyle name="20 % – Zvýraznění6 3 3 2 3 2 5" xfId="52373"/>
    <cellStyle name="20 % – Zvýraznění6 3 3 2 3 3" xfId="12929"/>
    <cellStyle name="20 % – Zvýraznění6 3 3 2 3 3 2" xfId="28119"/>
    <cellStyle name="20 % – Zvýraznění6 3 3 2 3 3 3" xfId="52374"/>
    <cellStyle name="20 % – Zvýraznění6 3 3 2 3 3 4" xfId="52375"/>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4" xfId="3053"/>
    <cellStyle name="20 % – Zvýraznění6 3 3 2 4 2" xfId="9366"/>
    <cellStyle name="20 % – Zvýraznění6 3 3 2 4 2 2" xfId="24582"/>
    <cellStyle name="20 % – Zvýraznění6 3 3 2 4 2 3" xfId="52376"/>
    <cellStyle name="20 % – Zvýraznění6 3 3 2 4 2 4" xfId="52377"/>
    <cellStyle name="20 % – Zvýraznění6 3 3 2 4 2 5" xfId="52378"/>
    <cellStyle name="20 % – Zvýraznění6 3 3 2 4 3" xfId="12930"/>
    <cellStyle name="20 % – Zvýraznění6 3 3 2 4 3 2" xfId="28120"/>
    <cellStyle name="20 % – Zvýraznění6 3 3 2 4 3 3" xfId="52379"/>
    <cellStyle name="20 % – Zvýraznění6 3 3 2 4 3 4" xfId="5238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5" xfId="7924"/>
    <cellStyle name="20 % – Zvýraznění6 3 3 2 5 2" xfId="23141"/>
    <cellStyle name="20 % – Zvýraznění6 3 3 2 5 3" xfId="52381"/>
    <cellStyle name="20 % – Zvýraznění6 3 3 2 5 4" xfId="52382"/>
    <cellStyle name="20 % – Zvýraznění6 3 3 2 5 5" xfId="52383"/>
    <cellStyle name="20 % – Zvýraznění6 3 3 2 6" xfId="12927"/>
    <cellStyle name="20 % – Zvýraznění6 3 3 2 6 2" xfId="28117"/>
    <cellStyle name="20 % – Zvýraznění6 3 3 2 6 3" xfId="52384"/>
    <cellStyle name="20 % – Zvýraznění6 3 3 2 6 4" xfId="52385"/>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2" xfId="3055"/>
    <cellStyle name="20 % – Zvýraznění6 3 3 3 2 2" xfId="9367"/>
    <cellStyle name="20 % – Zvýraznění6 3 3 3 2 2 2" xfId="24583"/>
    <cellStyle name="20 % – Zvýraznění6 3 3 3 2 2 3" xfId="52386"/>
    <cellStyle name="20 % – Zvýraznění6 3 3 3 2 2 4" xfId="52387"/>
    <cellStyle name="20 % – Zvýraznění6 3 3 3 2 2 5" xfId="52388"/>
    <cellStyle name="20 % – Zvýraznění6 3 3 3 2 3" xfId="12932"/>
    <cellStyle name="20 % – Zvýraznění6 3 3 3 2 3 2" xfId="28122"/>
    <cellStyle name="20 % – Zvýraznění6 3 3 3 2 3 3" xfId="52389"/>
    <cellStyle name="20 % – Zvýraznění6 3 3 3 2 3 4" xfId="52390"/>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3" xfId="3056"/>
    <cellStyle name="20 % – Zvýraznění6 3 3 3 3 2" xfId="9368"/>
    <cellStyle name="20 % – Zvýraznění6 3 3 3 3 2 2" xfId="24584"/>
    <cellStyle name="20 % – Zvýraznění6 3 3 3 3 2 3" xfId="52391"/>
    <cellStyle name="20 % – Zvýraznění6 3 3 3 3 2 4" xfId="52392"/>
    <cellStyle name="20 % – Zvýraznění6 3 3 3 3 2 5" xfId="52393"/>
    <cellStyle name="20 % – Zvýraznění6 3 3 3 3 3" xfId="12933"/>
    <cellStyle name="20 % – Zvýraznění6 3 3 3 3 3 2" xfId="28123"/>
    <cellStyle name="20 % – Zvýraznění6 3 3 3 3 3 3" xfId="52394"/>
    <cellStyle name="20 % – Zvýraznění6 3 3 3 3 3 4" xfId="52395"/>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4" xfId="3057"/>
    <cellStyle name="20 % – Zvýraznění6 3 3 3 4 2" xfId="9369"/>
    <cellStyle name="20 % – Zvýraznění6 3 3 3 4 2 2" xfId="24585"/>
    <cellStyle name="20 % – Zvýraznění6 3 3 3 4 2 3" xfId="52396"/>
    <cellStyle name="20 % – Zvýraznění6 3 3 3 4 2 4" xfId="52397"/>
    <cellStyle name="20 % – Zvýraznění6 3 3 3 4 2 5" xfId="52398"/>
    <cellStyle name="20 % – Zvýraznění6 3 3 3 4 3" xfId="12934"/>
    <cellStyle name="20 % – Zvýraznění6 3 3 3 4 3 2" xfId="28124"/>
    <cellStyle name="20 % – Zvýraznění6 3 3 3 4 3 3" xfId="52399"/>
    <cellStyle name="20 % – Zvýraznění6 3 3 3 4 3 4" xfId="52400"/>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5" xfId="8077"/>
    <cellStyle name="20 % – Zvýraznění6 3 3 3 5 2" xfId="23293"/>
    <cellStyle name="20 % – Zvýraznění6 3 3 3 5 3" xfId="52401"/>
    <cellStyle name="20 % – Zvýraznění6 3 3 3 5 4" xfId="52402"/>
    <cellStyle name="20 % – Zvýraznění6 3 3 3 5 5" xfId="52403"/>
    <cellStyle name="20 % – Zvýraznění6 3 3 3 6" xfId="12931"/>
    <cellStyle name="20 % – Zvýraznění6 3 3 3 6 2" xfId="28121"/>
    <cellStyle name="20 % – Zvýraznění6 3 3 3 6 3" xfId="52404"/>
    <cellStyle name="20 % – Zvýraznění6 3 3 3 6 4" xfId="52405"/>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2" xfId="3059"/>
    <cellStyle name="20 % – Zvýraznění6 3 3 4 2 2" xfId="9370"/>
    <cellStyle name="20 % – Zvýraznění6 3 3 4 2 2 2" xfId="24586"/>
    <cellStyle name="20 % – Zvýraznění6 3 3 4 2 2 3" xfId="52406"/>
    <cellStyle name="20 % – Zvýraznění6 3 3 4 2 2 4" xfId="52407"/>
    <cellStyle name="20 % – Zvýraznění6 3 3 4 2 2 5" xfId="52408"/>
    <cellStyle name="20 % – Zvýraznění6 3 3 4 2 3" xfId="12936"/>
    <cellStyle name="20 % – Zvýraznění6 3 3 4 2 3 2" xfId="28126"/>
    <cellStyle name="20 % – Zvýraznění6 3 3 4 2 3 3" xfId="52409"/>
    <cellStyle name="20 % – Zvýraznění6 3 3 4 2 3 4" xfId="52410"/>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3" xfId="3060"/>
    <cellStyle name="20 % – Zvýraznění6 3 3 4 3 2" xfId="9371"/>
    <cellStyle name="20 % – Zvýraznění6 3 3 4 3 2 2" xfId="24587"/>
    <cellStyle name="20 % – Zvýraznění6 3 3 4 3 2 3" xfId="52411"/>
    <cellStyle name="20 % – Zvýraznění6 3 3 4 3 2 4" xfId="52412"/>
    <cellStyle name="20 % – Zvýraznění6 3 3 4 3 2 5" xfId="52413"/>
    <cellStyle name="20 % – Zvýraznění6 3 3 4 3 3" xfId="12937"/>
    <cellStyle name="20 % – Zvýraznění6 3 3 4 3 3 2" xfId="28127"/>
    <cellStyle name="20 % – Zvýraznění6 3 3 4 3 3 3" xfId="52414"/>
    <cellStyle name="20 % – Zvýraznění6 3 3 4 3 3 4" xfId="52415"/>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4" xfId="3061"/>
    <cellStyle name="20 % – Zvýraznění6 3 3 4 4 2" xfId="9372"/>
    <cellStyle name="20 % – Zvýraznění6 3 3 4 4 2 2" xfId="24588"/>
    <cellStyle name="20 % – Zvýraznění6 3 3 4 4 2 3" xfId="52416"/>
    <cellStyle name="20 % – Zvýraznění6 3 3 4 4 2 4" xfId="52417"/>
    <cellStyle name="20 % – Zvýraznění6 3 3 4 4 2 5" xfId="52418"/>
    <cellStyle name="20 % – Zvýraznění6 3 3 4 4 3" xfId="12938"/>
    <cellStyle name="20 % – Zvýraznění6 3 3 4 4 3 2" xfId="28128"/>
    <cellStyle name="20 % – Zvýraznění6 3 3 4 4 3 3" xfId="52419"/>
    <cellStyle name="20 % – Zvýraznění6 3 3 4 4 3 4" xfId="52420"/>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5" xfId="8157"/>
    <cellStyle name="20 % – Zvýraznění6 3 3 4 5 2" xfId="23373"/>
    <cellStyle name="20 % – Zvýraznění6 3 3 4 5 3" xfId="52421"/>
    <cellStyle name="20 % – Zvýraznění6 3 3 4 5 4" xfId="52422"/>
    <cellStyle name="20 % – Zvýraznění6 3 3 4 5 5" xfId="52423"/>
    <cellStyle name="20 % – Zvýraznění6 3 3 4 6" xfId="12935"/>
    <cellStyle name="20 % – Zvýraznění6 3 3 4 6 2" xfId="28125"/>
    <cellStyle name="20 % – Zvýraznění6 3 3 4 6 3" xfId="52424"/>
    <cellStyle name="20 % – Zvýraznění6 3 3 4 6 4" xfId="524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2" xfId="3063"/>
    <cellStyle name="20 % – Zvýraznění6 3 3 5 2 2" xfId="9373"/>
    <cellStyle name="20 % – Zvýraznění6 3 3 5 2 2 2" xfId="24589"/>
    <cellStyle name="20 % – Zvýraznění6 3 3 5 2 2 3" xfId="52426"/>
    <cellStyle name="20 % – Zvýraznění6 3 3 5 2 2 4" xfId="52427"/>
    <cellStyle name="20 % – Zvýraznění6 3 3 5 2 2 5" xfId="52428"/>
    <cellStyle name="20 % – Zvýraznění6 3 3 5 2 3" xfId="12940"/>
    <cellStyle name="20 % – Zvýraznění6 3 3 5 2 3 2" xfId="28130"/>
    <cellStyle name="20 % – Zvýraznění6 3 3 5 2 3 3" xfId="52429"/>
    <cellStyle name="20 % – Zvýraznění6 3 3 5 2 3 4" xfId="524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3" xfId="3064"/>
    <cellStyle name="20 % – Zvýraznění6 3 3 5 3 2" xfId="9374"/>
    <cellStyle name="20 % – Zvýraznění6 3 3 5 3 2 2" xfId="24590"/>
    <cellStyle name="20 % – Zvýraznění6 3 3 5 3 2 3" xfId="52431"/>
    <cellStyle name="20 % – Zvýraznění6 3 3 5 3 2 4" xfId="52432"/>
    <cellStyle name="20 % – Zvýraznění6 3 3 5 3 2 5" xfId="52433"/>
    <cellStyle name="20 % – Zvýraznění6 3 3 5 3 3" xfId="12941"/>
    <cellStyle name="20 % – Zvýraznění6 3 3 5 3 3 2" xfId="28131"/>
    <cellStyle name="20 % – Zvýraznění6 3 3 5 3 3 3" xfId="52434"/>
    <cellStyle name="20 % – Zvýraznění6 3 3 5 3 3 4" xfId="52435"/>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4" xfId="3065"/>
    <cellStyle name="20 % – Zvýraznění6 3 3 5 4 2" xfId="9375"/>
    <cellStyle name="20 % – Zvýraznění6 3 3 5 4 2 2" xfId="24591"/>
    <cellStyle name="20 % – Zvýraznění6 3 3 5 4 2 3" xfId="52436"/>
    <cellStyle name="20 % – Zvýraznění6 3 3 5 4 2 4" xfId="52437"/>
    <cellStyle name="20 % – Zvýraznění6 3 3 5 4 2 5" xfId="52438"/>
    <cellStyle name="20 % – Zvýraznění6 3 3 5 4 3" xfId="12942"/>
    <cellStyle name="20 % – Zvýraznění6 3 3 5 4 3 2" xfId="28132"/>
    <cellStyle name="20 % – Zvýraznění6 3 3 5 4 3 3" xfId="52439"/>
    <cellStyle name="20 % – Zvýraznění6 3 3 5 4 3 4" xfId="52440"/>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5" xfId="8239"/>
    <cellStyle name="20 % – Zvýraznění6 3 3 5 5 2" xfId="23455"/>
    <cellStyle name="20 % – Zvýraznění6 3 3 5 5 3" xfId="52441"/>
    <cellStyle name="20 % – Zvýraznění6 3 3 5 5 4" xfId="52442"/>
    <cellStyle name="20 % – Zvýraznění6 3 3 5 5 5" xfId="52443"/>
    <cellStyle name="20 % – Zvýraznění6 3 3 5 6" xfId="12939"/>
    <cellStyle name="20 % – Zvýraznění6 3 3 5 6 2" xfId="28129"/>
    <cellStyle name="20 % – Zvýraznění6 3 3 5 6 3" xfId="52444"/>
    <cellStyle name="20 % – Zvýraznění6 3 3 5 6 4" xfId="52445"/>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2" xfId="3067"/>
    <cellStyle name="20 % – Zvýraznění6 3 3 6 2 2" xfId="9376"/>
    <cellStyle name="20 % – Zvýraznění6 3 3 6 2 2 2" xfId="24592"/>
    <cellStyle name="20 % – Zvýraznění6 3 3 6 2 2 3" xfId="52446"/>
    <cellStyle name="20 % – Zvýraznění6 3 3 6 2 2 4" xfId="52447"/>
    <cellStyle name="20 % – Zvýraznění6 3 3 6 2 2 5" xfId="52448"/>
    <cellStyle name="20 % – Zvýraznění6 3 3 6 2 3" xfId="12944"/>
    <cellStyle name="20 % – Zvýraznění6 3 3 6 2 3 2" xfId="28134"/>
    <cellStyle name="20 % – Zvýraznění6 3 3 6 2 3 3" xfId="52449"/>
    <cellStyle name="20 % – Zvýraznění6 3 3 6 2 3 4" xfId="52450"/>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3" xfId="3068"/>
    <cellStyle name="20 % – Zvýraznění6 3 3 6 3 2" xfId="9377"/>
    <cellStyle name="20 % – Zvýraznění6 3 3 6 3 2 2" xfId="24593"/>
    <cellStyle name="20 % – Zvýraznění6 3 3 6 3 2 3" xfId="52451"/>
    <cellStyle name="20 % – Zvýraznění6 3 3 6 3 2 4" xfId="52452"/>
    <cellStyle name="20 % – Zvýraznění6 3 3 6 3 2 5" xfId="52453"/>
    <cellStyle name="20 % – Zvýraznění6 3 3 6 3 3" xfId="12945"/>
    <cellStyle name="20 % – Zvýraznění6 3 3 6 3 3 2" xfId="28135"/>
    <cellStyle name="20 % – Zvýraznění6 3 3 6 3 3 3" xfId="52454"/>
    <cellStyle name="20 % – Zvýraznění6 3 3 6 3 3 4" xfId="5245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4" xfId="3069"/>
    <cellStyle name="20 % – Zvýraznění6 3 3 6 4 2" xfId="9378"/>
    <cellStyle name="20 % – Zvýraznění6 3 3 6 4 2 2" xfId="24594"/>
    <cellStyle name="20 % – Zvýraznění6 3 3 6 4 2 3" xfId="52456"/>
    <cellStyle name="20 % – Zvýraznění6 3 3 6 4 2 4" xfId="52457"/>
    <cellStyle name="20 % – Zvýraznění6 3 3 6 4 2 5" xfId="52458"/>
    <cellStyle name="20 % – Zvýraznění6 3 3 6 4 3" xfId="12946"/>
    <cellStyle name="20 % – Zvýraznění6 3 3 6 4 3 2" xfId="28136"/>
    <cellStyle name="20 % – Zvýraznění6 3 3 6 4 3 3" xfId="52459"/>
    <cellStyle name="20 % – Zvýraznění6 3 3 6 4 3 4" xfId="52460"/>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5" xfId="8332"/>
    <cellStyle name="20 % – Zvýraznění6 3 3 6 5 2" xfId="23548"/>
    <cellStyle name="20 % – Zvýraznění6 3 3 6 5 3" xfId="52461"/>
    <cellStyle name="20 % – Zvýraznění6 3 3 6 5 4" xfId="52462"/>
    <cellStyle name="20 % – Zvýraznění6 3 3 6 5 5" xfId="52463"/>
    <cellStyle name="20 % – Zvýraznění6 3 3 6 6" xfId="12943"/>
    <cellStyle name="20 % – Zvýraznění6 3 3 6 6 2" xfId="28133"/>
    <cellStyle name="20 % – Zvýraznění6 3 3 6 6 3" xfId="52464"/>
    <cellStyle name="20 % – Zvýraznění6 3 3 6 6 4" xfId="52465"/>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2" xfId="3071"/>
    <cellStyle name="20 % – Zvýraznění6 3 3 7 2 2" xfId="9379"/>
    <cellStyle name="20 % – Zvýraznění6 3 3 7 2 2 2" xfId="24595"/>
    <cellStyle name="20 % – Zvýraznění6 3 3 7 2 2 3" xfId="52466"/>
    <cellStyle name="20 % – Zvýraznění6 3 3 7 2 2 4" xfId="52467"/>
    <cellStyle name="20 % – Zvýraznění6 3 3 7 2 2 5" xfId="52468"/>
    <cellStyle name="20 % – Zvýraznění6 3 3 7 2 3" xfId="12948"/>
    <cellStyle name="20 % – Zvýraznění6 3 3 7 2 3 2" xfId="28138"/>
    <cellStyle name="20 % – Zvýraznění6 3 3 7 2 3 3" xfId="52469"/>
    <cellStyle name="20 % – Zvýraznění6 3 3 7 2 3 4" xfId="52470"/>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3" xfId="3072"/>
    <cellStyle name="20 % – Zvýraznění6 3 3 7 3 2" xfId="9380"/>
    <cellStyle name="20 % – Zvýraznění6 3 3 7 3 2 2" xfId="24596"/>
    <cellStyle name="20 % – Zvýraznění6 3 3 7 3 2 3" xfId="52471"/>
    <cellStyle name="20 % – Zvýraznění6 3 3 7 3 2 4" xfId="52472"/>
    <cellStyle name="20 % – Zvýraznění6 3 3 7 3 2 5" xfId="52473"/>
    <cellStyle name="20 % – Zvýraznění6 3 3 7 3 3" xfId="12949"/>
    <cellStyle name="20 % – Zvýraznění6 3 3 7 3 3 2" xfId="28139"/>
    <cellStyle name="20 % – Zvýraznění6 3 3 7 3 3 3" xfId="52474"/>
    <cellStyle name="20 % – Zvýraznění6 3 3 7 3 3 4" xfId="52475"/>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4" xfId="3073"/>
    <cellStyle name="20 % – Zvýraznění6 3 3 7 4 2" xfId="9381"/>
    <cellStyle name="20 % – Zvýraznění6 3 3 7 4 2 2" xfId="24597"/>
    <cellStyle name="20 % – Zvýraznění6 3 3 7 4 2 3" xfId="52476"/>
    <cellStyle name="20 % – Zvýraznění6 3 3 7 4 2 4" xfId="52477"/>
    <cellStyle name="20 % – Zvýraznění6 3 3 7 4 2 5" xfId="52478"/>
    <cellStyle name="20 % – Zvýraznění6 3 3 7 4 3" xfId="12950"/>
    <cellStyle name="20 % – Zvýraznění6 3 3 7 4 3 2" xfId="28140"/>
    <cellStyle name="20 % – Zvýraznění6 3 3 7 4 3 3" xfId="52479"/>
    <cellStyle name="20 % – Zvýraznění6 3 3 7 4 3 4" xfId="5248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5" xfId="8415"/>
    <cellStyle name="20 % – Zvýraznění6 3 3 7 5 2" xfId="23631"/>
    <cellStyle name="20 % – Zvýraznění6 3 3 7 5 3" xfId="52481"/>
    <cellStyle name="20 % – Zvýraznění6 3 3 7 5 4" xfId="52482"/>
    <cellStyle name="20 % – Zvýraznění6 3 3 7 5 5" xfId="52483"/>
    <cellStyle name="20 % – Zvýraznění6 3 3 7 6" xfId="12947"/>
    <cellStyle name="20 % – Zvýraznění6 3 3 7 6 2" xfId="28137"/>
    <cellStyle name="20 % – Zvýraznění6 3 3 7 6 3" xfId="52484"/>
    <cellStyle name="20 % – Zvýraznění6 3 3 7 6 4" xfId="52485"/>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2 3" xfId="52486"/>
    <cellStyle name="20 % – Zvýraznění6 3 3 8 2 4" xfId="52487"/>
    <cellStyle name="20 % – Zvýraznění6 3 3 8 2 5" xfId="52488"/>
    <cellStyle name="20 % – Zvýraznění6 3 3 8 3" xfId="12951"/>
    <cellStyle name="20 % – Zvýraznění6 3 3 8 3 2" xfId="28141"/>
    <cellStyle name="20 % – Zvýraznění6 3 3 8 3 3" xfId="52489"/>
    <cellStyle name="20 % – Zvýraznění6 3 3 8 3 4" xfId="52490"/>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9" xfId="3075"/>
    <cellStyle name="20 % – Zvýraznění6 3 3 9 2" xfId="9383"/>
    <cellStyle name="20 % – Zvýraznění6 3 3 9 2 2" xfId="24599"/>
    <cellStyle name="20 % – Zvýraznění6 3 3 9 2 3" xfId="52491"/>
    <cellStyle name="20 % – Zvýraznění6 3 3 9 2 4" xfId="52492"/>
    <cellStyle name="20 % – Zvýraznění6 3 3 9 2 5" xfId="52493"/>
    <cellStyle name="20 % – Zvýraznění6 3 3 9 3" xfId="12952"/>
    <cellStyle name="20 % – Zvýraznění6 3 3 9 3 2" xfId="28142"/>
    <cellStyle name="20 % – Zvýraznění6 3 3 9 3 3" xfId="52494"/>
    <cellStyle name="20 % – Zvýraznění6 3 3 9 3 4" xfId="52495"/>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4" xfId="468"/>
    <cellStyle name="20 % – Zvýraznění6 3 4 10" xfId="19157"/>
    <cellStyle name="20 % – Zvýraznění6 3 4 11" xfId="40736"/>
    <cellStyle name="20 % – Zvýraznění6 3 4 12" xfId="40737"/>
    <cellStyle name="20 % – Zvýraznění6 3 4 2" xfId="3076"/>
    <cellStyle name="20 % – Zvýraznění6 3 4 2 2" xfId="9384"/>
    <cellStyle name="20 % – Zvýraznění6 3 4 2 2 2" xfId="24600"/>
    <cellStyle name="20 % – Zvýraznění6 3 4 2 2 3" xfId="52496"/>
    <cellStyle name="20 % – Zvýraznění6 3 4 2 2 4" xfId="52497"/>
    <cellStyle name="20 % – Zvýraznění6 3 4 2 2 5" xfId="52498"/>
    <cellStyle name="20 % – Zvýraznění6 3 4 2 3" xfId="12953"/>
    <cellStyle name="20 % – Zvýraznění6 3 4 2 3 2" xfId="28143"/>
    <cellStyle name="20 % – Zvýraznění6 3 4 2 3 3" xfId="52499"/>
    <cellStyle name="20 % – Zvýraznění6 3 4 2 3 4" xfId="52500"/>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3" xfId="3077"/>
    <cellStyle name="20 % – Zvýraznění6 3 4 3 2" xfId="9385"/>
    <cellStyle name="20 % – Zvýraznění6 3 4 3 2 2" xfId="24601"/>
    <cellStyle name="20 % – Zvýraznění6 3 4 3 2 3" xfId="52501"/>
    <cellStyle name="20 % – Zvýraznění6 3 4 3 2 4" xfId="52502"/>
    <cellStyle name="20 % – Zvýraznění6 3 4 3 2 5" xfId="52503"/>
    <cellStyle name="20 % – Zvýraznění6 3 4 3 3" xfId="12954"/>
    <cellStyle name="20 % – Zvýraznění6 3 4 3 3 2" xfId="28144"/>
    <cellStyle name="20 % – Zvýraznění6 3 4 3 3 3" xfId="52504"/>
    <cellStyle name="20 % – Zvýraznění6 3 4 3 3 4" xfId="52505"/>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4" xfId="3078"/>
    <cellStyle name="20 % – Zvýraznění6 3 4 4 2" xfId="9386"/>
    <cellStyle name="20 % – Zvýraznění6 3 4 4 2 2" xfId="24602"/>
    <cellStyle name="20 % – Zvýraznění6 3 4 4 2 3" xfId="52506"/>
    <cellStyle name="20 % – Zvýraznění6 3 4 4 2 4" xfId="52507"/>
    <cellStyle name="20 % – Zvýraznění6 3 4 4 2 5" xfId="52508"/>
    <cellStyle name="20 % – Zvýraznění6 3 4 4 3" xfId="12955"/>
    <cellStyle name="20 % – Zvýraznění6 3 4 4 3 2" xfId="28145"/>
    <cellStyle name="20 % – Zvýraznění6 3 4 4 3 3" xfId="52509"/>
    <cellStyle name="20 % – Zvýraznění6 3 4 4 3 4" xfId="52510"/>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5" xfId="3079"/>
    <cellStyle name="20 % – Zvýraznění6 3 4 5 2" xfId="11202"/>
    <cellStyle name="20 % – Zvýraznění6 3 4 5 2 2" xfId="26402"/>
    <cellStyle name="20 % – Zvýraznění6 3 4 5 2 3" xfId="52511"/>
    <cellStyle name="20 % – Zvýraznění6 3 4 5 2 4" xfId="52512"/>
    <cellStyle name="20 % – Zvýraznění6 3 4 5 2 5" xfId="52513"/>
    <cellStyle name="20 % – Zvýraznění6 3 4 5 3" xfId="12956"/>
    <cellStyle name="20 % – Zvýraznění6 3 4 5 3 2" xfId="28146"/>
    <cellStyle name="20 % – Zvýraznění6 3 4 5 3 3" xfId="52514"/>
    <cellStyle name="20 % – Zvýraznění6 3 4 5 3 4" xfId="52515"/>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6" xfId="7819"/>
    <cellStyle name="20 % – Zvýraznění6 3 4 6 2" xfId="23038"/>
    <cellStyle name="20 % – Zvýraznění6 3 4 6 3" xfId="52516"/>
    <cellStyle name="20 % – Zvýraznění6 3 4 6 4" xfId="52517"/>
    <cellStyle name="20 % – Zvýraznění6 3 4 6 5" xfId="52518"/>
    <cellStyle name="20 % – Zvýraznění6 3 4 7" xfId="11551"/>
    <cellStyle name="20 % – Zvýraznění6 3 4 7 2" xfId="26747"/>
    <cellStyle name="20 % – Zvýraznění6 3 4 7 3" xfId="52519"/>
    <cellStyle name="20 % – Zvýraznění6 3 4 7 4" xfId="52520"/>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2" xfId="3080"/>
    <cellStyle name="20 % – Zvýraznění6 3 5 2 2" xfId="9387"/>
    <cellStyle name="20 % – Zvýraznění6 3 5 2 2 2" xfId="24603"/>
    <cellStyle name="20 % – Zvýraznění6 3 5 2 2 3" xfId="52521"/>
    <cellStyle name="20 % – Zvýraznění6 3 5 2 2 4" xfId="52522"/>
    <cellStyle name="20 % – Zvýraznění6 3 5 2 2 5" xfId="52523"/>
    <cellStyle name="20 % – Zvýraznění6 3 5 2 3" xfId="12957"/>
    <cellStyle name="20 % – Zvýraznění6 3 5 2 3 2" xfId="28147"/>
    <cellStyle name="20 % – Zvýraznění6 3 5 2 3 3" xfId="52524"/>
    <cellStyle name="20 % – Zvýraznění6 3 5 2 3 4" xfId="52525"/>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3" xfId="3081"/>
    <cellStyle name="20 % – Zvýraznění6 3 5 3 2" xfId="9388"/>
    <cellStyle name="20 % – Zvýraznění6 3 5 3 2 2" xfId="24604"/>
    <cellStyle name="20 % – Zvýraznění6 3 5 3 2 3" xfId="52526"/>
    <cellStyle name="20 % – Zvýraznění6 3 5 3 2 4" xfId="52527"/>
    <cellStyle name="20 % – Zvýraznění6 3 5 3 2 5" xfId="52528"/>
    <cellStyle name="20 % – Zvýraznění6 3 5 3 3" xfId="12958"/>
    <cellStyle name="20 % – Zvýraznění6 3 5 3 3 2" xfId="28148"/>
    <cellStyle name="20 % – Zvýraznění6 3 5 3 3 3" xfId="52529"/>
    <cellStyle name="20 % – Zvýraznění6 3 5 3 3 4" xfId="52530"/>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4" xfId="3082"/>
    <cellStyle name="20 % – Zvýraznění6 3 5 4 2" xfId="9389"/>
    <cellStyle name="20 % – Zvýraznění6 3 5 4 2 2" xfId="24605"/>
    <cellStyle name="20 % – Zvýraznění6 3 5 4 2 3" xfId="52531"/>
    <cellStyle name="20 % – Zvýraznění6 3 5 4 2 4" xfId="52532"/>
    <cellStyle name="20 % – Zvýraznění6 3 5 4 2 5" xfId="52533"/>
    <cellStyle name="20 % – Zvýraznění6 3 5 4 3" xfId="12959"/>
    <cellStyle name="20 % – Zvýraznění6 3 5 4 3 2" xfId="28149"/>
    <cellStyle name="20 % – Zvýraznění6 3 5 4 3 3" xfId="52534"/>
    <cellStyle name="20 % – Zvýraznění6 3 5 4 3 4" xfId="52535"/>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5" xfId="3083"/>
    <cellStyle name="20 % – Zvýraznění6 3 5 5 2" xfId="11308"/>
    <cellStyle name="20 % – Zvýraznění6 3 5 5 2 2" xfId="26508"/>
    <cellStyle name="20 % – Zvýraznění6 3 5 5 2 3" xfId="52536"/>
    <cellStyle name="20 % – Zvýraznění6 3 5 5 2 4" xfId="52537"/>
    <cellStyle name="20 % – Zvýraznění6 3 5 5 2 5" xfId="52538"/>
    <cellStyle name="20 % – Zvýraznění6 3 5 5 3" xfId="12960"/>
    <cellStyle name="20 % – Zvýraznění6 3 5 5 3 2" xfId="28150"/>
    <cellStyle name="20 % – Zvýraznění6 3 5 5 3 3" xfId="52539"/>
    <cellStyle name="20 % – Zvýraznění6 3 5 5 3 4" xfId="5254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6" xfId="7781"/>
    <cellStyle name="20 % – Zvýraznění6 3 5 6 2" xfId="23000"/>
    <cellStyle name="20 % – Zvýraznění6 3 5 6 3" xfId="52541"/>
    <cellStyle name="20 % – Zvýraznění6 3 5 6 4" xfId="52542"/>
    <cellStyle name="20 % – Zvýraznění6 3 5 6 5" xfId="52543"/>
    <cellStyle name="20 % – Zvýraznění6 3 5 7" xfId="11552"/>
    <cellStyle name="20 % – Zvýraznění6 3 5 7 2" xfId="26748"/>
    <cellStyle name="20 % – Zvýraznění6 3 5 7 3" xfId="52544"/>
    <cellStyle name="20 % – Zvýraznění6 3 5 7 4" xfId="52545"/>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2" xfId="3085"/>
    <cellStyle name="20 % – Zvýraznění6 3 6 2 2" xfId="9390"/>
    <cellStyle name="20 % – Zvýraznění6 3 6 2 2 2" xfId="24606"/>
    <cellStyle name="20 % – Zvýraznění6 3 6 2 2 3" xfId="52546"/>
    <cellStyle name="20 % – Zvýraznění6 3 6 2 2 4" xfId="52547"/>
    <cellStyle name="20 % – Zvýraznění6 3 6 2 2 5" xfId="52548"/>
    <cellStyle name="20 % – Zvýraznění6 3 6 2 3" xfId="12962"/>
    <cellStyle name="20 % – Zvýraznění6 3 6 2 3 2" xfId="28152"/>
    <cellStyle name="20 % – Zvýraznění6 3 6 2 3 3" xfId="52549"/>
    <cellStyle name="20 % – Zvýraznění6 3 6 2 3 4" xfId="52550"/>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3" xfId="3086"/>
    <cellStyle name="20 % – Zvýraznění6 3 6 3 2" xfId="9391"/>
    <cellStyle name="20 % – Zvýraznění6 3 6 3 2 2" xfId="24607"/>
    <cellStyle name="20 % – Zvýraznění6 3 6 3 2 3" xfId="52551"/>
    <cellStyle name="20 % – Zvýraznění6 3 6 3 2 4" xfId="52552"/>
    <cellStyle name="20 % – Zvýraznění6 3 6 3 2 5" xfId="52553"/>
    <cellStyle name="20 % – Zvýraznění6 3 6 3 3" xfId="12963"/>
    <cellStyle name="20 % – Zvýraznění6 3 6 3 3 2" xfId="28153"/>
    <cellStyle name="20 % – Zvýraznění6 3 6 3 3 3" xfId="52554"/>
    <cellStyle name="20 % – Zvýraznění6 3 6 3 3 4" xfId="52555"/>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4" xfId="3087"/>
    <cellStyle name="20 % – Zvýraznění6 3 6 4 2" xfId="9392"/>
    <cellStyle name="20 % – Zvýraznění6 3 6 4 2 2" xfId="24608"/>
    <cellStyle name="20 % – Zvýraznění6 3 6 4 2 3" xfId="52556"/>
    <cellStyle name="20 % – Zvýraznění6 3 6 4 2 4" xfId="52557"/>
    <cellStyle name="20 % – Zvýraznění6 3 6 4 2 5" xfId="52558"/>
    <cellStyle name="20 % – Zvýraznění6 3 6 4 3" xfId="12964"/>
    <cellStyle name="20 % – Zvýraznění6 3 6 4 3 2" xfId="28154"/>
    <cellStyle name="20 % – Zvýraznění6 3 6 4 3 3" xfId="52559"/>
    <cellStyle name="20 % – Zvýraznění6 3 6 4 3 4" xfId="52560"/>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5" xfId="8024"/>
    <cellStyle name="20 % – Zvýraznění6 3 6 5 2" xfId="23240"/>
    <cellStyle name="20 % – Zvýraznění6 3 6 5 3" xfId="52561"/>
    <cellStyle name="20 % – Zvýraznění6 3 6 5 4" xfId="52562"/>
    <cellStyle name="20 % – Zvýraznění6 3 6 5 5" xfId="52563"/>
    <cellStyle name="20 % – Zvýraznění6 3 6 6" xfId="12961"/>
    <cellStyle name="20 % – Zvýraznění6 3 6 6 2" xfId="28151"/>
    <cellStyle name="20 % – Zvýraznění6 3 6 6 3" xfId="52564"/>
    <cellStyle name="20 % – Zvýraznění6 3 6 6 4" xfId="52565"/>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2" xfId="3089"/>
    <cellStyle name="20 % – Zvýraznění6 3 7 2 2" xfId="9393"/>
    <cellStyle name="20 % – Zvýraznění6 3 7 2 2 2" xfId="24609"/>
    <cellStyle name="20 % – Zvýraznění6 3 7 2 2 3" xfId="52566"/>
    <cellStyle name="20 % – Zvýraznění6 3 7 2 2 4" xfId="52567"/>
    <cellStyle name="20 % – Zvýraznění6 3 7 2 2 5" xfId="52568"/>
    <cellStyle name="20 % – Zvýraznění6 3 7 2 3" xfId="12966"/>
    <cellStyle name="20 % – Zvýraznění6 3 7 2 3 2" xfId="28156"/>
    <cellStyle name="20 % – Zvýraznění6 3 7 2 3 3" xfId="52569"/>
    <cellStyle name="20 % – Zvýraznění6 3 7 2 3 4" xfId="52570"/>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3" xfId="3090"/>
    <cellStyle name="20 % – Zvýraznění6 3 7 3 2" xfId="9394"/>
    <cellStyle name="20 % – Zvýraznění6 3 7 3 2 2" xfId="24610"/>
    <cellStyle name="20 % – Zvýraznění6 3 7 3 2 3" xfId="52571"/>
    <cellStyle name="20 % – Zvýraznění6 3 7 3 2 4" xfId="52572"/>
    <cellStyle name="20 % – Zvýraznění6 3 7 3 2 5" xfId="52573"/>
    <cellStyle name="20 % – Zvýraznění6 3 7 3 3" xfId="12967"/>
    <cellStyle name="20 % – Zvýraznění6 3 7 3 3 2" xfId="28157"/>
    <cellStyle name="20 % – Zvýraznění6 3 7 3 3 3" xfId="52574"/>
    <cellStyle name="20 % – Zvýraznění6 3 7 3 3 4" xfId="52575"/>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4" xfId="3091"/>
    <cellStyle name="20 % – Zvýraznění6 3 7 4 2" xfId="9395"/>
    <cellStyle name="20 % – Zvýraznění6 3 7 4 2 2" xfId="24611"/>
    <cellStyle name="20 % – Zvýraznění6 3 7 4 2 3" xfId="52576"/>
    <cellStyle name="20 % – Zvýraznění6 3 7 4 2 4" xfId="52577"/>
    <cellStyle name="20 % – Zvýraznění6 3 7 4 2 5" xfId="52578"/>
    <cellStyle name="20 % – Zvýraznění6 3 7 4 3" xfId="12968"/>
    <cellStyle name="20 % – Zvýraznění6 3 7 4 3 2" xfId="28158"/>
    <cellStyle name="20 % – Zvýraznění6 3 7 4 3 3" xfId="52579"/>
    <cellStyle name="20 % – Zvýraznění6 3 7 4 3 4" xfId="52580"/>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5" xfId="7948"/>
    <cellStyle name="20 % – Zvýraznění6 3 7 5 2" xfId="23165"/>
    <cellStyle name="20 % – Zvýraznění6 3 7 5 3" xfId="52581"/>
    <cellStyle name="20 % – Zvýraznění6 3 7 5 4" xfId="52582"/>
    <cellStyle name="20 % – Zvýraznění6 3 7 5 5" xfId="52583"/>
    <cellStyle name="20 % – Zvýraznění6 3 7 6" xfId="12965"/>
    <cellStyle name="20 % – Zvýraznění6 3 7 6 2" xfId="28155"/>
    <cellStyle name="20 % – Zvýraznění6 3 7 6 3" xfId="52584"/>
    <cellStyle name="20 % – Zvýraznění6 3 7 6 4" xfId="5258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2" xfId="3093"/>
    <cellStyle name="20 % – Zvýraznění6 3 8 2 2" xfId="9396"/>
    <cellStyle name="20 % – Zvýraznění6 3 8 2 2 2" xfId="24612"/>
    <cellStyle name="20 % – Zvýraznění6 3 8 2 2 3" xfId="52586"/>
    <cellStyle name="20 % – Zvýraznění6 3 8 2 2 4" xfId="52587"/>
    <cellStyle name="20 % – Zvýraznění6 3 8 2 2 5" xfId="52588"/>
    <cellStyle name="20 % – Zvýraznění6 3 8 2 3" xfId="12970"/>
    <cellStyle name="20 % – Zvýraznění6 3 8 2 3 2" xfId="28160"/>
    <cellStyle name="20 % – Zvýraznění6 3 8 2 3 3" xfId="52589"/>
    <cellStyle name="20 % – Zvýraznění6 3 8 2 3 4" xfId="5259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3" xfId="3094"/>
    <cellStyle name="20 % – Zvýraznění6 3 8 3 2" xfId="9397"/>
    <cellStyle name="20 % – Zvýraznění6 3 8 3 2 2" xfId="24613"/>
    <cellStyle name="20 % – Zvýraznění6 3 8 3 2 3" xfId="52591"/>
    <cellStyle name="20 % – Zvýraznění6 3 8 3 2 4" xfId="52592"/>
    <cellStyle name="20 % – Zvýraznění6 3 8 3 2 5" xfId="52593"/>
    <cellStyle name="20 % – Zvýraznění6 3 8 3 3" xfId="12971"/>
    <cellStyle name="20 % – Zvýraznění6 3 8 3 3 2" xfId="28161"/>
    <cellStyle name="20 % – Zvýraznění6 3 8 3 3 3" xfId="52594"/>
    <cellStyle name="20 % – Zvýraznění6 3 8 3 3 4" xfId="52595"/>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4" xfId="3095"/>
    <cellStyle name="20 % – Zvýraznění6 3 8 4 2" xfId="9398"/>
    <cellStyle name="20 % – Zvýraznění6 3 8 4 2 2" xfId="24614"/>
    <cellStyle name="20 % – Zvýraznění6 3 8 4 2 3" xfId="52596"/>
    <cellStyle name="20 % – Zvýraznění6 3 8 4 2 4" xfId="52597"/>
    <cellStyle name="20 % – Zvýraznění6 3 8 4 2 5" xfId="52598"/>
    <cellStyle name="20 % – Zvýraznění6 3 8 4 3" xfId="12972"/>
    <cellStyle name="20 % – Zvýraznění6 3 8 4 3 2" xfId="28162"/>
    <cellStyle name="20 % – Zvýraznění6 3 8 4 3 3" xfId="52599"/>
    <cellStyle name="20 % – Zvýraznění6 3 8 4 3 4" xfId="52600"/>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5" xfId="8186"/>
    <cellStyle name="20 % – Zvýraznění6 3 8 5 2" xfId="23402"/>
    <cellStyle name="20 % – Zvýraznění6 3 8 5 3" xfId="52601"/>
    <cellStyle name="20 % – Zvýraznění6 3 8 5 4" xfId="52602"/>
    <cellStyle name="20 % – Zvýraznění6 3 8 5 5" xfId="52603"/>
    <cellStyle name="20 % – Zvýraznění6 3 8 6" xfId="12969"/>
    <cellStyle name="20 % – Zvýraznění6 3 8 6 2" xfId="28159"/>
    <cellStyle name="20 % – Zvýraznění6 3 8 6 3" xfId="52604"/>
    <cellStyle name="20 % – Zvýraznění6 3 8 6 4" xfId="52605"/>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2" xfId="3097"/>
    <cellStyle name="20 % – Zvýraznění6 3 9 2 2" xfId="9399"/>
    <cellStyle name="20 % – Zvýraznění6 3 9 2 2 2" xfId="24615"/>
    <cellStyle name="20 % – Zvýraznění6 3 9 2 2 3" xfId="52606"/>
    <cellStyle name="20 % – Zvýraznění6 3 9 2 2 4" xfId="52607"/>
    <cellStyle name="20 % – Zvýraznění6 3 9 2 2 5" xfId="52608"/>
    <cellStyle name="20 % – Zvýraznění6 3 9 2 3" xfId="12974"/>
    <cellStyle name="20 % – Zvýraznění6 3 9 2 3 2" xfId="28164"/>
    <cellStyle name="20 % – Zvýraznění6 3 9 2 3 3" xfId="52609"/>
    <cellStyle name="20 % – Zvýraznění6 3 9 2 3 4" xfId="52610"/>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3" xfId="3098"/>
    <cellStyle name="20 % – Zvýraznění6 3 9 3 2" xfId="9400"/>
    <cellStyle name="20 % – Zvýraznění6 3 9 3 2 2" xfId="24616"/>
    <cellStyle name="20 % – Zvýraznění6 3 9 3 2 3" xfId="52611"/>
    <cellStyle name="20 % – Zvýraznění6 3 9 3 2 4" xfId="52612"/>
    <cellStyle name="20 % – Zvýraznění6 3 9 3 2 5" xfId="52613"/>
    <cellStyle name="20 % – Zvýraznění6 3 9 3 3" xfId="12975"/>
    <cellStyle name="20 % – Zvýraznění6 3 9 3 3 2" xfId="28165"/>
    <cellStyle name="20 % – Zvýraznění6 3 9 3 3 3" xfId="52614"/>
    <cellStyle name="20 % – Zvýraznění6 3 9 3 3 4" xfId="5261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4" xfId="3099"/>
    <cellStyle name="20 % – Zvýraznění6 3 9 4 2" xfId="9401"/>
    <cellStyle name="20 % – Zvýraznění6 3 9 4 2 2" xfId="24617"/>
    <cellStyle name="20 % – Zvýraznění6 3 9 4 2 3" xfId="52616"/>
    <cellStyle name="20 % – Zvýraznění6 3 9 4 2 4" xfId="52617"/>
    <cellStyle name="20 % – Zvýraznění6 3 9 4 2 5" xfId="52618"/>
    <cellStyle name="20 % – Zvýraznění6 3 9 4 3" xfId="12976"/>
    <cellStyle name="20 % – Zvýraznění6 3 9 4 3 2" xfId="28166"/>
    <cellStyle name="20 % – Zvýraznění6 3 9 4 3 3" xfId="52619"/>
    <cellStyle name="20 % – Zvýraznění6 3 9 4 3 4" xfId="52620"/>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5" xfId="8280"/>
    <cellStyle name="20 % – Zvýraznění6 3 9 5 2" xfId="23496"/>
    <cellStyle name="20 % – Zvýraznění6 3 9 5 3" xfId="52621"/>
    <cellStyle name="20 % – Zvýraznění6 3 9 5 4" xfId="52622"/>
    <cellStyle name="20 % – Zvýraznění6 3 9 5 5" xfId="52623"/>
    <cellStyle name="20 % – Zvýraznění6 3 9 6" xfId="12973"/>
    <cellStyle name="20 % – Zvýraznění6 3 9 6 2" xfId="28163"/>
    <cellStyle name="20 % – Zvýraznění6 3 9 6 3" xfId="52624"/>
    <cellStyle name="20 % – Zvýraznění6 3 9 6 4" xfId="52625"/>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2 3" xfId="52626"/>
    <cellStyle name="20 % – Zvýraznění6 4 10 2 4" xfId="52627"/>
    <cellStyle name="20 % – Zvýraznění6 4 10 2 5" xfId="52628"/>
    <cellStyle name="20 % – Zvýraznění6 4 10 3" xfId="12977"/>
    <cellStyle name="20 % – Zvýraznění6 4 10 3 2" xfId="28167"/>
    <cellStyle name="20 % – Zvýraznění6 4 10 3 3" xfId="52629"/>
    <cellStyle name="20 % – Zvýraznění6 4 10 3 4" xfId="52630"/>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1" xfId="3101"/>
    <cellStyle name="20 % – Zvýraznění6 4 11 2" xfId="9403"/>
    <cellStyle name="20 % – Zvýraznění6 4 11 2 2" xfId="24619"/>
    <cellStyle name="20 % – Zvýraznění6 4 11 2 3" xfId="52631"/>
    <cellStyle name="20 % – Zvýraznění6 4 11 2 4" xfId="52632"/>
    <cellStyle name="20 % – Zvýraznění6 4 11 2 5" xfId="52633"/>
    <cellStyle name="20 % – Zvýraznění6 4 11 3" xfId="12978"/>
    <cellStyle name="20 % – Zvýraznění6 4 11 3 2" xfId="28168"/>
    <cellStyle name="20 % – Zvýraznění6 4 11 3 3" xfId="52634"/>
    <cellStyle name="20 % – Zvýraznění6 4 11 3 4" xfId="52635"/>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2" xfId="3102"/>
    <cellStyle name="20 % – Zvýraznění6 4 12 2" xfId="9404"/>
    <cellStyle name="20 % – Zvýraznění6 4 12 2 2" xfId="24620"/>
    <cellStyle name="20 % – Zvýraznění6 4 12 2 3" xfId="52636"/>
    <cellStyle name="20 % – Zvýraznění6 4 12 2 4" xfId="52637"/>
    <cellStyle name="20 % – Zvýraznění6 4 12 2 5" xfId="52638"/>
    <cellStyle name="20 % – Zvýraznění6 4 12 3" xfId="12979"/>
    <cellStyle name="20 % – Zvýraznění6 4 12 3 2" xfId="28169"/>
    <cellStyle name="20 % – Zvýraznění6 4 12 3 3" xfId="52639"/>
    <cellStyle name="20 % – Zvýraznění6 4 12 3 4" xfId="52640"/>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3" xfId="3103"/>
    <cellStyle name="20 % – Zvýraznění6 4 13 2" xfId="11104"/>
    <cellStyle name="20 % – Zvýraznění6 4 13 2 2" xfId="26304"/>
    <cellStyle name="20 % – Zvýraznění6 4 13 2 3" xfId="52641"/>
    <cellStyle name="20 % – Zvýraznění6 4 13 2 4" xfId="52642"/>
    <cellStyle name="20 % – Zvýraznění6 4 13 2 5" xfId="52643"/>
    <cellStyle name="20 % – Zvýraznění6 4 13 3" xfId="12980"/>
    <cellStyle name="20 % – Zvýraznění6 4 13 3 2" xfId="28170"/>
    <cellStyle name="20 % – Zvýraznění6 4 13 3 3" xfId="52644"/>
    <cellStyle name="20 % – Zvýraznění6 4 13 3 4" xfId="52645"/>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4" xfId="7523"/>
    <cellStyle name="20 % – Zvýraznění6 4 14 2" xfId="11354"/>
    <cellStyle name="20 % – Zvýraznění6 4 14 2 2" xfId="26554"/>
    <cellStyle name="20 % – Zvýraznění6 4 14 2 3" xfId="52646"/>
    <cellStyle name="20 % – Zvýraznění6 4 14 2 4" xfId="52647"/>
    <cellStyle name="20 % – Zvýraznění6 4 14 2 5" xfId="52648"/>
    <cellStyle name="20 % – Zvýraznění6 4 14 3" xfId="15149"/>
    <cellStyle name="20 % – Zvýraznění6 4 14 3 2" xfId="30336"/>
    <cellStyle name="20 % – Zvýraznění6 4 14 3 3" xfId="52649"/>
    <cellStyle name="20 % – Zvýraznění6 4 14 3 4" xfId="52650"/>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5" xfId="7624"/>
    <cellStyle name="20 % – Zvýraznění6 4 15 2" xfId="22843"/>
    <cellStyle name="20 % – Zvýraznění6 4 15 3" xfId="52651"/>
    <cellStyle name="20 % – Zvýraznění6 4 15 4" xfId="52652"/>
    <cellStyle name="20 % – Zvýraznění6 4 15 5" xfId="52653"/>
    <cellStyle name="20 % – Zvýraznění6 4 16" xfId="11416"/>
    <cellStyle name="20 % – Zvýraznění6 4 16 2" xfId="26613"/>
    <cellStyle name="20 % – Zvýraznění6 4 16 3" xfId="52654"/>
    <cellStyle name="20 % – Zvýraznění6 4 16 4" xfId="52655"/>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2 3" xfId="52656"/>
    <cellStyle name="20 % – Zvýraznění6 4 2 10 2 4" xfId="52657"/>
    <cellStyle name="20 % – Zvýraznění6 4 2 10 2 5" xfId="52658"/>
    <cellStyle name="20 % – Zvýraznění6 4 2 10 3" xfId="12981"/>
    <cellStyle name="20 % – Zvýraznění6 4 2 10 3 2" xfId="28171"/>
    <cellStyle name="20 % – Zvýraznění6 4 2 10 3 3" xfId="52659"/>
    <cellStyle name="20 % – Zvýraznění6 4 2 10 3 4" xfId="52660"/>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1" xfId="3105"/>
    <cellStyle name="20 % – Zvýraznění6 4 2 11 2" xfId="11052"/>
    <cellStyle name="20 % – Zvýraznění6 4 2 11 2 2" xfId="26252"/>
    <cellStyle name="20 % – Zvýraznění6 4 2 11 2 3" xfId="52661"/>
    <cellStyle name="20 % – Zvýraznění6 4 2 11 2 4" xfId="52662"/>
    <cellStyle name="20 % – Zvýraznění6 4 2 11 2 5" xfId="52663"/>
    <cellStyle name="20 % – Zvýraznění6 4 2 11 3" xfId="12982"/>
    <cellStyle name="20 % – Zvýraznění6 4 2 11 3 2" xfId="28172"/>
    <cellStyle name="20 % – Zvýraznění6 4 2 11 3 3" xfId="52664"/>
    <cellStyle name="20 % – Zvýraznění6 4 2 11 3 4" xfId="52665"/>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2" xfId="7524"/>
    <cellStyle name="20 % – Zvýraznění6 4 2 12 2" xfId="11355"/>
    <cellStyle name="20 % – Zvýraznění6 4 2 12 2 2" xfId="26555"/>
    <cellStyle name="20 % – Zvýraznění6 4 2 12 2 3" xfId="52666"/>
    <cellStyle name="20 % – Zvýraznění6 4 2 12 2 4" xfId="52667"/>
    <cellStyle name="20 % – Zvýraznění6 4 2 12 2 5" xfId="52668"/>
    <cellStyle name="20 % – Zvýraznění6 4 2 12 3" xfId="15150"/>
    <cellStyle name="20 % – Zvýraznění6 4 2 12 3 2" xfId="30337"/>
    <cellStyle name="20 % – Zvýraznění6 4 2 12 3 3" xfId="52669"/>
    <cellStyle name="20 % – Zvýraznění6 4 2 12 3 4" xfId="52670"/>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3" xfId="7652"/>
    <cellStyle name="20 % – Zvýraznění6 4 2 13 2" xfId="22871"/>
    <cellStyle name="20 % – Zvýraznění6 4 2 13 3" xfId="52671"/>
    <cellStyle name="20 % – Zvýraznění6 4 2 13 4" xfId="52672"/>
    <cellStyle name="20 % – Zvýraznění6 4 2 13 5" xfId="52673"/>
    <cellStyle name="20 % – Zvýraznění6 4 2 14" xfId="11444"/>
    <cellStyle name="20 % – Zvýraznění6 4 2 14 2" xfId="26641"/>
    <cellStyle name="20 % – Zvýraznění6 4 2 14 3" xfId="52674"/>
    <cellStyle name="20 % – Zvýraznění6 4 2 14 4" xfId="52675"/>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2" xfId="3106"/>
    <cellStyle name="20 % – Zvýraznění6 4 2 2 2 2" xfId="9406"/>
    <cellStyle name="20 % – Zvýraznění6 4 2 2 2 2 2" xfId="24622"/>
    <cellStyle name="20 % – Zvýraznění6 4 2 2 2 2 3" xfId="52676"/>
    <cellStyle name="20 % – Zvýraznění6 4 2 2 2 2 4" xfId="52677"/>
    <cellStyle name="20 % – Zvýraznění6 4 2 2 2 2 5" xfId="52678"/>
    <cellStyle name="20 % – Zvýraznění6 4 2 2 2 3" xfId="12983"/>
    <cellStyle name="20 % – Zvýraznění6 4 2 2 2 3 2" xfId="28173"/>
    <cellStyle name="20 % – Zvýraznění6 4 2 2 2 3 3" xfId="52679"/>
    <cellStyle name="20 % – Zvýraznění6 4 2 2 2 3 4" xfId="52680"/>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3" xfId="3107"/>
    <cellStyle name="20 % – Zvýraznění6 4 2 2 3 2" xfId="9407"/>
    <cellStyle name="20 % – Zvýraznění6 4 2 2 3 2 2" xfId="24623"/>
    <cellStyle name="20 % – Zvýraznění6 4 2 2 3 2 3" xfId="52681"/>
    <cellStyle name="20 % – Zvýraznění6 4 2 2 3 2 4" xfId="52682"/>
    <cellStyle name="20 % – Zvýraznění6 4 2 2 3 2 5" xfId="52683"/>
    <cellStyle name="20 % – Zvýraznění6 4 2 2 3 3" xfId="12984"/>
    <cellStyle name="20 % – Zvýraznění6 4 2 2 3 3 2" xfId="28174"/>
    <cellStyle name="20 % – Zvýraznění6 4 2 2 3 3 3" xfId="52684"/>
    <cellStyle name="20 % – Zvýraznění6 4 2 2 3 3 4" xfId="52685"/>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4" xfId="3108"/>
    <cellStyle name="20 % – Zvýraznění6 4 2 2 4 2" xfId="9408"/>
    <cellStyle name="20 % – Zvýraznění6 4 2 2 4 2 2" xfId="24624"/>
    <cellStyle name="20 % – Zvýraznění6 4 2 2 4 2 3" xfId="52686"/>
    <cellStyle name="20 % – Zvýraznění6 4 2 2 4 2 4" xfId="52687"/>
    <cellStyle name="20 % – Zvýraznění6 4 2 2 4 2 5" xfId="52688"/>
    <cellStyle name="20 % – Zvýraznění6 4 2 2 4 3" xfId="12985"/>
    <cellStyle name="20 % – Zvýraznění6 4 2 2 4 3 2" xfId="28175"/>
    <cellStyle name="20 % – Zvýraznění6 4 2 2 4 3 3" xfId="52689"/>
    <cellStyle name="20 % – Zvýraznění6 4 2 2 4 3 4" xfId="52690"/>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5" xfId="3109"/>
    <cellStyle name="20 % – Zvýraznění6 4 2 2 5 2" xfId="11232"/>
    <cellStyle name="20 % – Zvýraznění6 4 2 2 5 2 2" xfId="26432"/>
    <cellStyle name="20 % – Zvýraznění6 4 2 2 5 2 3" xfId="52691"/>
    <cellStyle name="20 % – Zvýraznění6 4 2 2 5 2 4" xfId="52692"/>
    <cellStyle name="20 % – Zvýraznění6 4 2 2 5 2 5" xfId="52693"/>
    <cellStyle name="20 % – Zvýraznění6 4 2 2 5 3" xfId="12986"/>
    <cellStyle name="20 % – Zvýraznění6 4 2 2 5 3 2" xfId="28176"/>
    <cellStyle name="20 % – Zvýraznění6 4 2 2 5 3 3" xfId="52694"/>
    <cellStyle name="20 % – Zvýraznění6 4 2 2 5 3 4" xfId="52695"/>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6" xfId="7525"/>
    <cellStyle name="20 % – Zvýraznění6 4 2 2 6 2" xfId="11356"/>
    <cellStyle name="20 % – Zvýraznění6 4 2 2 6 2 2" xfId="26556"/>
    <cellStyle name="20 % – Zvýraznění6 4 2 2 6 2 3" xfId="52696"/>
    <cellStyle name="20 % – Zvýraznění6 4 2 2 6 2 4" xfId="52697"/>
    <cellStyle name="20 % – Zvýraznění6 4 2 2 6 2 5" xfId="52698"/>
    <cellStyle name="20 % – Zvýraznění6 4 2 2 6 3" xfId="15151"/>
    <cellStyle name="20 % – Zvýraznění6 4 2 2 6 3 2" xfId="30338"/>
    <cellStyle name="20 % – Zvýraznění6 4 2 2 6 3 3" xfId="52699"/>
    <cellStyle name="20 % – Zvýraznění6 4 2 2 6 3 4" xfId="52700"/>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7" xfId="7680"/>
    <cellStyle name="20 % – Zvýraznění6 4 2 2 7 2" xfId="22899"/>
    <cellStyle name="20 % – Zvýraznění6 4 2 2 7 3" xfId="52701"/>
    <cellStyle name="20 % – Zvýraznění6 4 2 2 7 4" xfId="52702"/>
    <cellStyle name="20 % – Zvýraznění6 4 2 2 7 5" xfId="52703"/>
    <cellStyle name="20 % – Zvýraznění6 4 2 2 8" xfId="11472"/>
    <cellStyle name="20 % – Zvýraznění6 4 2 2 8 2" xfId="26669"/>
    <cellStyle name="20 % – Zvýraznění6 4 2 2 8 3" xfId="52704"/>
    <cellStyle name="20 % – Zvýraznění6 4 2 2 8 4" xfId="52705"/>
    <cellStyle name="20 % – Zvýraznění6 4 2 2 9" xfId="15273"/>
    <cellStyle name="20 % – Zvýraznění6 4 2 2 9 2" xfId="30454"/>
    <cellStyle name="20 % – Zvýraznění6 4 2 3" xfId="470"/>
    <cellStyle name="20 % – Zvýraznění6 4 2 3 10" xfId="19159"/>
    <cellStyle name="20 % – Zvýraznění6 4 2 3 11" xfId="40818"/>
    <cellStyle name="20 % – Zvýraznění6 4 2 3 12" xfId="40819"/>
    <cellStyle name="20 % – Zvýraznění6 4 2 3 2" xfId="3110"/>
    <cellStyle name="20 % – Zvýraznění6 4 2 3 2 2" xfId="9409"/>
    <cellStyle name="20 % – Zvýraznění6 4 2 3 2 2 2" xfId="24625"/>
    <cellStyle name="20 % – Zvýraznění6 4 2 3 2 2 3" xfId="52706"/>
    <cellStyle name="20 % – Zvýraznění6 4 2 3 2 2 4" xfId="52707"/>
    <cellStyle name="20 % – Zvýraznění6 4 2 3 2 2 5" xfId="52708"/>
    <cellStyle name="20 % – Zvýraznění6 4 2 3 2 3" xfId="12987"/>
    <cellStyle name="20 % – Zvýraznění6 4 2 3 2 3 2" xfId="28177"/>
    <cellStyle name="20 % – Zvýraznění6 4 2 3 2 3 3" xfId="52709"/>
    <cellStyle name="20 % – Zvýraznění6 4 2 3 2 3 4" xfId="52710"/>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3" xfId="3111"/>
    <cellStyle name="20 % – Zvýraznění6 4 2 3 3 2" xfId="9410"/>
    <cellStyle name="20 % – Zvýraznění6 4 2 3 3 2 2" xfId="24626"/>
    <cellStyle name="20 % – Zvýraznění6 4 2 3 3 2 3" xfId="52711"/>
    <cellStyle name="20 % – Zvýraznění6 4 2 3 3 2 4" xfId="52712"/>
    <cellStyle name="20 % – Zvýraznění6 4 2 3 3 2 5" xfId="52713"/>
    <cellStyle name="20 % – Zvýraznění6 4 2 3 3 3" xfId="12988"/>
    <cellStyle name="20 % – Zvýraznění6 4 2 3 3 3 2" xfId="28178"/>
    <cellStyle name="20 % – Zvýraznění6 4 2 3 3 3 3" xfId="52714"/>
    <cellStyle name="20 % – Zvýraznění6 4 2 3 3 3 4" xfId="52715"/>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4" xfId="3112"/>
    <cellStyle name="20 % – Zvýraznění6 4 2 3 4 2" xfId="9411"/>
    <cellStyle name="20 % – Zvýraznění6 4 2 3 4 2 2" xfId="24627"/>
    <cellStyle name="20 % – Zvýraznění6 4 2 3 4 2 3" xfId="52716"/>
    <cellStyle name="20 % – Zvýraznění6 4 2 3 4 2 4" xfId="52717"/>
    <cellStyle name="20 % – Zvýraznění6 4 2 3 4 2 5" xfId="52718"/>
    <cellStyle name="20 % – Zvýraznění6 4 2 3 4 3" xfId="12989"/>
    <cellStyle name="20 % – Zvýraznění6 4 2 3 4 3 2" xfId="28179"/>
    <cellStyle name="20 % – Zvýraznění6 4 2 3 4 3 3" xfId="52719"/>
    <cellStyle name="20 % – Zvýraznění6 4 2 3 4 3 4" xfId="52720"/>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5" xfId="3113"/>
    <cellStyle name="20 % – Zvýraznění6 4 2 3 5 2" xfId="11119"/>
    <cellStyle name="20 % – Zvýraznění6 4 2 3 5 2 2" xfId="26319"/>
    <cellStyle name="20 % – Zvýraznění6 4 2 3 5 2 3" xfId="52721"/>
    <cellStyle name="20 % – Zvýraznění6 4 2 3 5 2 4" xfId="52722"/>
    <cellStyle name="20 % – Zvýraznění6 4 2 3 5 2 5" xfId="52723"/>
    <cellStyle name="20 % – Zvýraznění6 4 2 3 5 3" xfId="12990"/>
    <cellStyle name="20 % – Zvýraznění6 4 2 3 5 3 2" xfId="28180"/>
    <cellStyle name="20 % – Zvýraznění6 4 2 3 5 3 3" xfId="52724"/>
    <cellStyle name="20 % – Zvýraznění6 4 2 3 5 3 4" xfId="52725"/>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6" xfId="7759"/>
    <cellStyle name="20 % – Zvýraznění6 4 2 3 6 2" xfId="22978"/>
    <cellStyle name="20 % – Zvýraznění6 4 2 3 6 3" xfId="52726"/>
    <cellStyle name="20 % – Zvýraznění6 4 2 3 6 4" xfId="52727"/>
    <cellStyle name="20 % – Zvýraznění6 4 2 3 6 5" xfId="52728"/>
    <cellStyle name="20 % – Zvýraznění6 4 2 3 7" xfId="11553"/>
    <cellStyle name="20 % – Zvýraznění6 4 2 3 7 2" xfId="26749"/>
    <cellStyle name="20 % – Zvýraznění6 4 2 3 7 3" xfId="52729"/>
    <cellStyle name="20 % – Zvýraznění6 4 2 3 7 4" xfId="52730"/>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2" xfId="3115"/>
    <cellStyle name="20 % – Zvýraznění6 4 2 4 2 2" xfId="9412"/>
    <cellStyle name="20 % – Zvýraznění6 4 2 4 2 2 2" xfId="24628"/>
    <cellStyle name="20 % – Zvýraznění6 4 2 4 2 2 3" xfId="52731"/>
    <cellStyle name="20 % – Zvýraznění6 4 2 4 2 2 4" xfId="52732"/>
    <cellStyle name="20 % – Zvýraznění6 4 2 4 2 2 5" xfId="52733"/>
    <cellStyle name="20 % – Zvýraznění6 4 2 4 2 3" xfId="12992"/>
    <cellStyle name="20 % – Zvýraznění6 4 2 4 2 3 2" xfId="28182"/>
    <cellStyle name="20 % – Zvýraznění6 4 2 4 2 3 3" xfId="52734"/>
    <cellStyle name="20 % – Zvýraznění6 4 2 4 2 3 4" xfId="52735"/>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3" xfId="3116"/>
    <cellStyle name="20 % – Zvýraznění6 4 2 4 3 2" xfId="9413"/>
    <cellStyle name="20 % – Zvýraznění6 4 2 4 3 2 2" xfId="24629"/>
    <cellStyle name="20 % – Zvýraznění6 4 2 4 3 2 3" xfId="52736"/>
    <cellStyle name="20 % – Zvýraznění6 4 2 4 3 2 4" xfId="52737"/>
    <cellStyle name="20 % – Zvýraznění6 4 2 4 3 2 5" xfId="52738"/>
    <cellStyle name="20 % – Zvýraznění6 4 2 4 3 3" xfId="12993"/>
    <cellStyle name="20 % – Zvýraznění6 4 2 4 3 3 2" xfId="28183"/>
    <cellStyle name="20 % – Zvýraznění6 4 2 4 3 3 3" xfId="52739"/>
    <cellStyle name="20 % – Zvýraznění6 4 2 4 3 3 4" xfId="52740"/>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4" xfId="3117"/>
    <cellStyle name="20 % – Zvýraznění6 4 2 4 4 2" xfId="9414"/>
    <cellStyle name="20 % – Zvýraznění6 4 2 4 4 2 2" xfId="24630"/>
    <cellStyle name="20 % – Zvýraznění6 4 2 4 4 2 3" xfId="52741"/>
    <cellStyle name="20 % – Zvýraznění6 4 2 4 4 2 4" xfId="52742"/>
    <cellStyle name="20 % – Zvýraznění6 4 2 4 4 2 5" xfId="52743"/>
    <cellStyle name="20 % – Zvýraznění6 4 2 4 4 3" xfId="12994"/>
    <cellStyle name="20 % – Zvýraznění6 4 2 4 4 3 2" xfId="28184"/>
    <cellStyle name="20 % – Zvýraznění6 4 2 4 4 3 3" xfId="52744"/>
    <cellStyle name="20 % – Zvýraznění6 4 2 4 4 3 4" xfId="52745"/>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5" xfId="8176"/>
    <cellStyle name="20 % – Zvýraznění6 4 2 4 5 2" xfId="23392"/>
    <cellStyle name="20 % – Zvýraznění6 4 2 4 5 3" xfId="52746"/>
    <cellStyle name="20 % – Zvýraznění6 4 2 4 5 4" xfId="52747"/>
    <cellStyle name="20 % – Zvýraznění6 4 2 4 5 5" xfId="52748"/>
    <cellStyle name="20 % – Zvýraznění6 4 2 4 6" xfId="12991"/>
    <cellStyle name="20 % – Zvýraznění6 4 2 4 6 2" xfId="28181"/>
    <cellStyle name="20 % – Zvýraznění6 4 2 4 6 3" xfId="52749"/>
    <cellStyle name="20 % – Zvýraznění6 4 2 4 6 4" xfId="52750"/>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2" xfId="3119"/>
    <cellStyle name="20 % – Zvýraznění6 4 2 5 2 2" xfId="9415"/>
    <cellStyle name="20 % – Zvýraznění6 4 2 5 2 2 2" xfId="24631"/>
    <cellStyle name="20 % – Zvýraznění6 4 2 5 2 2 3" xfId="52751"/>
    <cellStyle name="20 % – Zvýraznění6 4 2 5 2 2 4" xfId="52752"/>
    <cellStyle name="20 % – Zvýraznění6 4 2 5 2 2 5" xfId="52753"/>
    <cellStyle name="20 % – Zvýraznění6 4 2 5 2 3" xfId="12996"/>
    <cellStyle name="20 % – Zvýraznění6 4 2 5 2 3 2" xfId="28186"/>
    <cellStyle name="20 % – Zvýraznění6 4 2 5 2 3 3" xfId="52754"/>
    <cellStyle name="20 % – Zvýraznění6 4 2 5 2 3 4" xfId="52755"/>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3" xfId="3120"/>
    <cellStyle name="20 % – Zvýraznění6 4 2 5 3 2" xfId="9416"/>
    <cellStyle name="20 % – Zvýraznění6 4 2 5 3 2 2" xfId="24632"/>
    <cellStyle name="20 % – Zvýraznění6 4 2 5 3 2 3" xfId="52756"/>
    <cellStyle name="20 % – Zvýraznění6 4 2 5 3 2 4" xfId="52757"/>
    <cellStyle name="20 % – Zvýraznění6 4 2 5 3 2 5" xfId="52758"/>
    <cellStyle name="20 % – Zvýraznění6 4 2 5 3 3" xfId="12997"/>
    <cellStyle name="20 % – Zvýraznění6 4 2 5 3 3 2" xfId="28187"/>
    <cellStyle name="20 % – Zvýraznění6 4 2 5 3 3 3" xfId="52759"/>
    <cellStyle name="20 % – Zvýraznění6 4 2 5 3 3 4" xfId="52760"/>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4" xfId="3121"/>
    <cellStyle name="20 % – Zvýraznění6 4 2 5 4 2" xfId="9417"/>
    <cellStyle name="20 % – Zvýraznění6 4 2 5 4 2 2" xfId="24633"/>
    <cellStyle name="20 % – Zvýraznění6 4 2 5 4 2 3" xfId="52761"/>
    <cellStyle name="20 % – Zvýraznění6 4 2 5 4 2 4" xfId="52762"/>
    <cellStyle name="20 % – Zvýraznění6 4 2 5 4 2 5" xfId="52763"/>
    <cellStyle name="20 % – Zvýraznění6 4 2 5 4 3" xfId="12998"/>
    <cellStyle name="20 % – Zvýraznění6 4 2 5 4 3 2" xfId="28188"/>
    <cellStyle name="20 % – Zvýraznění6 4 2 5 4 3 3" xfId="52764"/>
    <cellStyle name="20 % – Zvýraznění6 4 2 5 4 3 4" xfId="52765"/>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5" xfId="8258"/>
    <cellStyle name="20 % – Zvýraznění6 4 2 5 5 2" xfId="23474"/>
    <cellStyle name="20 % – Zvýraznění6 4 2 5 5 3" xfId="52766"/>
    <cellStyle name="20 % – Zvýraznění6 4 2 5 5 4" xfId="52767"/>
    <cellStyle name="20 % – Zvýraznění6 4 2 5 5 5" xfId="52768"/>
    <cellStyle name="20 % – Zvýraznění6 4 2 5 6" xfId="12995"/>
    <cellStyle name="20 % – Zvýraznění6 4 2 5 6 2" xfId="28185"/>
    <cellStyle name="20 % – Zvýraznění6 4 2 5 6 3" xfId="52769"/>
    <cellStyle name="20 % – Zvýraznění6 4 2 5 6 4" xfId="52770"/>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2" xfId="3123"/>
    <cellStyle name="20 % – Zvýraznění6 4 2 6 2 2" xfId="9418"/>
    <cellStyle name="20 % – Zvýraznění6 4 2 6 2 2 2" xfId="24634"/>
    <cellStyle name="20 % – Zvýraznění6 4 2 6 2 2 3" xfId="52771"/>
    <cellStyle name="20 % – Zvýraznění6 4 2 6 2 2 4" xfId="52772"/>
    <cellStyle name="20 % – Zvýraznění6 4 2 6 2 2 5" xfId="52773"/>
    <cellStyle name="20 % – Zvýraznění6 4 2 6 2 3" xfId="13000"/>
    <cellStyle name="20 % – Zvýraznění6 4 2 6 2 3 2" xfId="28190"/>
    <cellStyle name="20 % – Zvýraznění6 4 2 6 2 3 3" xfId="52774"/>
    <cellStyle name="20 % – Zvýraznění6 4 2 6 2 3 4" xfId="52775"/>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3" xfId="3124"/>
    <cellStyle name="20 % – Zvýraznění6 4 2 6 3 2" xfId="9419"/>
    <cellStyle name="20 % – Zvýraznění6 4 2 6 3 2 2" xfId="24635"/>
    <cellStyle name="20 % – Zvýraznění6 4 2 6 3 2 3" xfId="52776"/>
    <cellStyle name="20 % – Zvýraznění6 4 2 6 3 2 4" xfId="52777"/>
    <cellStyle name="20 % – Zvýraznění6 4 2 6 3 2 5" xfId="52778"/>
    <cellStyle name="20 % – Zvýraznění6 4 2 6 3 3" xfId="13001"/>
    <cellStyle name="20 % – Zvýraznění6 4 2 6 3 3 2" xfId="28191"/>
    <cellStyle name="20 % – Zvýraznění6 4 2 6 3 3 3" xfId="52779"/>
    <cellStyle name="20 % – Zvýraznění6 4 2 6 3 3 4" xfId="52780"/>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4" xfId="3125"/>
    <cellStyle name="20 % – Zvýraznění6 4 2 6 4 2" xfId="9420"/>
    <cellStyle name="20 % – Zvýraznění6 4 2 6 4 2 2" xfId="24636"/>
    <cellStyle name="20 % – Zvýraznění6 4 2 6 4 2 3" xfId="52781"/>
    <cellStyle name="20 % – Zvýraznění6 4 2 6 4 2 4" xfId="52782"/>
    <cellStyle name="20 % – Zvýraznění6 4 2 6 4 2 5" xfId="52783"/>
    <cellStyle name="20 % – Zvýraznění6 4 2 6 4 3" xfId="13002"/>
    <cellStyle name="20 % – Zvýraznění6 4 2 6 4 3 2" xfId="28192"/>
    <cellStyle name="20 % – Zvýraznění6 4 2 6 4 3 3" xfId="52784"/>
    <cellStyle name="20 % – Zvýraznění6 4 2 6 4 3 4" xfId="52785"/>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5" xfId="8346"/>
    <cellStyle name="20 % – Zvýraznění6 4 2 6 5 2" xfId="23562"/>
    <cellStyle name="20 % – Zvýraznění6 4 2 6 5 3" xfId="52786"/>
    <cellStyle name="20 % – Zvýraznění6 4 2 6 5 4" xfId="52787"/>
    <cellStyle name="20 % – Zvýraznění6 4 2 6 5 5" xfId="52788"/>
    <cellStyle name="20 % – Zvýraznění6 4 2 6 6" xfId="12999"/>
    <cellStyle name="20 % – Zvýraznění6 4 2 6 6 2" xfId="28189"/>
    <cellStyle name="20 % – Zvýraznění6 4 2 6 6 3" xfId="52789"/>
    <cellStyle name="20 % – Zvýraznění6 4 2 6 6 4" xfId="52790"/>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2" xfId="3127"/>
    <cellStyle name="20 % – Zvýraznění6 4 2 7 2 2" xfId="9421"/>
    <cellStyle name="20 % – Zvýraznění6 4 2 7 2 2 2" xfId="24637"/>
    <cellStyle name="20 % – Zvýraznění6 4 2 7 2 2 3" xfId="52791"/>
    <cellStyle name="20 % – Zvýraznění6 4 2 7 2 2 4" xfId="52792"/>
    <cellStyle name="20 % – Zvýraznění6 4 2 7 2 2 5" xfId="52793"/>
    <cellStyle name="20 % – Zvýraznění6 4 2 7 2 3" xfId="13004"/>
    <cellStyle name="20 % – Zvýraznění6 4 2 7 2 3 2" xfId="28194"/>
    <cellStyle name="20 % – Zvýraznění6 4 2 7 2 3 3" xfId="52794"/>
    <cellStyle name="20 % – Zvýraznění6 4 2 7 2 3 4" xfId="52795"/>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3" xfId="3128"/>
    <cellStyle name="20 % – Zvýraznění6 4 2 7 3 2" xfId="9422"/>
    <cellStyle name="20 % – Zvýraznění6 4 2 7 3 2 2" xfId="24638"/>
    <cellStyle name="20 % – Zvýraznění6 4 2 7 3 2 3" xfId="52796"/>
    <cellStyle name="20 % – Zvýraznění6 4 2 7 3 2 4" xfId="52797"/>
    <cellStyle name="20 % – Zvýraznění6 4 2 7 3 2 5" xfId="52798"/>
    <cellStyle name="20 % – Zvýraznění6 4 2 7 3 3" xfId="13005"/>
    <cellStyle name="20 % – Zvýraznění6 4 2 7 3 3 2" xfId="28195"/>
    <cellStyle name="20 % – Zvýraznění6 4 2 7 3 3 3" xfId="52799"/>
    <cellStyle name="20 % – Zvýraznění6 4 2 7 3 3 4" xfId="52800"/>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4" xfId="3129"/>
    <cellStyle name="20 % – Zvýraznění6 4 2 7 4 2" xfId="9423"/>
    <cellStyle name="20 % – Zvýraznění6 4 2 7 4 2 2" xfId="24639"/>
    <cellStyle name="20 % – Zvýraznění6 4 2 7 4 2 3" xfId="52801"/>
    <cellStyle name="20 % – Zvýraznění6 4 2 7 4 2 4" xfId="52802"/>
    <cellStyle name="20 % – Zvýraznění6 4 2 7 4 2 5" xfId="52803"/>
    <cellStyle name="20 % – Zvýraznění6 4 2 7 4 3" xfId="13006"/>
    <cellStyle name="20 % – Zvýraznění6 4 2 7 4 3 2" xfId="28196"/>
    <cellStyle name="20 % – Zvýraznění6 4 2 7 4 3 3" xfId="52804"/>
    <cellStyle name="20 % – Zvýraznění6 4 2 7 4 3 4" xfId="52805"/>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5" xfId="8429"/>
    <cellStyle name="20 % – Zvýraznění6 4 2 7 5 2" xfId="23645"/>
    <cellStyle name="20 % – Zvýraznění6 4 2 7 5 3" xfId="52806"/>
    <cellStyle name="20 % – Zvýraznění6 4 2 7 5 4" xfId="52807"/>
    <cellStyle name="20 % – Zvýraznění6 4 2 7 5 5" xfId="52808"/>
    <cellStyle name="20 % – Zvýraznění6 4 2 7 6" xfId="13003"/>
    <cellStyle name="20 % – Zvýraznění6 4 2 7 6 2" xfId="28193"/>
    <cellStyle name="20 % – Zvýraznění6 4 2 7 6 3" xfId="52809"/>
    <cellStyle name="20 % – Zvýraznění6 4 2 7 6 4" xfId="52810"/>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2 3" xfId="52811"/>
    <cellStyle name="20 % – Zvýraznění6 4 2 8 2 4" xfId="52812"/>
    <cellStyle name="20 % – Zvýraznění6 4 2 8 2 5" xfId="52813"/>
    <cellStyle name="20 % – Zvýraznění6 4 2 8 3" xfId="13007"/>
    <cellStyle name="20 % – Zvýraznění6 4 2 8 3 2" xfId="28197"/>
    <cellStyle name="20 % – Zvýraznění6 4 2 8 3 3" xfId="52814"/>
    <cellStyle name="20 % – Zvýraznění6 4 2 8 3 4" xfId="52815"/>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9" xfId="3131"/>
    <cellStyle name="20 % – Zvýraznění6 4 2 9 2" xfId="9425"/>
    <cellStyle name="20 % – Zvýraznění6 4 2 9 2 2" xfId="24641"/>
    <cellStyle name="20 % – Zvýraznění6 4 2 9 2 3" xfId="52816"/>
    <cellStyle name="20 % – Zvýraznění6 4 2 9 2 4" xfId="52817"/>
    <cellStyle name="20 % – Zvýraznění6 4 2 9 2 5" xfId="52818"/>
    <cellStyle name="20 % – Zvýraznění6 4 2 9 3" xfId="13008"/>
    <cellStyle name="20 % – Zvýraznění6 4 2 9 3 2" xfId="28198"/>
    <cellStyle name="20 % – Zvýraznění6 4 2 9 3 3" xfId="52819"/>
    <cellStyle name="20 % – Zvýraznění6 4 2 9 3 4" xfId="52820"/>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0" xfId="40864"/>
    <cellStyle name="20 % – Zvýraznění6 4 21" xfId="40865"/>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2" xfId="471"/>
    <cellStyle name="20 % – Zvýraznění6 4 3 2 2" xfId="3132"/>
    <cellStyle name="20 % – Zvýraznění6 4 3 2 2 2" xfId="11161"/>
    <cellStyle name="20 % – Zvýraznění6 4 3 2 2 2 2" xfId="26361"/>
    <cellStyle name="20 % – Zvýraznění6 4 3 2 2 2 3" xfId="52821"/>
    <cellStyle name="20 % – Zvýraznění6 4 3 2 2 2 4" xfId="52822"/>
    <cellStyle name="20 % – Zvýraznění6 4 3 2 2 2 5" xfId="52823"/>
    <cellStyle name="20 % – Zvýraznění6 4 3 2 2 3" xfId="13009"/>
    <cellStyle name="20 % – Zvýraznění6 4 3 2 2 3 2" xfId="28199"/>
    <cellStyle name="20 % – Zvýraznění6 4 3 2 2 3 3" xfId="52824"/>
    <cellStyle name="20 % – Zvýraznění6 4 3 2 2 3 4" xfId="52825"/>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3" xfId="7745"/>
    <cellStyle name="20 % – Zvýraznění6 4 3 2 3 2" xfId="22964"/>
    <cellStyle name="20 % – Zvýraznění6 4 3 2 3 3" xfId="52826"/>
    <cellStyle name="20 % – Zvýraznění6 4 3 2 3 4" xfId="52827"/>
    <cellStyle name="20 % – Zvýraznění6 4 3 2 3 5" xfId="52828"/>
    <cellStyle name="20 % – Zvýraznění6 4 3 2 4" xfId="11554"/>
    <cellStyle name="20 % – Zvýraznění6 4 3 2 4 2" xfId="26750"/>
    <cellStyle name="20 % – Zvýraznění6 4 3 2 4 3" xfId="52829"/>
    <cellStyle name="20 % – Zvýraznění6 4 3 2 4 4" xfId="5283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2 3" xfId="52831"/>
    <cellStyle name="20 % – Zvýraznění6 4 3 3 2 4" xfId="52832"/>
    <cellStyle name="20 % – Zvýraznění6 4 3 3 2 5" xfId="52833"/>
    <cellStyle name="20 % – Zvýraznění6 4 3 3 3" xfId="13010"/>
    <cellStyle name="20 % – Zvýraznění6 4 3 3 3 2" xfId="28200"/>
    <cellStyle name="20 % – Zvýraznění6 4 3 3 3 3" xfId="52834"/>
    <cellStyle name="20 % – Zvýraznění6 4 3 3 3 4" xfId="52835"/>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4" xfId="3134"/>
    <cellStyle name="20 % – Zvýraznění6 4 3 4 2" xfId="9427"/>
    <cellStyle name="20 % – Zvýraznění6 4 3 4 2 2" xfId="24643"/>
    <cellStyle name="20 % – Zvýraznění6 4 3 4 2 3" xfId="52836"/>
    <cellStyle name="20 % – Zvýraznění6 4 3 4 2 4" xfId="52837"/>
    <cellStyle name="20 % – Zvýraznění6 4 3 4 2 5" xfId="52838"/>
    <cellStyle name="20 % – Zvýraznění6 4 3 4 3" xfId="13011"/>
    <cellStyle name="20 % – Zvýraznění6 4 3 4 3 2" xfId="28201"/>
    <cellStyle name="20 % – Zvýraznění6 4 3 4 3 3" xfId="52839"/>
    <cellStyle name="20 % – Zvýraznění6 4 3 4 3 4" xfId="52840"/>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5" xfId="3135"/>
    <cellStyle name="20 % – Zvýraznění6 4 3 5 2" xfId="11139"/>
    <cellStyle name="20 % – Zvýraznění6 4 3 5 2 2" xfId="26339"/>
    <cellStyle name="20 % – Zvýraznění6 4 3 5 2 3" xfId="52841"/>
    <cellStyle name="20 % – Zvýraznění6 4 3 5 2 4" xfId="52842"/>
    <cellStyle name="20 % – Zvýraznění6 4 3 5 2 5" xfId="52843"/>
    <cellStyle name="20 % – Zvýraznění6 4 3 5 3" xfId="13012"/>
    <cellStyle name="20 % – Zvýraznění6 4 3 5 3 2" xfId="28202"/>
    <cellStyle name="20 % – Zvýraznění6 4 3 5 3 3" xfId="52844"/>
    <cellStyle name="20 % – Zvýraznění6 4 3 5 3 4" xfId="52845"/>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6" xfId="7526"/>
    <cellStyle name="20 % – Zvýraznění6 4 3 6 2" xfId="11357"/>
    <cellStyle name="20 % – Zvýraznění6 4 3 6 2 2" xfId="26557"/>
    <cellStyle name="20 % – Zvýraznění6 4 3 6 2 3" xfId="52846"/>
    <cellStyle name="20 % – Zvýraznění6 4 3 6 2 4" xfId="52847"/>
    <cellStyle name="20 % – Zvýraznění6 4 3 6 2 5" xfId="52848"/>
    <cellStyle name="20 % – Zvýraznění6 4 3 6 3" xfId="15152"/>
    <cellStyle name="20 % – Zvýraznění6 4 3 6 3 2" xfId="30339"/>
    <cellStyle name="20 % – Zvýraznění6 4 3 6 3 3" xfId="52849"/>
    <cellStyle name="20 % – Zvýraznění6 4 3 6 3 4" xfId="52850"/>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7" xfId="7638"/>
    <cellStyle name="20 % – Zvýraznění6 4 3 7 2" xfId="22857"/>
    <cellStyle name="20 % – Zvýraznění6 4 3 7 3" xfId="52851"/>
    <cellStyle name="20 % – Zvýraznění6 4 3 7 4" xfId="52852"/>
    <cellStyle name="20 % – Zvýraznění6 4 3 7 5" xfId="52853"/>
    <cellStyle name="20 % – Zvýraznění6 4 3 8" xfId="11430"/>
    <cellStyle name="20 % – Zvýraznění6 4 3 8 2" xfId="26627"/>
    <cellStyle name="20 % – Zvýraznění6 4 3 8 3" xfId="52854"/>
    <cellStyle name="20 % – Zvýraznění6 4 3 8 4" xfId="52855"/>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2" xfId="3136"/>
    <cellStyle name="20 % – Zvýraznění6 4 4 2 2" xfId="9428"/>
    <cellStyle name="20 % – Zvýraznění6 4 4 2 2 2" xfId="24644"/>
    <cellStyle name="20 % – Zvýraznění6 4 4 2 2 3" xfId="52856"/>
    <cellStyle name="20 % – Zvýraznění6 4 4 2 2 4" xfId="52857"/>
    <cellStyle name="20 % – Zvýraznění6 4 4 2 2 5" xfId="52858"/>
    <cellStyle name="20 % – Zvýraznění6 4 4 2 3" xfId="13013"/>
    <cellStyle name="20 % – Zvýraznění6 4 4 2 3 2" xfId="28203"/>
    <cellStyle name="20 % – Zvýraznění6 4 4 2 3 3" xfId="52859"/>
    <cellStyle name="20 % – Zvýraznění6 4 4 2 3 4" xfId="52860"/>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3" xfId="3137"/>
    <cellStyle name="20 % – Zvýraznění6 4 4 3 2" xfId="9429"/>
    <cellStyle name="20 % – Zvýraznění6 4 4 3 2 2" xfId="24645"/>
    <cellStyle name="20 % – Zvýraznění6 4 4 3 2 3" xfId="52861"/>
    <cellStyle name="20 % – Zvýraznění6 4 4 3 2 4" xfId="52862"/>
    <cellStyle name="20 % – Zvýraznění6 4 4 3 2 5" xfId="52863"/>
    <cellStyle name="20 % – Zvýraznění6 4 4 3 3" xfId="13014"/>
    <cellStyle name="20 % – Zvýraznění6 4 4 3 3 2" xfId="28204"/>
    <cellStyle name="20 % – Zvýraznění6 4 4 3 3 3" xfId="52864"/>
    <cellStyle name="20 % – Zvýraznění6 4 4 3 3 4" xfId="52865"/>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4" xfId="3138"/>
    <cellStyle name="20 % – Zvýraznění6 4 4 4 2" xfId="9430"/>
    <cellStyle name="20 % – Zvýraznění6 4 4 4 2 2" xfId="24646"/>
    <cellStyle name="20 % – Zvýraznění6 4 4 4 2 3" xfId="52866"/>
    <cellStyle name="20 % – Zvýraznění6 4 4 4 2 4" xfId="52867"/>
    <cellStyle name="20 % – Zvýraznění6 4 4 4 2 5" xfId="52868"/>
    <cellStyle name="20 % – Zvýraznění6 4 4 4 3" xfId="13015"/>
    <cellStyle name="20 % – Zvýraznění6 4 4 4 3 2" xfId="28205"/>
    <cellStyle name="20 % – Zvýraznění6 4 4 4 3 3" xfId="52869"/>
    <cellStyle name="20 % – Zvýraznění6 4 4 4 3 4" xfId="52870"/>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5" xfId="3139"/>
    <cellStyle name="20 % – Zvýraznění6 4 4 5 2" xfId="11261"/>
    <cellStyle name="20 % – Zvýraznění6 4 4 5 2 2" xfId="26461"/>
    <cellStyle name="20 % – Zvýraznění6 4 4 5 2 3" xfId="52871"/>
    <cellStyle name="20 % – Zvýraznění6 4 4 5 2 4" xfId="52872"/>
    <cellStyle name="20 % – Zvýraznění6 4 4 5 2 5" xfId="52873"/>
    <cellStyle name="20 % – Zvýraznění6 4 4 5 3" xfId="13016"/>
    <cellStyle name="20 % – Zvýraznění6 4 4 5 3 2" xfId="28206"/>
    <cellStyle name="20 % – Zvýraznění6 4 4 5 3 3" xfId="52874"/>
    <cellStyle name="20 % – Zvýraznění6 4 4 5 3 4" xfId="52875"/>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6" xfId="7527"/>
    <cellStyle name="20 % – Zvýraznění6 4 4 6 2" xfId="11358"/>
    <cellStyle name="20 % – Zvýraznění6 4 4 6 2 2" xfId="26558"/>
    <cellStyle name="20 % – Zvýraznění6 4 4 6 2 3" xfId="52876"/>
    <cellStyle name="20 % – Zvýraznění6 4 4 6 2 4" xfId="52877"/>
    <cellStyle name="20 % – Zvýraznění6 4 4 6 2 5" xfId="52878"/>
    <cellStyle name="20 % – Zvýraznění6 4 4 6 3" xfId="15153"/>
    <cellStyle name="20 % – Zvýraznění6 4 4 6 3 2" xfId="30340"/>
    <cellStyle name="20 % – Zvýraznění6 4 4 6 3 3" xfId="52879"/>
    <cellStyle name="20 % – Zvýraznění6 4 4 6 3 4" xfId="5288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7" xfId="7666"/>
    <cellStyle name="20 % – Zvýraznění6 4 4 7 2" xfId="22885"/>
    <cellStyle name="20 % – Zvýraznění6 4 4 7 3" xfId="52881"/>
    <cellStyle name="20 % – Zvýraznění6 4 4 7 4" xfId="52882"/>
    <cellStyle name="20 % – Zvýraznění6 4 4 7 5" xfId="52883"/>
    <cellStyle name="20 % – Zvýraznění6 4 4 8" xfId="11458"/>
    <cellStyle name="20 % – Zvýraznění6 4 4 8 2" xfId="26655"/>
    <cellStyle name="20 % – Zvýraznění6 4 4 8 3" xfId="52884"/>
    <cellStyle name="20 % – Zvýraznění6 4 4 8 4" xfId="5288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2" xfId="3140"/>
    <cellStyle name="20 % – Zvýraznění6 4 5 2 2" xfId="9431"/>
    <cellStyle name="20 % – Zvýraznění6 4 5 2 2 2" xfId="24647"/>
    <cellStyle name="20 % – Zvýraznění6 4 5 2 2 3" xfId="52886"/>
    <cellStyle name="20 % – Zvýraznění6 4 5 2 2 4" xfId="52887"/>
    <cellStyle name="20 % – Zvýraznění6 4 5 2 2 5" xfId="52888"/>
    <cellStyle name="20 % – Zvýraznění6 4 5 2 3" xfId="13017"/>
    <cellStyle name="20 % – Zvýraznění6 4 5 2 3 2" xfId="28207"/>
    <cellStyle name="20 % – Zvýraznění6 4 5 2 3 3" xfId="52889"/>
    <cellStyle name="20 % – Zvýraznění6 4 5 2 3 4" xfId="52890"/>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3" xfId="3141"/>
    <cellStyle name="20 % – Zvýraznění6 4 5 3 2" xfId="9432"/>
    <cellStyle name="20 % – Zvýraznění6 4 5 3 2 2" xfId="24648"/>
    <cellStyle name="20 % – Zvýraznění6 4 5 3 2 3" xfId="52891"/>
    <cellStyle name="20 % – Zvýraznění6 4 5 3 2 4" xfId="52892"/>
    <cellStyle name="20 % – Zvýraznění6 4 5 3 2 5" xfId="52893"/>
    <cellStyle name="20 % – Zvýraznění6 4 5 3 3" xfId="13018"/>
    <cellStyle name="20 % – Zvýraznění6 4 5 3 3 2" xfId="28208"/>
    <cellStyle name="20 % – Zvýraznění6 4 5 3 3 3" xfId="52894"/>
    <cellStyle name="20 % – Zvýraznění6 4 5 3 3 4" xfId="52895"/>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4" xfId="3142"/>
    <cellStyle name="20 % – Zvýraznění6 4 5 4 2" xfId="9433"/>
    <cellStyle name="20 % – Zvýraznění6 4 5 4 2 2" xfId="24649"/>
    <cellStyle name="20 % – Zvýraznění6 4 5 4 2 3" xfId="52896"/>
    <cellStyle name="20 % – Zvýraznění6 4 5 4 2 4" xfId="52897"/>
    <cellStyle name="20 % – Zvýraznění6 4 5 4 2 5" xfId="52898"/>
    <cellStyle name="20 % – Zvýraznění6 4 5 4 3" xfId="13019"/>
    <cellStyle name="20 % – Zvýraznění6 4 5 4 3 2" xfId="28209"/>
    <cellStyle name="20 % – Zvýraznění6 4 5 4 3 3" xfId="52899"/>
    <cellStyle name="20 % – Zvýraznění6 4 5 4 3 4" xfId="52900"/>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5" xfId="3143"/>
    <cellStyle name="20 % – Zvýraznění6 4 5 5 2" xfId="11098"/>
    <cellStyle name="20 % – Zvýraznění6 4 5 5 2 2" xfId="26298"/>
    <cellStyle name="20 % – Zvýraznění6 4 5 5 2 3" xfId="52901"/>
    <cellStyle name="20 % – Zvýraznění6 4 5 5 2 4" xfId="52902"/>
    <cellStyle name="20 % – Zvýraznění6 4 5 5 2 5" xfId="52903"/>
    <cellStyle name="20 % – Zvýraznění6 4 5 5 3" xfId="13020"/>
    <cellStyle name="20 % – Zvýraznění6 4 5 5 3 2" xfId="28210"/>
    <cellStyle name="20 % – Zvýraznění6 4 5 5 3 3" xfId="52904"/>
    <cellStyle name="20 % – Zvýraznění6 4 5 5 3 4" xfId="52905"/>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6" xfId="7731"/>
    <cellStyle name="20 % – Zvýraznění6 4 5 6 2" xfId="22950"/>
    <cellStyle name="20 % – Zvýraznění6 4 5 6 3" xfId="52906"/>
    <cellStyle name="20 % – Zvýraznění6 4 5 6 4" xfId="52907"/>
    <cellStyle name="20 % – Zvýraznění6 4 5 6 5" xfId="52908"/>
    <cellStyle name="20 % – Zvýraznění6 4 5 7" xfId="11555"/>
    <cellStyle name="20 % – Zvýraznění6 4 5 7 2" xfId="26751"/>
    <cellStyle name="20 % – Zvýraznění6 4 5 7 3" xfId="52909"/>
    <cellStyle name="20 % – Zvýraznění6 4 5 7 4" xfId="52910"/>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2" xfId="3145"/>
    <cellStyle name="20 % – Zvýraznění6 4 6 2 2" xfId="9434"/>
    <cellStyle name="20 % – Zvýraznění6 4 6 2 2 2" xfId="24650"/>
    <cellStyle name="20 % – Zvýraznění6 4 6 2 2 3" xfId="52911"/>
    <cellStyle name="20 % – Zvýraznění6 4 6 2 2 4" xfId="52912"/>
    <cellStyle name="20 % – Zvýraznění6 4 6 2 2 5" xfId="52913"/>
    <cellStyle name="20 % – Zvýraznění6 4 6 2 3" xfId="13022"/>
    <cellStyle name="20 % – Zvýraznění6 4 6 2 3 2" xfId="28212"/>
    <cellStyle name="20 % – Zvýraznění6 4 6 2 3 3" xfId="52914"/>
    <cellStyle name="20 % – Zvýraznění6 4 6 2 3 4" xfId="52915"/>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3" xfId="3146"/>
    <cellStyle name="20 % – Zvýraznění6 4 6 3 2" xfId="9435"/>
    <cellStyle name="20 % – Zvýraznění6 4 6 3 2 2" xfId="24651"/>
    <cellStyle name="20 % – Zvýraznění6 4 6 3 2 3" xfId="52916"/>
    <cellStyle name="20 % – Zvýraznění6 4 6 3 2 4" xfId="52917"/>
    <cellStyle name="20 % – Zvýraznění6 4 6 3 2 5" xfId="52918"/>
    <cellStyle name="20 % – Zvýraznění6 4 6 3 3" xfId="13023"/>
    <cellStyle name="20 % – Zvýraznění6 4 6 3 3 2" xfId="28213"/>
    <cellStyle name="20 % – Zvýraznění6 4 6 3 3 3" xfId="52919"/>
    <cellStyle name="20 % – Zvýraznění6 4 6 3 3 4" xfId="52920"/>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4" xfId="3147"/>
    <cellStyle name="20 % – Zvýraznění6 4 6 4 2" xfId="9436"/>
    <cellStyle name="20 % – Zvýraznění6 4 6 4 2 2" xfId="24652"/>
    <cellStyle name="20 % – Zvýraznění6 4 6 4 2 3" xfId="52921"/>
    <cellStyle name="20 % – Zvýraznění6 4 6 4 2 4" xfId="52922"/>
    <cellStyle name="20 % – Zvýraznění6 4 6 4 2 5" xfId="52923"/>
    <cellStyle name="20 % – Zvýraznění6 4 6 4 3" xfId="13024"/>
    <cellStyle name="20 % – Zvýraznění6 4 6 4 3 2" xfId="28214"/>
    <cellStyle name="20 % – Zvýraznění6 4 6 4 3 3" xfId="52924"/>
    <cellStyle name="20 % – Zvýraznění6 4 6 4 3 4" xfId="52925"/>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5" xfId="8106"/>
    <cellStyle name="20 % – Zvýraznění6 4 6 5 2" xfId="23322"/>
    <cellStyle name="20 % – Zvýraznění6 4 6 5 3" xfId="52926"/>
    <cellStyle name="20 % – Zvýraznění6 4 6 5 4" xfId="52927"/>
    <cellStyle name="20 % – Zvýraznění6 4 6 5 5" xfId="52928"/>
    <cellStyle name="20 % – Zvýraznění6 4 6 6" xfId="13021"/>
    <cellStyle name="20 % – Zvýraznění6 4 6 6 2" xfId="28211"/>
    <cellStyle name="20 % – Zvýraznění6 4 6 6 3" xfId="52929"/>
    <cellStyle name="20 % – Zvýraznění6 4 6 6 4" xfId="52930"/>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2" xfId="3149"/>
    <cellStyle name="20 % – Zvýraznění6 4 7 2 2" xfId="9437"/>
    <cellStyle name="20 % – Zvýraznění6 4 7 2 2 2" xfId="24653"/>
    <cellStyle name="20 % – Zvýraznění6 4 7 2 2 3" xfId="52931"/>
    <cellStyle name="20 % – Zvýraznění6 4 7 2 2 4" xfId="52932"/>
    <cellStyle name="20 % – Zvýraznění6 4 7 2 2 5" xfId="52933"/>
    <cellStyle name="20 % – Zvýraznění6 4 7 2 3" xfId="13026"/>
    <cellStyle name="20 % – Zvýraznění6 4 7 2 3 2" xfId="28216"/>
    <cellStyle name="20 % – Zvýraznění6 4 7 2 3 3" xfId="52934"/>
    <cellStyle name="20 % – Zvýraznění6 4 7 2 3 4" xfId="52935"/>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3" xfId="3150"/>
    <cellStyle name="20 % – Zvýraznění6 4 7 3 2" xfId="9438"/>
    <cellStyle name="20 % – Zvýraznění6 4 7 3 2 2" xfId="24654"/>
    <cellStyle name="20 % – Zvýraznění6 4 7 3 2 3" xfId="52936"/>
    <cellStyle name="20 % – Zvýraznění6 4 7 3 2 4" xfId="52937"/>
    <cellStyle name="20 % – Zvýraznění6 4 7 3 2 5" xfId="52938"/>
    <cellStyle name="20 % – Zvýraznění6 4 7 3 3" xfId="13027"/>
    <cellStyle name="20 % – Zvýraznění6 4 7 3 3 2" xfId="28217"/>
    <cellStyle name="20 % – Zvýraznění6 4 7 3 3 3" xfId="52939"/>
    <cellStyle name="20 % – Zvýraznění6 4 7 3 3 4" xfId="52940"/>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4" xfId="3151"/>
    <cellStyle name="20 % – Zvýraznění6 4 7 4 2" xfId="9439"/>
    <cellStyle name="20 % – Zvýraznění6 4 7 4 2 2" xfId="24655"/>
    <cellStyle name="20 % – Zvýraznění6 4 7 4 2 3" xfId="52941"/>
    <cellStyle name="20 % – Zvýraznění6 4 7 4 2 4" xfId="52942"/>
    <cellStyle name="20 % – Zvýraznění6 4 7 4 2 5" xfId="52943"/>
    <cellStyle name="20 % – Zvýraznění6 4 7 4 3" xfId="13028"/>
    <cellStyle name="20 % – Zvýraznění6 4 7 4 3 2" xfId="28218"/>
    <cellStyle name="20 % – Zvýraznění6 4 7 4 3 3" xfId="52944"/>
    <cellStyle name="20 % – Zvýraznění6 4 7 4 3 4" xfId="52945"/>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5" xfId="8111"/>
    <cellStyle name="20 % – Zvýraznění6 4 7 5 2" xfId="23327"/>
    <cellStyle name="20 % – Zvýraznění6 4 7 5 3" xfId="52946"/>
    <cellStyle name="20 % – Zvýraznění6 4 7 5 4" xfId="52947"/>
    <cellStyle name="20 % – Zvýraznění6 4 7 5 5" xfId="52948"/>
    <cellStyle name="20 % – Zvýraznění6 4 7 6" xfId="13025"/>
    <cellStyle name="20 % – Zvýraznění6 4 7 6 2" xfId="28215"/>
    <cellStyle name="20 % – Zvýraznění6 4 7 6 3" xfId="52949"/>
    <cellStyle name="20 % – Zvýraznění6 4 7 6 4" xfId="52950"/>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2" xfId="3153"/>
    <cellStyle name="20 % – Zvýraznění6 4 8 2 2" xfId="9440"/>
    <cellStyle name="20 % – Zvýraznění6 4 8 2 2 2" xfId="24656"/>
    <cellStyle name="20 % – Zvýraznění6 4 8 2 2 3" xfId="52951"/>
    <cellStyle name="20 % – Zvýraznění6 4 8 2 2 4" xfId="52952"/>
    <cellStyle name="20 % – Zvýraznění6 4 8 2 2 5" xfId="52953"/>
    <cellStyle name="20 % – Zvýraznění6 4 8 2 3" xfId="13030"/>
    <cellStyle name="20 % – Zvýraznění6 4 8 2 3 2" xfId="28220"/>
    <cellStyle name="20 % – Zvýraznění6 4 8 2 3 3" xfId="52954"/>
    <cellStyle name="20 % – Zvýraznění6 4 8 2 3 4" xfId="52955"/>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3" xfId="3154"/>
    <cellStyle name="20 % – Zvýraznění6 4 8 3 2" xfId="9441"/>
    <cellStyle name="20 % – Zvýraznění6 4 8 3 2 2" xfId="24657"/>
    <cellStyle name="20 % – Zvýraznění6 4 8 3 2 3" xfId="52956"/>
    <cellStyle name="20 % – Zvýraznění6 4 8 3 2 4" xfId="52957"/>
    <cellStyle name="20 % – Zvýraznění6 4 8 3 2 5" xfId="52958"/>
    <cellStyle name="20 % – Zvýraznění6 4 8 3 3" xfId="13031"/>
    <cellStyle name="20 % – Zvýraznění6 4 8 3 3 2" xfId="28221"/>
    <cellStyle name="20 % – Zvýraznění6 4 8 3 3 3" xfId="52959"/>
    <cellStyle name="20 % – Zvýraznění6 4 8 3 3 4" xfId="52960"/>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4" xfId="3155"/>
    <cellStyle name="20 % – Zvýraznění6 4 8 4 2" xfId="9442"/>
    <cellStyle name="20 % – Zvýraznění6 4 8 4 2 2" xfId="24658"/>
    <cellStyle name="20 % – Zvýraznění6 4 8 4 2 3" xfId="52961"/>
    <cellStyle name="20 % – Zvýraznění6 4 8 4 2 4" xfId="52962"/>
    <cellStyle name="20 % – Zvýraznění6 4 8 4 2 5" xfId="52963"/>
    <cellStyle name="20 % – Zvýraznění6 4 8 4 3" xfId="13032"/>
    <cellStyle name="20 % – Zvýraznění6 4 8 4 3 2" xfId="28222"/>
    <cellStyle name="20 % – Zvýraznění6 4 8 4 3 3" xfId="52964"/>
    <cellStyle name="20 % – Zvýraznění6 4 8 4 3 4" xfId="52965"/>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5" xfId="7962"/>
    <cellStyle name="20 % – Zvýraznění6 4 8 5 2" xfId="23179"/>
    <cellStyle name="20 % – Zvýraznění6 4 8 5 3" xfId="52966"/>
    <cellStyle name="20 % – Zvýraznění6 4 8 5 4" xfId="52967"/>
    <cellStyle name="20 % – Zvýraznění6 4 8 5 5" xfId="52968"/>
    <cellStyle name="20 % – Zvýraznění6 4 8 6" xfId="13029"/>
    <cellStyle name="20 % – Zvýraznění6 4 8 6 2" xfId="28219"/>
    <cellStyle name="20 % – Zvýraznění6 4 8 6 3" xfId="52969"/>
    <cellStyle name="20 % – Zvýraznění6 4 8 6 4" xfId="52970"/>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2" xfId="3157"/>
    <cellStyle name="20 % – Zvýraznění6 4 9 2 2" xfId="9443"/>
    <cellStyle name="20 % – Zvýraznění6 4 9 2 2 2" xfId="24659"/>
    <cellStyle name="20 % – Zvýraznění6 4 9 2 2 3" xfId="52971"/>
    <cellStyle name="20 % – Zvýraznění6 4 9 2 2 4" xfId="52972"/>
    <cellStyle name="20 % – Zvýraznění6 4 9 2 2 5" xfId="52973"/>
    <cellStyle name="20 % – Zvýraznění6 4 9 2 3" xfId="13034"/>
    <cellStyle name="20 % – Zvýraznění6 4 9 2 3 2" xfId="28224"/>
    <cellStyle name="20 % – Zvýraznění6 4 9 2 3 3" xfId="52974"/>
    <cellStyle name="20 % – Zvýraznění6 4 9 2 3 4" xfId="52975"/>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3" xfId="3158"/>
    <cellStyle name="20 % – Zvýraznění6 4 9 3 2" xfId="9444"/>
    <cellStyle name="20 % – Zvýraznění6 4 9 3 2 2" xfId="24660"/>
    <cellStyle name="20 % – Zvýraznění6 4 9 3 2 3" xfId="52976"/>
    <cellStyle name="20 % – Zvýraznění6 4 9 3 2 4" xfId="52977"/>
    <cellStyle name="20 % – Zvýraznění6 4 9 3 2 5" xfId="52978"/>
    <cellStyle name="20 % – Zvýraznění6 4 9 3 3" xfId="13035"/>
    <cellStyle name="20 % – Zvýraznění6 4 9 3 3 2" xfId="28225"/>
    <cellStyle name="20 % – Zvýraznění6 4 9 3 3 3" xfId="52979"/>
    <cellStyle name="20 % – Zvýraznění6 4 9 3 3 4" xfId="52980"/>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4" xfId="3159"/>
    <cellStyle name="20 % – Zvýraznění6 4 9 4 2" xfId="9445"/>
    <cellStyle name="20 % – Zvýraznění6 4 9 4 2 2" xfId="24661"/>
    <cellStyle name="20 % – Zvýraznění6 4 9 4 2 3" xfId="52981"/>
    <cellStyle name="20 % – Zvýraznění6 4 9 4 2 4" xfId="52982"/>
    <cellStyle name="20 % – Zvýraznění6 4 9 4 2 5" xfId="52983"/>
    <cellStyle name="20 % – Zvýraznění6 4 9 4 3" xfId="13036"/>
    <cellStyle name="20 % – Zvýraznění6 4 9 4 3 2" xfId="28226"/>
    <cellStyle name="20 % – Zvýraznění6 4 9 4 3 3" xfId="52984"/>
    <cellStyle name="20 % – Zvýraznění6 4 9 4 3 4" xfId="52985"/>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5" xfId="7976"/>
    <cellStyle name="20 % – Zvýraznění6 4 9 5 2" xfId="23193"/>
    <cellStyle name="20 % – Zvýraznění6 4 9 5 3" xfId="52986"/>
    <cellStyle name="20 % – Zvýraznění6 4 9 5 4" xfId="52987"/>
    <cellStyle name="20 % – Zvýraznění6 4 9 5 5" xfId="52988"/>
    <cellStyle name="20 % – Zvýraznění6 4 9 6" xfId="13033"/>
    <cellStyle name="20 % – Zvýraznění6 4 9 6 2" xfId="28223"/>
    <cellStyle name="20 % – Zvýraznění6 4 9 6 3" xfId="52989"/>
    <cellStyle name="20 % – Zvýraznění6 4 9 6 4" xfId="52990"/>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2 3" xfId="52991"/>
    <cellStyle name="20 % – Zvýraznění6 5 10 2 4" xfId="52992"/>
    <cellStyle name="20 % – Zvýraznění6 5 10 2 5" xfId="52993"/>
    <cellStyle name="20 % – Zvýraznění6 5 10 3" xfId="13037"/>
    <cellStyle name="20 % – Zvýraznění6 5 10 3 2" xfId="28227"/>
    <cellStyle name="20 % – Zvýraznění6 5 10 3 3" xfId="52994"/>
    <cellStyle name="20 % – Zvýraznění6 5 10 3 4" xfId="52995"/>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1" xfId="3161"/>
    <cellStyle name="20 % – Zvýraznění6 5 11 2" xfId="9447"/>
    <cellStyle name="20 % – Zvýraznění6 5 11 2 2" xfId="24663"/>
    <cellStyle name="20 % – Zvýraznění6 5 11 2 3" xfId="52996"/>
    <cellStyle name="20 % – Zvýraznění6 5 11 2 4" xfId="52997"/>
    <cellStyle name="20 % – Zvýraznění6 5 11 2 5" xfId="52998"/>
    <cellStyle name="20 % – Zvýraznění6 5 11 3" xfId="13038"/>
    <cellStyle name="20 % – Zvýraznění6 5 11 3 2" xfId="28228"/>
    <cellStyle name="20 % – Zvýraznění6 5 11 3 3" xfId="52999"/>
    <cellStyle name="20 % – Zvýraznění6 5 11 3 4" xfId="53000"/>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2" xfId="3162"/>
    <cellStyle name="20 % – Zvýraznění6 5 12 2" xfId="11083"/>
    <cellStyle name="20 % – Zvýraznění6 5 12 2 2" xfId="26283"/>
    <cellStyle name="20 % – Zvýraznění6 5 12 2 3" xfId="53001"/>
    <cellStyle name="20 % – Zvýraznění6 5 12 2 4" xfId="53002"/>
    <cellStyle name="20 % – Zvýraznění6 5 12 2 5" xfId="53003"/>
    <cellStyle name="20 % – Zvýraznění6 5 12 3" xfId="13039"/>
    <cellStyle name="20 % – Zvýraznění6 5 12 3 2" xfId="28229"/>
    <cellStyle name="20 % – Zvýraznění6 5 12 3 3" xfId="53004"/>
    <cellStyle name="20 % – Zvýraznění6 5 12 3 4" xfId="53005"/>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3" xfId="7695"/>
    <cellStyle name="20 % – Zvýraznění6 5 13 2" xfId="22914"/>
    <cellStyle name="20 % – Zvýraznění6 5 13 3" xfId="53006"/>
    <cellStyle name="20 % – Zvýraznění6 5 13 4" xfId="53007"/>
    <cellStyle name="20 % – Zvýraznění6 5 13 5" xfId="53008"/>
    <cellStyle name="20 % – Zvýraznění6 5 14" xfId="11556"/>
    <cellStyle name="20 % – Zvýraznění6 5 14 2" xfId="26752"/>
    <cellStyle name="20 % – Zvýraznění6 5 14 3" xfId="53009"/>
    <cellStyle name="20 % – Zvýraznění6 5 14 4" xfId="53010"/>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2" xfId="3163"/>
    <cellStyle name="20 % – Zvýraznění6 5 2 2 2" xfId="9448"/>
    <cellStyle name="20 % – Zvýraznění6 5 2 2 2 2" xfId="24664"/>
    <cellStyle name="20 % – Zvýraznění6 5 2 2 2 3" xfId="53011"/>
    <cellStyle name="20 % – Zvýraznění6 5 2 2 2 4" xfId="53012"/>
    <cellStyle name="20 % – Zvýraznění6 5 2 2 2 5" xfId="53013"/>
    <cellStyle name="20 % – Zvýraznění6 5 2 2 3" xfId="13040"/>
    <cellStyle name="20 % – Zvýraznění6 5 2 2 3 2" xfId="28230"/>
    <cellStyle name="20 % – Zvýraznění6 5 2 2 3 3" xfId="53014"/>
    <cellStyle name="20 % – Zvýraznění6 5 2 2 3 4" xfId="53015"/>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3" xfId="3164"/>
    <cellStyle name="20 % – Zvýraznění6 5 2 3 2" xfId="9449"/>
    <cellStyle name="20 % – Zvýraznění6 5 2 3 2 2" xfId="24665"/>
    <cellStyle name="20 % – Zvýraznění6 5 2 3 2 3" xfId="53016"/>
    <cellStyle name="20 % – Zvýraznění6 5 2 3 2 4" xfId="53017"/>
    <cellStyle name="20 % – Zvýraznění6 5 2 3 2 5" xfId="53018"/>
    <cellStyle name="20 % – Zvýraznění6 5 2 3 3" xfId="13041"/>
    <cellStyle name="20 % – Zvýraznění6 5 2 3 3 2" xfId="28231"/>
    <cellStyle name="20 % – Zvýraznění6 5 2 3 3 3" xfId="53019"/>
    <cellStyle name="20 % – Zvýraznění6 5 2 3 3 4" xfId="53020"/>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4" xfId="3165"/>
    <cellStyle name="20 % – Zvýraznění6 5 2 4 2" xfId="9450"/>
    <cellStyle name="20 % – Zvýraznění6 5 2 4 2 2" xfId="24666"/>
    <cellStyle name="20 % – Zvýraznění6 5 2 4 2 3" xfId="53021"/>
    <cellStyle name="20 % – Zvýraznění6 5 2 4 2 4" xfId="53022"/>
    <cellStyle name="20 % – Zvýraznění6 5 2 4 2 5" xfId="53023"/>
    <cellStyle name="20 % – Zvýraznění6 5 2 4 3" xfId="13042"/>
    <cellStyle name="20 % – Zvýraznění6 5 2 4 3 2" xfId="28232"/>
    <cellStyle name="20 % – Zvýraznění6 5 2 4 3 3" xfId="53024"/>
    <cellStyle name="20 % – Zvýraznění6 5 2 4 3 4" xfId="53025"/>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5" xfId="3166"/>
    <cellStyle name="20 % – Zvýraznění6 5 2 5 2" xfId="11277"/>
    <cellStyle name="20 % – Zvýraznění6 5 2 5 2 2" xfId="26477"/>
    <cellStyle name="20 % – Zvýraznění6 5 2 5 2 3" xfId="53026"/>
    <cellStyle name="20 % – Zvýraznění6 5 2 5 2 4" xfId="53027"/>
    <cellStyle name="20 % – Zvýraznění6 5 2 5 2 5" xfId="53028"/>
    <cellStyle name="20 % – Zvýraznění6 5 2 5 3" xfId="13043"/>
    <cellStyle name="20 % – Zvýraznění6 5 2 5 3 2" xfId="28233"/>
    <cellStyle name="20 % – Zvýraznění6 5 2 5 3 3" xfId="53029"/>
    <cellStyle name="20 % – Zvýraznění6 5 2 5 3 4" xfId="53030"/>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6" xfId="7849"/>
    <cellStyle name="20 % – Zvýraznění6 5 2 6 2" xfId="23068"/>
    <cellStyle name="20 % – Zvýraznění6 5 2 6 3" xfId="53031"/>
    <cellStyle name="20 % – Zvýraznění6 5 2 6 4" xfId="53032"/>
    <cellStyle name="20 % – Zvýraznění6 5 2 6 5" xfId="53033"/>
    <cellStyle name="20 % – Zvýraznění6 5 2 7" xfId="11557"/>
    <cellStyle name="20 % – Zvýraznění6 5 2 7 2" xfId="26753"/>
    <cellStyle name="20 % – Zvýraznění6 5 2 7 3" xfId="53034"/>
    <cellStyle name="20 % – Zvýraznění6 5 2 7 4" xfId="53035"/>
    <cellStyle name="20 % – Zvýraznění6 5 2 8" xfId="15357"/>
    <cellStyle name="20 % – Zvýraznění6 5 2 8 2" xfId="30538"/>
    <cellStyle name="20 % – Zvýraznění6 5 2 9" xfId="34343"/>
    <cellStyle name="20 % – Zvýraznění6 5 3" xfId="475"/>
    <cellStyle name="20 % – Zvýraznění6 5 3 10" xfId="19164"/>
    <cellStyle name="20 % – Zvýraznění6 5 3 11" xfId="40952"/>
    <cellStyle name="20 % – Zvýraznění6 5 3 12" xfId="40953"/>
    <cellStyle name="20 % – Zvýraznění6 5 3 2" xfId="3167"/>
    <cellStyle name="20 % – Zvýraznění6 5 3 2 2" xfId="9451"/>
    <cellStyle name="20 % – Zvýraznění6 5 3 2 2 2" xfId="24667"/>
    <cellStyle name="20 % – Zvýraznění6 5 3 2 2 3" xfId="53036"/>
    <cellStyle name="20 % – Zvýraznění6 5 3 2 2 4" xfId="53037"/>
    <cellStyle name="20 % – Zvýraznění6 5 3 2 2 5" xfId="53038"/>
    <cellStyle name="20 % – Zvýraznění6 5 3 2 3" xfId="13044"/>
    <cellStyle name="20 % – Zvýraznění6 5 3 2 3 2" xfId="28234"/>
    <cellStyle name="20 % – Zvýraznění6 5 3 2 3 3" xfId="53039"/>
    <cellStyle name="20 % – Zvýraznění6 5 3 2 3 4" xfId="53040"/>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3" xfId="3168"/>
    <cellStyle name="20 % – Zvýraznění6 5 3 3 2" xfId="9452"/>
    <cellStyle name="20 % – Zvýraznění6 5 3 3 2 2" xfId="24668"/>
    <cellStyle name="20 % – Zvýraznění6 5 3 3 2 3" xfId="53041"/>
    <cellStyle name="20 % – Zvýraznění6 5 3 3 2 4" xfId="53042"/>
    <cellStyle name="20 % – Zvýraznění6 5 3 3 2 5" xfId="53043"/>
    <cellStyle name="20 % – Zvýraznění6 5 3 3 3" xfId="13045"/>
    <cellStyle name="20 % – Zvýraznění6 5 3 3 3 2" xfId="28235"/>
    <cellStyle name="20 % – Zvýraznění6 5 3 3 3 3" xfId="53044"/>
    <cellStyle name="20 % – Zvýraznění6 5 3 3 3 4" xfId="5304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4" xfId="3169"/>
    <cellStyle name="20 % – Zvýraznění6 5 3 4 2" xfId="9453"/>
    <cellStyle name="20 % – Zvýraznění6 5 3 4 2 2" xfId="24669"/>
    <cellStyle name="20 % – Zvýraznění6 5 3 4 2 3" xfId="53046"/>
    <cellStyle name="20 % – Zvýraznění6 5 3 4 2 4" xfId="53047"/>
    <cellStyle name="20 % – Zvýraznění6 5 3 4 2 5" xfId="53048"/>
    <cellStyle name="20 % – Zvýraznění6 5 3 4 3" xfId="13046"/>
    <cellStyle name="20 % – Zvýraznění6 5 3 4 3 2" xfId="28236"/>
    <cellStyle name="20 % – Zvýraznění6 5 3 4 3 3" xfId="53049"/>
    <cellStyle name="20 % – Zvýraznění6 5 3 4 3 4" xfId="53050"/>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5" xfId="3170"/>
    <cellStyle name="20 % – Zvýraznění6 5 3 5 2" xfId="11150"/>
    <cellStyle name="20 % – Zvýraznění6 5 3 5 2 2" xfId="26350"/>
    <cellStyle name="20 % – Zvýraznění6 5 3 5 2 3" xfId="53051"/>
    <cellStyle name="20 % – Zvýraznění6 5 3 5 2 4" xfId="53052"/>
    <cellStyle name="20 % – Zvýraznění6 5 3 5 2 5" xfId="53053"/>
    <cellStyle name="20 % – Zvýraznění6 5 3 5 3" xfId="13047"/>
    <cellStyle name="20 % – Zvýraznění6 5 3 5 3 2" xfId="28237"/>
    <cellStyle name="20 % – Zvýraznění6 5 3 5 3 3" xfId="53054"/>
    <cellStyle name="20 % – Zvýraznění6 5 3 5 3 4" xfId="53055"/>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6" xfId="7713"/>
    <cellStyle name="20 % – Zvýraznění6 5 3 6 2" xfId="22932"/>
    <cellStyle name="20 % – Zvýraznění6 5 3 6 3" xfId="53056"/>
    <cellStyle name="20 % – Zvýraznění6 5 3 6 4" xfId="53057"/>
    <cellStyle name="20 % – Zvýraznění6 5 3 6 5" xfId="53058"/>
    <cellStyle name="20 % – Zvýraznění6 5 3 7" xfId="11558"/>
    <cellStyle name="20 % – Zvýraznění6 5 3 7 2" xfId="26754"/>
    <cellStyle name="20 % – Zvýraznění6 5 3 7 3" xfId="53059"/>
    <cellStyle name="20 % – Zvýraznění6 5 3 7 4" xfId="53060"/>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2" xfId="3172"/>
    <cellStyle name="20 % – Zvýraznění6 5 4 2 2" xfId="9454"/>
    <cellStyle name="20 % – Zvýraznění6 5 4 2 2 2" xfId="24670"/>
    <cellStyle name="20 % – Zvýraznění6 5 4 2 2 3" xfId="53061"/>
    <cellStyle name="20 % – Zvýraznění6 5 4 2 2 4" xfId="53062"/>
    <cellStyle name="20 % – Zvýraznění6 5 4 2 2 5" xfId="53063"/>
    <cellStyle name="20 % – Zvýraznění6 5 4 2 3" xfId="13049"/>
    <cellStyle name="20 % – Zvýraznění6 5 4 2 3 2" xfId="28239"/>
    <cellStyle name="20 % – Zvýraznění6 5 4 2 3 3" xfId="53064"/>
    <cellStyle name="20 % – Zvýraznění6 5 4 2 3 4" xfId="53065"/>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3" xfId="3173"/>
    <cellStyle name="20 % – Zvýraznění6 5 4 3 2" xfId="9455"/>
    <cellStyle name="20 % – Zvýraznění6 5 4 3 2 2" xfId="24671"/>
    <cellStyle name="20 % – Zvýraznění6 5 4 3 2 3" xfId="53066"/>
    <cellStyle name="20 % – Zvýraznění6 5 4 3 2 4" xfId="53067"/>
    <cellStyle name="20 % – Zvýraznění6 5 4 3 2 5" xfId="53068"/>
    <cellStyle name="20 % – Zvýraznění6 5 4 3 3" xfId="13050"/>
    <cellStyle name="20 % – Zvýraznění6 5 4 3 3 2" xfId="28240"/>
    <cellStyle name="20 % – Zvýraznění6 5 4 3 3 3" xfId="53069"/>
    <cellStyle name="20 % – Zvýraznění6 5 4 3 3 4" xfId="5307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4" xfId="3174"/>
    <cellStyle name="20 % – Zvýraznění6 5 4 4 2" xfId="9456"/>
    <cellStyle name="20 % – Zvýraznění6 5 4 4 2 2" xfId="24672"/>
    <cellStyle name="20 % – Zvýraznění6 5 4 4 2 3" xfId="53071"/>
    <cellStyle name="20 % – Zvýraznění6 5 4 4 2 4" xfId="53072"/>
    <cellStyle name="20 % – Zvýraznění6 5 4 4 2 5" xfId="53073"/>
    <cellStyle name="20 % – Zvýraznění6 5 4 4 3" xfId="13051"/>
    <cellStyle name="20 % – Zvýraznění6 5 4 4 3 2" xfId="28241"/>
    <cellStyle name="20 % – Zvýraznění6 5 4 4 3 3" xfId="53074"/>
    <cellStyle name="20 % – Zvýraznění6 5 4 4 3 4" xfId="53075"/>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5" xfId="8063"/>
    <cellStyle name="20 % – Zvýraznění6 5 4 5 2" xfId="23279"/>
    <cellStyle name="20 % – Zvýraznění6 5 4 5 3" xfId="53076"/>
    <cellStyle name="20 % – Zvýraznění6 5 4 5 4" xfId="53077"/>
    <cellStyle name="20 % – Zvýraznění6 5 4 5 5" xfId="53078"/>
    <cellStyle name="20 % – Zvýraznění6 5 4 6" xfId="13048"/>
    <cellStyle name="20 % – Zvýraznění6 5 4 6 2" xfId="28238"/>
    <cellStyle name="20 % – Zvýraznění6 5 4 6 3" xfId="53079"/>
    <cellStyle name="20 % – Zvýraznění6 5 4 6 4" xfId="53080"/>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2" xfId="3176"/>
    <cellStyle name="20 % – Zvýraznění6 5 5 2 2" xfId="9457"/>
    <cellStyle name="20 % – Zvýraznění6 5 5 2 2 2" xfId="24673"/>
    <cellStyle name="20 % – Zvýraznění6 5 5 2 2 3" xfId="53081"/>
    <cellStyle name="20 % – Zvýraznění6 5 5 2 2 4" xfId="53082"/>
    <cellStyle name="20 % – Zvýraznění6 5 5 2 2 5" xfId="53083"/>
    <cellStyle name="20 % – Zvýraznění6 5 5 2 3" xfId="13053"/>
    <cellStyle name="20 % – Zvýraznění6 5 5 2 3 2" xfId="28243"/>
    <cellStyle name="20 % – Zvýraznění6 5 5 2 3 3" xfId="53084"/>
    <cellStyle name="20 % – Zvýraznění6 5 5 2 3 4" xfId="53085"/>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3" xfId="3177"/>
    <cellStyle name="20 % – Zvýraznění6 5 5 3 2" xfId="9458"/>
    <cellStyle name="20 % – Zvýraznění6 5 5 3 2 2" xfId="24674"/>
    <cellStyle name="20 % – Zvýraznění6 5 5 3 2 3" xfId="53086"/>
    <cellStyle name="20 % – Zvýraznění6 5 5 3 2 4" xfId="53087"/>
    <cellStyle name="20 % – Zvýraznění6 5 5 3 2 5" xfId="53088"/>
    <cellStyle name="20 % – Zvýraznění6 5 5 3 3" xfId="13054"/>
    <cellStyle name="20 % – Zvýraznění6 5 5 3 3 2" xfId="28244"/>
    <cellStyle name="20 % – Zvýraznění6 5 5 3 3 3" xfId="53089"/>
    <cellStyle name="20 % – Zvýraznění6 5 5 3 3 4" xfId="53090"/>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4" xfId="3178"/>
    <cellStyle name="20 % – Zvýraznění6 5 5 4 2" xfId="9459"/>
    <cellStyle name="20 % – Zvýraznění6 5 5 4 2 2" xfId="24675"/>
    <cellStyle name="20 % – Zvýraznění6 5 5 4 2 3" xfId="53091"/>
    <cellStyle name="20 % – Zvýraznění6 5 5 4 2 4" xfId="53092"/>
    <cellStyle name="20 % – Zvýraznění6 5 5 4 2 5" xfId="53093"/>
    <cellStyle name="20 % – Zvýraznění6 5 5 4 3" xfId="13055"/>
    <cellStyle name="20 % – Zvýraznění6 5 5 4 3 2" xfId="28245"/>
    <cellStyle name="20 % – Zvýraznění6 5 5 4 3 3" xfId="53094"/>
    <cellStyle name="20 % – Zvýraznění6 5 5 4 3 4" xfId="5309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5" xfId="8143"/>
    <cellStyle name="20 % – Zvýraznění6 5 5 5 2" xfId="23359"/>
    <cellStyle name="20 % – Zvýraznění6 5 5 5 3" xfId="53096"/>
    <cellStyle name="20 % – Zvýraznění6 5 5 5 4" xfId="53097"/>
    <cellStyle name="20 % – Zvýraznění6 5 5 5 5" xfId="53098"/>
    <cellStyle name="20 % – Zvýraznění6 5 5 6" xfId="13052"/>
    <cellStyle name="20 % – Zvýraznění6 5 5 6 2" xfId="28242"/>
    <cellStyle name="20 % – Zvýraznění6 5 5 6 3" xfId="53099"/>
    <cellStyle name="20 % – Zvýraznění6 5 5 6 4" xfId="53100"/>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2" xfId="3180"/>
    <cellStyle name="20 % – Zvýraznění6 5 6 2 2" xfId="9460"/>
    <cellStyle name="20 % – Zvýraznění6 5 6 2 2 2" xfId="24676"/>
    <cellStyle name="20 % – Zvýraznění6 5 6 2 2 3" xfId="53101"/>
    <cellStyle name="20 % – Zvýraznění6 5 6 2 2 4" xfId="53102"/>
    <cellStyle name="20 % – Zvýraznění6 5 6 2 2 5" xfId="53103"/>
    <cellStyle name="20 % – Zvýraznění6 5 6 2 3" xfId="13057"/>
    <cellStyle name="20 % – Zvýraznění6 5 6 2 3 2" xfId="28247"/>
    <cellStyle name="20 % – Zvýraznění6 5 6 2 3 3" xfId="53104"/>
    <cellStyle name="20 % – Zvýraznění6 5 6 2 3 4" xfId="53105"/>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3" xfId="3181"/>
    <cellStyle name="20 % – Zvýraznění6 5 6 3 2" xfId="9461"/>
    <cellStyle name="20 % – Zvýraznění6 5 6 3 2 2" xfId="24677"/>
    <cellStyle name="20 % – Zvýraznění6 5 6 3 2 3" xfId="53106"/>
    <cellStyle name="20 % – Zvýraznění6 5 6 3 2 4" xfId="53107"/>
    <cellStyle name="20 % – Zvýraznění6 5 6 3 2 5" xfId="53108"/>
    <cellStyle name="20 % – Zvýraznění6 5 6 3 3" xfId="13058"/>
    <cellStyle name="20 % – Zvýraznění6 5 6 3 3 2" xfId="28248"/>
    <cellStyle name="20 % – Zvýraznění6 5 6 3 3 3" xfId="53109"/>
    <cellStyle name="20 % – Zvýraznění6 5 6 3 3 4" xfId="53110"/>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4" xfId="3182"/>
    <cellStyle name="20 % – Zvýraznění6 5 6 4 2" xfId="9462"/>
    <cellStyle name="20 % – Zvýraznění6 5 6 4 2 2" xfId="24678"/>
    <cellStyle name="20 % – Zvýraznění6 5 6 4 2 3" xfId="53111"/>
    <cellStyle name="20 % – Zvýraznění6 5 6 4 2 4" xfId="53112"/>
    <cellStyle name="20 % – Zvýraznění6 5 6 4 2 5" xfId="53113"/>
    <cellStyle name="20 % – Zvýraznění6 5 6 4 3" xfId="13059"/>
    <cellStyle name="20 % – Zvýraznění6 5 6 4 3 2" xfId="28249"/>
    <cellStyle name="20 % – Zvýraznění6 5 6 4 3 3" xfId="53114"/>
    <cellStyle name="20 % – Zvýraznění6 5 6 4 3 4" xfId="53115"/>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5" xfId="8225"/>
    <cellStyle name="20 % – Zvýraznění6 5 6 5 2" xfId="23441"/>
    <cellStyle name="20 % – Zvýraznění6 5 6 5 3" xfId="53116"/>
    <cellStyle name="20 % – Zvýraznění6 5 6 5 4" xfId="53117"/>
    <cellStyle name="20 % – Zvýraznění6 5 6 5 5" xfId="53118"/>
    <cellStyle name="20 % – Zvýraznění6 5 6 6" xfId="13056"/>
    <cellStyle name="20 % – Zvýraznění6 5 6 6 2" xfId="28246"/>
    <cellStyle name="20 % – Zvýraznění6 5 6 6 3" xfId="53119"/>
    <cellStyle name="20 % – Zvýraznění6 5 6 6 4" xfId="53120"/>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2" xfId="3184"/>
    <cellStyle name="20 % – Zvýraznění6 5 7 2 2" xfId="9463"/>
    <cellStyle name="20 % – Zvýraznění6 5 7 2 2 2" xfId="24679"/>
    <cellStyle name="20 % – Zvýraznění6 5 7 2 2 3" xfId="53121"/>
    <cellStyle name="20 % – Zvýraznění6 5 7 2 2 4" xfId="53122"/>
    <cellStyle name="20 % – Zvýraznění6 5 7 2 2 5" xfId="53123"/>
    <cellStyle name="20 % – Zvýraznění6 5 7 2 3" xfId="13061"/>
    <cellStyle name="20 % – Zvýraznění6 5 7 2 3 2" xfId="28251"/>
    <cellStyle name="20 % – Zvýraznění6 5 7 2 3 3" xfId="53124"/>
    <cellStyle name="20 % – Zvýraznění6 5 7 2 3 4" xfId="53125"/>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3" xfId="3185"/>
    <cellStyle name="20 % – Zvýraznění6 5 7 3 2" xfId="9464"/>
    <cellStyle name="20 % – Zvýraznění6 5 7 3 2 2" xfId="24680"/>
    <cellStyle name="20 % – Zvýraznění6 5 7 3 2 3" xfId="53126"/>
    <cellStyle name="20 % – Zvýraznění6 5 7 3 2 4" xfId="53127"/>
    <cellStyle name="20 % – Zvýraznění6 5 7 3 2 5" xfId="53128"/>
    <cellStyle name="20 % – Zvýraznění6 5 7 3 3" xfId="13062"/>
    <cellStyle name="20 % – Zvýraznění6 5 7 3 3 2" xfId="28252"/>
    <cellStyle name="20 % – Zvýraznění6 5 7 3 3 3" xfId="53129"/>
    <cellStyle name="20 % – Zvýraznění6 5 7 3 3 4" xfId="53130"/>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4" xfId="3186"/>
    <cellStyle name="20 % – Zvýraznění6 5 7 4 2" xfId="9465"/>
    <cellStyle name="20 % – Zvýraznění6 5 7 4 2 2" xfId="24681"/>
    <cellStyle name="20 % – Zvýraznění6 5 7 4 2 3" xfId="53131"/>
    <cellStyle name="20 % – Zvýraznění6 5 7 4 2 4" xfId="53132"/>
    <cellStyle name="20 % – Zvýraznění6 5 7 4 2 5" xfId="53133"/>
    <cellStyle name="20 % – Zvýraznění6 5 7 4 3" xfId="13063"/>
    <cellStyle name="20 % – Zvýraznění6 5 7 4 3 2" xfId="28253"/>
    <cellStyle name="20 % – Zvýraznění6 5 7 4 3 3" xfId="53134"/>
    <cellStyle name="20 % – Zvýraznění6 5 7 4 3 4" xfId="53135"/>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5" xfId="8318"/>
    <cellStyle name="20 % – Zvýraznění6 5 7 5 2" xfId="23534"/>
    <cellStyle name="20 % – Zvýraznění6 5 7 5 3" xfId="53136"/>
    <cellStyle name="20 % – Zvýraznění6 5 7 5 4" xfId="53137"/>
    <cellStyle name="20 % – Zvýraznění6 5 7 5 5" xfId="53138"/>
    <cellStyle name="20 % – Zvýraznění6 5 7 6" xfId="13060"/>
    <cellStyle name="20 % – Zvýraznění6 5 7 6 2" xfId="28250"/>
    <cellStyle name="20 % – Zvýraznění6 5 7 6 3" xfId="53139"/>
    <cellStyle name="20 % – Zvýraznění6 5 7 6 4" xfId="5314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2" xfId="3188"/>
    <cellStyle name="20 % – Zvýraznění6 5 8 2 2" xfId="9466"/>
    <cellStyle name="20 % – Zvýraznění6 5 8 2 2 2" xfId="24682"/>
    <cellStyle name="20 % – Zvýraznění6 5 8 2 2 3" xfId="53141"/>
    <cellStyle name="20 % – Zvýraznění6 5 8 2 2 4" xfId="53142"/>
    <cellStyle name="20 % – Zvýraznění6 5 8 2 2 5" xfId="53143"/>
    <cellStyle name="20 % – Zvýraznění6 5 8 2 3" xfId="13065"/>
    <cellStyle name="20 % – Zvýraznění6 5 8 2 3 2" xfId="28255"/>
    <cellStyle name="20 % – Zvýraznění6 5 8 2 3 3" xfId="53144"/>
    <cellStyle name="20 % – Zvýraznění6 5 8 2 3 4" xfId="5314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3" xfId="3189"/>
    <cellStyle name="20 % – Zvýraznění6 5 8 3 2" xfId="9467"/>
    <cellStyle name="20 % – Zvýraznění6 5 8 3 2 2" xfId="24683"/>
    <cellStyle name="20 % – Zvýraznění6 5 8 3 2 3" xfId="53146"/>
    <cellStyle name="20 % – Zvýraznění6 5 8 3 2 4" xfId="53147"/>
    <cellStyle name="20 % – Zvýraznění6 5 8 3 2 5" xfId="53148"/>
    <cellStyle name="20 % – Zvýraznění6 5 8 3 3" xfId="13066"/>
    <cellStyle name="20 % – Zvýraznění6 5 8 3 3 2" xfId="28256"/>
    <cellStyle name="20 % – Zvýraznění6 5 8 3 3 3" xfId="53149"/>
    <cellStyle name="20 % – Zvýraznění6 5 8 3 3 4" xfId="53150"/>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4" xfId="3190"/>
    <cellStyle name="20 % – Zvýraznění6 5 8 4 2" xfId="9468"/>
    <cellStyle name="20 % – Zvýraznění6 5 8 4 2 2" xfId="24684"/>
    <cellStyle name="20 % – Zvýraznění6 5 8 4 2 3" xfId="53151"/>
    <cellStyle name="20 % – Zvýraznění6 5 8 4 2 4" xfId="53152"/>
    <cellStyle name="20 % – Zvýraznění6 5 8 4 2 5" xfId="53153"/>
    <cellStyle name="20 % – Zvýraznění6 5 8 4 3" xfId="13067"/>
    <cellStyle name="20 % – Zvýraznění6 5 8 4 3 2" xfId="28257"/>
    <cellStyle name="20 % – Zvýraznění6 5 8 4 3 3" xfId="53154"/>
    <cellStyle name="20 % – Zvýraznění6 5 8 4 3 4" xfId="53155"/>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5" xfId="8401"/>
    <cellStyle name="20 % – Zvýraznění6 5 8 5 2" xfId="23617"/>
    <cellStyle name="20 % – Zvýraznění6 5 8 5 3" xfId="53156"/>
    <cellStyle name="20 % – Zvýraznění6 5 8 5 4" xfId="53157"/>
    <cellStyle name="20 % – Zvýraznění6 5 8 5 5" xfId="53158"/>
    <cellStyle name="20 % – Zvýraznění6 5 8 6" xfId="13064"/>
    <cellStyle name="20 % – Zvýraznění6 5 8 6 2" xfId="28254"/>
    <cellStyle name="20 % – Zvýraznění6 5 8 6 3" xfId="53159"/>
    <cellStyle name="20 % – Zvýraznění6 5 8 6 4" xfId="53160"/>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2 3" xfId="53161"/>
    <cellStyle name="20 % – Zvýraznění6 5 9 2 4" xfId="53162"/>
    <cellStyle name="20 % – Zvýraznění6 5 9 2 5" xfId="53163"/>
    <cellStyle name="20 % – Zvýraznění6 5 9 3" xfId="13068"/>
    <cellStyle name="20 % – Zvýraznění6 5 9 3 2" xfId="28258"/>
    <cellStyle name="20 % – Zvýraznění6 5 9 3 3" xfId="53164"/>
    <cellStyle name="20 % – Zvýraznění6 5 9 3 4" xfId="53165"/>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6" xfId="476"/>
    <cellStyle name="20 % – Zvýraznění6 6 10" xfId="3192"/>
    <cellStyle name="20 % – Zvýraznění6 6 10 2" xfId="9470"/>
    <cellStyle name="20 % – Zvýraznění6 6 10 2 2" xfId="24686"/>
    <cellStyle name="20 % – Zvýraznění6 6 10 2 3" xfId="53166"/>
    <cellStyle name="20 % – Zvýraznění6 6 10 2 4" xfId="53167"/>
    <cellStyle name="20 % – Zvýraznění6 6 10 2 5" xfId="53168"/>
    <cellStyle name="20 % – Zvýraznění6 6 10 3" xfId="13069"/>
    <cellStyle name="20 % – Zvýraznění6 6 10 3 2" xfId="28259"/>
    <cellStyle name="20 % – Zvýraznění6 6 10 3 3" xfId="53169"/>
    <cellStyle name="20 % – Zvýraznění6 6 10 3 4" xfId="53170"/>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1" xfId="3193"/>
    <cellStyle name="20 % – Zvýraznění6 6 11 2" xfId="11241"/>
    <cellStyle name="20 % – Zvýraznění6 6 11 2 2" xfId="26441"/>
    <cellStyle name="20 % – Zvýraznění6 6 11 2 3" xfId="53171"/>
    <cellStyle name="20 % – Zvýraznění6 6 11 2 4" xfId="53172"/>
    <cellStyle name="20 % – Zvýraznění6 6 11 2 5" xfId="53173"/>
    <cellStyle name="20 % – Zvýraznění6 6 11 3" xfId="13070"/>
    <cellStyle name="20 % – Zvýraznění6 6 11 3 2" xfId="28260"/>
    <cellStyle name="20 % – Zvýraznění6 6 11 3 3" xfId="53174"/>
    <cellStyle name="20 % – Zvýraznění6 6 11 3 4" xfId="53175"/>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2" xfId="7835"/>
    <cellStyle name="20 % – Zvýraznění6 6 12 2" xfId="23054"/>
    <cellStyle name="20 % – Zvýraznění6 6 12 3" xfId="53176"/>
    <cellStyle name="20 % – Zvýraznění6 6 12 4" xfId="53177"/>
    <cellStyle name="20 % – Zvýraznění6 6 12 5" xfId="53178"/>
    <cellStyle name="20 % – Zvýraznění6 6 13" xfId="11559"/>
    <cellStyle name="20 % – Zvýraznění6 6 13 2" xfId="26755"/>
    <cellStyle name="20 % – Zvýraznění6 6 13 3" xfId="53179"/>
    <cellStyle name="20 % – Zvýraznění6 6 13 4" xfId="53180"/>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2" xfId="3194"/>
    <cellStyle name="20 % – Zvýraznění6 6 2 10" xfId="41010"/>
    <cellStyle name="20 % – Zvýraznění6 6 2 11" xfId="41011"/>
    <cellStyle name="20 % – Zvýraznění6 6 2 2" xfId="3195"/>
    <cellStyle name="20 % – Zvýraznění6 6 2 2 2" xfId="9471"/>
    <cellStyle name="20 % – Zvýraznění6 6 2 2 2 2" xfId="24687"/>
    <cellStyle name="20 % – Zvýraznění6 6 2 2 2 3" xfId="53181"/>
    <cellStyle name="20 % – Zvýraznění6 6 2 2 2 4" xfId="53182"/>
    <cellStyle name="20 % – Zvýraznění6 6 2 2 2 5" xfId="53183"/>
    <cellStyle name="20 % – Zvýraznění6 6 2 2 3" xfId="13072"/>
    <cellStyle name="20 % – Zvýraznění6 6 2 2 3 2" xfId="28262"/>
    <cellStyle name="20 % – Zvýraznění6 6 2 2 3 3" xfId="53184"/>
    <cellStyle name="20 % – Zvýraznění6 6 2 2 3 4" xfId="53185"/>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3" xfId="3196"/>
    <cellStyle name="20 % – Zvýraznění6 6 2 3 2" xfId="9472"/>
    <cellStyle name="20 % – Zvýraznění6 6 2 3 2 2" xfId="24688"/>
    <cellStyle name="20 % – Zvýraznění6 6 2 3 2 3" xfId="53186"/>
    <cellStyle name="20 % – Zvýraznění6 6 2 3 2 4" xfId="53187"/>
    <cellStyle name="20 % – Zvýraznění6 6 2 3 2 5" xfId="53188"/>
    <cellStyle name="20 % – Zvýraznění6 6 2 3 3" xfId="13073"/>
    <cellStyle name="20 % – Zvýraznění6 6 2 3 3 2" xfId="28263"/>
    <cellStyle name="20 % – Zvýraznění6 6 2 3 3 3" xfId="53189"/>
    <cellStyle name="20 % – Zvýraznění6 6 2 3 3 4" xfId="53190"/>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4" xfId="3197"/>
    <cellStyle name="20 % – Zvýraznění6 6 2 4 2" xfId="9473"/>
    <cellStyle name="20 % – Zvýraznění6 6 2 4 2 2" xfId="24689"/>
    <cellStyle name="20 % – Zvýraznění6 6 2 4 2 3" xfId="53191"/>
    <cellStyle name="20 % – Zvýraznění6 6 2 4 2 4" xfId="53192"/>
    <cellStyle name="20 % – Zvýraznění6 6 2 4 2 5" xfId="53193"/>
    <cellStyle name="20 % – Zvýraznění6 6 2 4 3" xfId="13074"/>
    <cellStyle name="20 % – Zvýraznění6 6 2 4 3 2" xfId="28264"/>
    <cellStyle name="20 % – Zvýraznění6 6 2 4 3 3" xfId="53194"/>
    <cellStyle name="20 % – Zvýraznění6 6 2 4 3 4" xfId="53195"/>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5" xfId="7910"/>
    <cellStyle name="20 % – Zvýraznění6 6 2 5 2" xfId="23127"/>
    <cellStyle name="20 % – Zvýraznění6 6 2 5 3" xfId="53196"/>
    <cellStyle name="20 % – Zvýraznění6 6 2 5 4" xfId="53197"/>
    <cellStyle name="20 % – Zvýraznění6 6 2 5 5" xfId="53198"/>
    <cellStyle name="20 % – Zvýraznění6 6 2 6" xfId="13071"/>
    <cellStyle name="20 % – Zvýraznění6 6 2 6 2" xfId="28261"/>
    <cellStyle name="20 % – Zvýraznění6 6 2 6 3" xfId="53199"/>
    <cellStyle name="20 % – Zvýraznění6 6 2 6 4" xfId="53200"/>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2" xfId="3199"/>
    <cellStyle name="20 % – Zvýraznění6 6 3 2 2" xfId="9474"/>
    <cellStyle name="20 % – Zvýraznění6 6 3 2 2 2" xfId="24690"/>
    <cellStyle name="20 % – Zvýraznění6 6 3 2 2 3" xfId="53201"/>
    <cellStyle name="20 % – Zvýraznění6 6 3 2 2 4" xfId="53202"/>
    <cellStyle name="20 % – Zvýraznění6 6 3 2 2 5" xfId="53203"/>
    <cellStyle name="20 % – Zvýraznění6 6 3 2 3" xfId="13076"/>
    <cellStyle name="20 % – Zvýraznění6 6 3 2 3 2" xfId="28266"/>
    <cellStyle name="20 % – Zvýraznění6 6 3 2 3 3" xfId="53204"/>
    <cellStyle name="20 % – Zvýraznění6 6 3 2 3 4" xfId="53205"/>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3" xfId="3200"/>
    <cellStyle name="20 % – Zvýraznění6 6 3 3 2" xfId="9475"/>
    <cellStyle name="20 % – Zvýraznění6 6 3 3 2 2" xfId="24691"/>
    <cellStyle name="20 % – Zvýraznění6 6 3 3 2 3" xfId="53206"/>
    <cellStyle name="20 % – Zvýraznění6 6 3 3 2 4" xfId="53207"/>
    <cellStyle name="20 % – Zvýraznění6 6 3 3 2 5" xfId="53208"/>
    <cellStyle name="20 % – Zvýraznění6 6 3 3 3" xfId="13077"/>
    <cellStyle name="20 % – Zvýraznění6 6 3 3 3 2" xfId="28267"/>
    <cellStyle name="20 % – Zvýraznění6 6 3 3 3 3" xfId="53209"/>
    <cellStyle name="20 % – Zvýraznění6 6 3 3 3 4" xfId="53210"/>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4" xfId="3201"/>
    <cellStyle name="20 % – Zvýraznění6 6 3 4 2" xfId="9476"/>
    <cellStyle name="20 % – Zvýraznění6 6 3 4 2 2" xfId="24692"/>
    <cellStyle name="20 % – Zvýraznění6 6 3 4 2 3" xfId="53211"/>
    <cellStyle name="20 % – Zvýraznění6 6 3 4 2 4" xfId="53212"/>
    <cellStyle name="20 % – Zvýraznění6 6 3 4 2 5" xfId="53213"/>
    <cellStyle name="20 % – Zvýraznění6 6 3 4 3" xfId="13078"/>
    <cellStyle name="20 % – Zvýraznění6 6 3 4 3 2" xfId="28268"/>
    <cellStyle name="20 % – Zvýraznění6 6 3 4 3 3" xfId="53214"/>
    <cellStyle name="20 % – Zvýraznění6 6 3 4 3 4" xfId="53215"/>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5" xfId="8049"/>
    <cellStyle name="20 % – Zvýraznění6 6 3 5 2" xfId="23265"/>
    <cellStyle name="20 % – Zvýraznění6 6 3 5 3" xfId="53216"/>
    <cellStyle name="20 % – Zvýraznění6 6 3 5 4" xfId="53217"/>
    <cellStyle name="20 % – Zvýraznění6 6 3 5 5" xfId="53218"/>
    <cellStyle name="20 % – Zvýraznění6 6 3 6" xfId="13075"/>
    <cellStyle name="20 % – Zvýraznění6 6 3 6 2" xfId="28265"/>
    <cellStyle name="20 % – Zvýraznění6 6 3 6 3" xfId="53219"/>
    <cellStyle name="20 % – Zvýraznění6 6 3 6 4" xfId="53220"/>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2" xfId="3203"/>
    <cellStyle name="20 % – Zvýraznění6 6 4 2 2" xfId="9477"/>
    <cellStyle name="20 % – Zvýraznění6 6 4 2 2 2" xfId="24693"/>
    <cellStyle name="20 % – Zvýraznění6 6 4 2 2 3" xfId="53221"/>
    <cellStyle name="20 % – Zvýraznění6 6 4 2 2 4" xfId="53222"/>
    <cellStyle name="20 % – Zvýraznění6 6 4 2 2 5" xfId="53223"/>
    <cellStyle name="20 % – Zvýraznění6 6 4 2 3" xfId="13080"/>
    <cellStyle name="20 % – Zvýraznění6 6 4 2 3 2" xfId="28270"/>
    <cellStyle name="20 % – Zvýraznění6 6 4 2 3 3" xfId="53224"/>
    <cellStyle name="20 % – Zvýraznění6 6 4 2 3 4" xfId="53225"/>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3" xfId="3204"/>
    <cellStyle name="20 % – Zvýraznění6 6 4 3 2" xfId="9478"/>
    <cellStyle name="20 % – Zvýraznění6 6 4 3 2 2" xfId="24694"/>
    <cellStyle name="20 % – Zvýraznění6 6 4 3 2 3" xfId="53226"/>
    <cellStyle name="20 % – Zvýraznění6 6 4 3 2 4" xfId="53227"/>
    <cellStyle name="20 % – Zvýraznění6 6 4 3 2 5" xfId="53228"/>
    <cellStyle name="20 % – Zvýraznění6 6 4 3 3" xfId="13081"/>
    <cellStyle name="20 % – Zvýraznění6 6 4 3 3 2" xfId="28271"/>
    <cellStyle name="20 % – Zvýraznění6 6 4 3 3 3" xfId="53229"/>
    <cellStyle name="20 % – Zvýraznění6 6 4 3 3 4" xfId="53230"/>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4" xfId="3205"/>
    <cellStyle name="20 % – Zvýraznění6 6 4 4 2" xfId="9479"/>
    <cellStyle name="20 % – Zvýraznění6 6 4 4 2 2" xfId="24695"/>
    <cellStyle name="20 % – Zvýraznění6 6 4 4 2 3" xfId="53231"/>
    <cellStyle name="20 % – Zvýraznění6 6 4 4 2 4" xfId="53232"/>
    <cellStyle name="20 % – Zvýraznění6 6 4 4 2 5" xfId="53233"/>
    <cellStyle name="20 % – Zvýraznění6 6 4 4 3" xfId="13082"/>
    <cellStyle name="20 % – Zvýraznění6 6 4 4 3 2" xfId="28272"/>
    <cellStyle name="20 % – Zvýraznění6 6 4 4 3 3" xfId="53234"/>
    <cellStyle name="20 % – Zvýraznění6 6 4 4 3 4" xfId="53235"/>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5" xfId="8129"/>
    <cellStyle name="20 % – Zvýraznění6 6 4 5 2" xfId="23345"/>
    <cellStyle name="20 % – Zvýraznění6 6 4 5 3" xfId="53236"/>
    <cellStyle name="20 % – Zvýraznění6 6 4 5 4" xfId="53237"/>
    <cellStyle name="20 % – Zvýraznění6 6 4 5 5" xfId="53238"/>
    <cellStyle name="20 % – Zvýraznění6 6 4 6" xfId="13079"/>
    <cellStyle name="20 % – Zvýraznění6 6 4 6 2" xfId="28269"/>
    <cellStyle name="20 % – Zvýraznění6 6 4 6 3" xfId="53239"/>
    <cellStyle name="20 % – Zvýraznění6 6 4 6 4" xfId="53240"/>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2" xfId="3207"/>
    <cellStyle name="20 % – Zvýraznění6 6 5 2 2" xfId="9480"/>
    <cellStyle name="20 % – Zvýraznění6 6 5 2 2 2" xfId="24696"/>
    <cellStyle name="20 % – Zvýraznění6 6 5 2 2 3" xfId="53241"/>
    <cellStyle name="20 % – Zvýraznění6 6 5 2 2 4" xfId="53242"/>
    <cellStyle name="20 % – Zvýraznění6 6 5 2 2 5" xfId="53243"/>
    <cellStyle name="20 % – Zvýraznění6 6 5 2 3" xfId="13084"/>
    <cellStyle name="20 % – Zvýraznění6 6 5 2 3 2" xfId="28274"/>
    <cellStyle name="20 % – Zvýraznění6 6 5 2 3 3" xfId="53244"/>
    <cellStyle name="20 % – Zvýraznění6 6 5 2 3 4" xfId="53245"/>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3" xfId="3208"/>
    <cellStyle name="20 % – Zvýraznění6 6 5 3 2" xfId="9481"/>
    <cellStyle name="20 % – Zvýraznění6 6 5 3 2 2" xfId="24697"/>
    <cellStyle name="20 % – Zvýraznění6 6 5 3 2 3" xfId="53246"/>
    <cellStyle name="20 % – Zvýraznění6 6 5 3 2 4" xfId="53247"/>
    <cellStyle name="20 % – Zvýraznění6 6 5 3 2 5" xfId="53248"/>
    <cellStyle name="20 % – Zvýraznění6 6 5 3 3" xfId="13085"/>
    <cellStyle name="20 % – Zvýraznění6 6 5 3 3 2" xfId="28275"/>
    <cellStyle name="20 % – Zvýraznění6 6 5 3 3 3" xfId="53249"/>
    <cellStyle name="20 % – Zvýraznění6 6 5 3 3 4" xfId="53250"/>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4" xfId="3209"/>
    <cellStyle name="20 % – Zvýraznění6 6 5 4 2" xfId="9482"/>
    <cellStyle name="20 % – Zvýraznění6 6 5 4 2 2" xfId="24698"/>
    <cellStyle name="20 % – Zvýraznění6 6 5 4 2 3" xfId="53251"/>
    <cellStyle name="20 % – Zvýraznění6 6 5 4 2 4" xfId="53252"/>
    <cellStyle name="20 % – Zvýraznění6 6 5 4 2 5" xfId="53253"/>
    <cellStyle name="20 % – Zvýraznění6 6 5 4 3" xfId="13086"/>
    <cellStyle name="20 % – Zvýraznění6 6 5 4 3 2" xfId="28276"/>
    <cellStyle name="20 % – Zvýraznění6 6 5 4 3 3" xfId="53254"/>
    <cellStyle name="20 % – Zvýraznění6 6 5 4 3 4" xfId="53255"/>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5" xfId="8211"/>
    <cellStyle name="20 % – Zvýraznění6 6 5 5 2" xfId="23427"/>
    <cellStyle name="20 % – Zvýraznění6 6 5 5 3" xfId="53256"/>
    <cellStyle name="20 % – Zvýraznění6 6 5 5 4" xfId="53257"/>
    <cellStyle name="20 % – Zvýraznění6 6 5 5 5" xfId="53258"/>
    <cellStyle name="20 % – Zvýraznění6 6 5 6" xfId="13083"/>
    <cellStyle name="20 % – Zvýraznění6 6 5 6 2" xfId="28273"/>
    <cellStyle name="20 % – Zvýraznění6 6 5 6 3" xfId="53259"/>
    <cellStyle name="20 % – Zvýraznění6 6 5 6 4" xfId="53260"/>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2" xfId="3211"/>
    <cellStyle name="20 % – Zvýraznění6 6 6 2 2" xfId="9483"/>
    <cellStyle name="20 % – Zvýraznění6 6 6 2 2 2" xfId="24699"/>
    <cellStyle name="20 % – Zvýraznění6 6 6 2 2 3" xfId="53261"/>
    <cellStyle name="20 % – Zvýraznění6 6 6 2 2 4" xfId="53262"/>
    <cellStyle name="20 % – Zvýraznění6 6 6 2 2 5" xfId="53263"/>
    <cellStyle name="20 % – Zvýraznění6 6 6 2 3" xfId="13088"/>
    <cellStyle name="20 % – Zvýraznění6 6 6 2 3 2" xfId="28278"/>
    <cellStyle name="20 % – Zvýraznění6 6 6 2 3 3" xfId="53264"/>
    <cellStyle name="20 % – Zvýraznění6 6 6 2 3 4" xfId="53265"/>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3" xfId="3212"/>
    <cellStyle name="20 % – Zvýraznění6 6 6 3 2" xfId="9484"/>
    <cellStyle name="20 % – Zvýraznění6 6 6 3 2 2" xfId="24700"/>
    <cellStyle name="20 % – Zvýraznění6 6 6 3 2 3" xfId="53266"/>
    <cellStyle name="20 % – Zvýraznění6 6 6 3 2 4" xfId="53267"/>
    <cellStyle name="20 % – Zvýraznění6 6 6 3 2 5" xfId="53268"/>
    <cellStyle name="20 % – Zvýraznění6 6 6 3 3" xfId="13089"/>
    <cellStyle name="20 % – Zvýraznění6 6 6 3 3 2" xfId="28279"/>
    <cellStyle name="20 % – Zvýraznění6 6 6 3 3 3" xfId="53269"/>
    <cellStyle name="20 % – Zvýraznění6 6 6 3 3 4" xfId="53270"/>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4" xfId="3213"/>
    <cellStyle name="20 % – Zvýraznění6 6 6 4 2" xfId="9485"/>
    <cellStyle name="20 % – Zvýraznění6 6 6 4 2 2" xfId="24701"/>
    <cellStyle name="20 % – Zvýraznění6 6 6 4 2 3" xfId="53271"/>
    <cellStyle name="20 % – Zvýraznění6 6 6 4 2 4" xfId="53272"/>
    <cellStyle name="20 % – Zvýraznění6 6 6 4 2 5" xfId="53273"/>
    <cellStyle name="20 % – Zvýraznění6 6 6 4 3" xfId="13090"/>
    <cellStyle name="20 % – Zvýraznění6 6 6 4 3 2" xfId="28280"/>
    <cellStyle name="20 % – Zvýraznění6 6 6 4 3 3" xfId="53274"/>
    <cellStyle name="20 % – Zvýraznění6 6 6 4 3 4" xfId="53275"/>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5" xfId="8304"/>
    <cellStyle name="20 % – Zvýraznění6 6 6 5 2" xfId="23520"/>
    <cellStyle name="20 % – Zvýraznění6 6 6 5 3" xfId="53276"/>
    <cellStyle name="20 % – Zvýraznění6 6 6 5 4" xfId="53277"/>
    <cellStyle name="20 % – Zvýraznění6 6 6 5 5" xfId="53278"/>
    <cellStyle name="20 % – Zvýraznění6 6 6 6" xfId="13087"/>
    <cellStyle name="20 % – Zvýraznění6 6 6 6 2" xfId="28277"/>
    <cellStyle name="20 % – Zvýraznění6 6 6 6 3" xfId="53279"/>
    <cellStyle name="20 % – Zvýraznění6 6 6 6 4" xfId="53280"/>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2" xfId="3215"/>
    <cellStyle name="20 % – Zvýraznění6 6 7 2 2" xfId="9486"/>
    <cellStyle name="20 % – Zvýraznění6 6 7 2 2 2" xfId="24702"/>
    <cellStyle name="20 % – Zvýraznění6 6 7 2 2 3" xfId="53281"/>
    <cellStyle name="20 % – Zvýraznění6 6 7 2 2 4" xfId="53282"/>
    <cellStyle name="20 % – Zvýraznění6 6 7 2 2 5" xfId="53283"/>
    <cellStyle name="20 % – Zvýraznění6 6 7 2 3" xfId="13092"/>
    <cellStyle name="20 % – Zvýraznění6 6 7 2 3 2" xfId="28282"/>
    <cellStyle name="20 % – Zvýraznění6 6 7 2 3 3" xfId="53284"/>
    <cellStyle name="20 % – Zvýraznění6 6 7 2 3 4" xfId="53285"/>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3" xfId="3216"/>
    <cellStyle name="20 % – Zvýraznění6 6 7 3 2" xfId="9487"/>
    <cellStyle name="20 % – Zvýraznění6 6 7 3 2 2" xfId="24703"/>
    <cellStyle name="20 % – Zvýraznění6 6 7 3 2 3" xfId="53286"/>
    <cellStyle name="20 % – Zvýraznění6 6 7 3 2 4" xfId="53287"/>
    <cellStyle name="20 % – Zvýraznění6 6 7 3 2 5" xfId="53288"/>
    <cellStyle name="20 % – Zvýraznění6 6 7 3 3" xfId="13093"/>
    <cellStyle name="20 % – Zvýraznění6 6 7 3 3 2" xfId="28283"/>
    <cellStyle name="20 % – Zvýraznění6 6 7 3 3 3" xfId="53289"/>
    <cellStyle name="20 % – Zvýraznění6 6 7 3 3 4" xfId="53290"/>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4" xfId="3217"/>
    <cellStyle name="20 % – Zvýraznění6 6 7 4 2" xfId="9488"/>
    <cellStyle name="20 % – Zvýraznění6 6 7 4 2 2" xfId="24704"/>
    <cellStyle name="20 % – Zvýraznění6 6 7 4 2 3" xfId="53291"/>
    <cellStyle name="20 % – Zvýraznění6 6 7 4 2 4" xfId="53292"/>
    <cellStyle name="20 % – Zvýraznění6 6 7 4 2 5" xfId="53293"/>
    <cellStyle name="20 % – Zvýraznění6 6 7 4 3" xfId="13094"/>
    <cellStyle name="20 % – Zvýraznění6 6 7 4 3 2" xfId="28284"/>
    <cellStyle name="20 % – Zvýraznění6 6 7 4 3 3" xfId="53294"/>
    <cellStyle name="20 % – Zvýraznění6 6 7 4 3 4" xfId="53295"/>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5" xfId="8387"/>
    <cellStyle name="20 % – Zvýraznění6 6 7 5 2" xfId="23603"/>
    <cellStyle name="20 % – Zvýraznění6 6 7 5 3" xfId="53296"/>
    <cellStyle name="20 % – Zvýraznění6 6 7 5 4" xfId="53297"/>
    <cellStyle name="20 % – Zvýraznění6 6 7 5 5" xfId="53298"/>
    <cellStyle name="20 % – Zvýraznění6 6 7 6" xfId="13091"/>
    <cellStyle name="20 % – Zvýraznění6 6 7 6 2" xfId="28281"/>
    <cellStyle name="20 % – Zvýraznění6 6 7 6 3" xfId="53299"/>
    <cellStyle name="20 % – Zvýraznění6 6 7 6 4" xfId="53300"/>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2 3" xfId="53301"/>
    <cellStyle name="20 % – Zvýraznění6 6 8 2 4" xfId="53302"/>
    <cellStyle name="20 % – Zvýraznění6 6 8 2 5" xfId="53303"/>
    <cellStyle name="20 % – Zvýraznění6 6 8 3" xfId="13095"/>
    <cellStyle name="20 % – Zvýraznění6 6 8 3 2" xfId="28285"/>
    <cellStyle name="20 % – Zvýraznění6 6 8 3 3" xfId="53304"/>
    <cellStyle name="20 % – Zvýraznění6 6 8 3 4" xfId="5330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9" xfId="3219"/>
    <cellStyle name="20 % – Zvýraznění6 6 9 2" xfId="9490"/>
    <cellStyle name="20 % – Zvýraznění6 6 9 2 2" xfId="24706"/>
    <cellStyle name="20 % – Zvýraznění6 6 9 2 3" xfId="53306"/>
    <cellStyle name="20 % – Zvýraznění6 6 9 2 4" xfId="53307"/>
    <cellStyle name="20 % – Zvýraznění6 6 9 2 5" xfId="53308"/>
    <cellStyle name="20 % – Zvýraznění6 6 9 3" xfId="13096"/>
    <cellStyle name="20 % – Zvýraznění6 6 9 3 2" xfId="28286"/>
    <cellStyle name="20 % – Zvýraznění6 6 9 3 3" xfId="53309"/>
    <cellStyle name="20 % – Zvýraznění6 6 9 3 4" xfId="53310"/>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7" xfId="477"/>
    <cellStyle name="20 % – Zvýraznění6 7 10" xfId="19166"/>
    <cellStyle name="20 % – Zvýraznění6 7 11" xfId="41062"/>
    <cellStyle name="20 % – Zvýraznění6 7 12" xfId="41063"/>
    <cellStyle name="20 % – Zvýraznění6 7 2" xfId="3220"/>
    <cellStyle name="20 % – Zvýraznění6 7 2 2" xfId="9491"/>
    <cellStyle name="20 % – Zvýraznění6 7 2 2 2" xfId="24707"/>
    <cellStyle name="20 % – Zvýraznění6 7 2 2 3" xfId="53311"/>
    <cellStyle name="20 % – Zvýraznění6 7 2 2 4" xfId="53312"/>
    <cellStyle name="20 % – Zvýraznění6 7 2 2 5" xfId="53313"/>
    <cellStyle name="20 % – Zvýraznění6 7 2 3" xfId="13097"/>
    <cellStyle name="20 % – Zvýraznění6 7 2 3 2" xfId="28287"/>
    <cellStyle name="20 % – Zvýraznění6 7 2 3 3" xfId="53314"/>
    <cellStyle name="20 % – Zvýraznění6 7 2 3 4" xfId="53315"/>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3" xfId="3221"/>
    <cellStyle name="20 % – Zvýraznění6 7 3 2" xfId="9492"/>
    <cellStyle name="20 % – Zvýraznění6 7 3 2 2" xfId="24708"/>
    <cellStyle name="20 % – Zvýraznění6 7 3 2 3" xfId="53316"/>
    <cellStyle name="20 % – Zvýraznění6 7 3 2 4" xfId="53317"/>
    <cellStyle name="20 % – Zvýraznění6 7 3 2 5" xfId="53318"/>
    <cellStyle name="20 % – Zvýraznění6 7 3 3" xfId="13098"/>
    <cellStyle name="20 % – Zvýraznění6 7 3 3 2" xfId="28288"/>
    <cellStyle name="20 % – Zvýraznění6 7 3 3 3" xfId="53319"/>
    <cellStyle name="20 % – Zvýraznění6 7 3 3 4" xfId="53320"/>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4" xfId="3222"/>
    <cellStyle name="20 % – Zvýraznění6 7 4 2" xfId="9493"/>
    <cellStyle name="20 % – Zvýraznění6 7 4 2 2" xfId="24709"/>
    <cellStyle name="20 % – Zvýraznění6 7 4 2 3" xfId="53321"/>
    <cellStyle name="20 % – Zvýraznění6 7 4 2 4" xfId="53322"/>
    <cellStyle name="20 % – Zvýraznění6 7 4 2 5" xfId="53323"/>
    <cellStyle name="20 % – Zvýraznění6 7 4 3" xfId="13099"/>
    <cellStyle name="20 % – Zvýraznění6 7 4 3 2" xfId="28289"/>
    <cellStyle name="20 % – Zvýraznění6 7 4 3 3" xfId="53324"/>
    <cellStyle name="20 % – Zvýraznění6 7 4 3 4" xfId="53325"/>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5" xfId="3223"/>
    <cellStyle name="20 % – Zvýraznění6 7 5 2" xfId="11284"/>
    <cellStyle name="20 % – Zvýraznění6 7 5 2 2" xfId="26484"/>
    <cellStyle name="20 % – Zvýraznění6 7 5 2 3" xfId="53326"/>
    <cellStyle name="20 % – Zvýraznění6 7 5 2 4" xfId="53327"/>
    <cellStyle name="20 % – Zvýraznění6 7 5 2 5" xfId="53328"/>
    <cellStyle name="20 % – Zvýraznění6 7 5 3" xfId="13100"/>
    <cellStyle name="20 % – Zvýraznění6 7 5 3 2" xfId="28290"/>
    <cellStyle name="20 % – Zvýraznění6 7 5 3 3" xfId="53329"/>
    <cellStyle name="20 % – Zvýraznění6 7 5 3 4" xfId="5333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6" xfId="7592"/>
    <cellStyle name="20 % – Zvýraznění6 7 6 2" xfId="22813"/>
    <cellStyle name="20 % – Zvýraznění6 7 6 3" xfId="53331"/>
    <cellStyle name="20 % – Zvýraznění6 7 6 4" xfId="53332"/>
    <cellStyle name="20 % – Zvýraznění6 7 6 5" xfId="53333"/>
    <cellStyle name="20 % – Zvýraznění6 7 7" xfId="11560"/>
    <cellStyle name="20 % – Zvýraznění6 7 7 2" xfId="26756"/>
    <cellStyle name="20 % – Zvýraznění6 7 7 3" xfId="53334"/>
    <cellStyle name="20 % – Zvýraznění6 7 7 4" xfId="53335"/>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2 3" xfId="53336"/>
    <cellStyle name="20 % – Zvýraznění6 8 2 2 4" xfId="53337"/>
    <cellStyle name="20 % – Zvýraznění6 8 2 2 5" xfId="53338"/>
    <cellStyle name="20 % – Zvýraznění6 8 2 3" xfId="13101"/>
    <cellStyle name="20 % – Zvýraznění6 8 2 3 2" xfId="28291"/>
    <cellStyle name="20 % – Zvýraznění6 8 2 3 3" xfId="53339"/>
    <cellStyle name="20 % – Zvýraznění6 8 2 3 4" xfId="53340"/>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3" xfId="3226"/>
    <cellStyle name="20 % – Zvýraznění6 8 3 2" xfId="9494"/>
    <cellStyle name="20 % – Zvýraznění6 8 3 2 2" xfId="24710"/>
    <cellStyle name="20 % – Zvýraznění6 8 3 2 3" xfId="53341"/>
    <cellStyle name="20 % – Zvýraznění6 8 3 2 4" xfId="53342"/>
    <cellStyle name="20 % – Zvýraznění6 8 3 2 5" xfId="53343"/>
    <cellStyle name="20 % – Zvýraznění6 8 3 3" xfId="13102"/>
    <cellStyle name="20 % – Zvýraznění6 8 3 3 2" xfId="28292"/>
    <cellStyle name="20 % – Zvýraznění6 8 3 3 3" xfId="53344"/>
    <cellStyle name="20 % – Zvýraznění6 8 3 3 4" xfId="53345"/>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4" xfId="3227"/>
    <cellStyle name="20 % – Zvýraznění6 8 4 2" xfId="9495"/>
    <cellStyle name="20 % – Zvýraznění6 8 4 2 2" xfId="24711"/>
    <cellStyle name="20 % – Zvýraznění6 8 4 2 3" xfId="53346"/>
    <cellStyle name="20 % – Zvýraznění6 8 4 2 4" xfId="53347"/>
    <cellStyle name="20 % – Zvýraznění6 8 4 2 5" xfId="53348"/>
    <cellStyle name="20 % – Zvýraznění6 8 4 3" xfId="13103"/>
    <cellStyle name="20 % – Zvýraznění6 8 4 3 2" xfId="28293"/>
    <cellStyle name="20 % – Zvýraznění6 8 4 3 3" xfId="53349"/>
    <cellStyle name="20 % – Zvýraznění6 8 4 3 4" xfId="53350"/>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5" xfId="3228"/>
    <cellStyle name="20 % – Zvýraznění6 9" xfId="3229"/>
    <cellStyle name="20 % – Zvýraznění6 9 10" xfId="41078"/>
    <cellStyle name="20 % – Zvýraznění6 9 11" xfId="41079"/>
    <cellStyle name="20 % – Zvýraznění6 9 2" xfId="3230"/>
    <cellStyle name="20 % – Zvýraznění6 9 2 2" xfId="9496"/>
    <cellStyle name="20 % – Zvýraznění6 9 2 2 2" xfId="24712"/>
    <cellStyle name="20 % – Zvýraznění6 9 2 2 3" xfId="53351"/>
    <cellStyle name="20 % – Zvýraznění6 9 2 2 4" xfId="53352"/>
    <cellStyle name="20 % – Zvýraznění6 9 2 2 5" xfId="53353"/>
    <cellStyle name="20 % – Zvýraznění6 9 2 3" xfId="13105"/>
    <cellStyle name="20 % – Zvýraznění6 9 2 3 2" xfId="28295"/>
    <cellStyle name="20 % – Zvýraznění6 9 2 3 3" xfId="53354"/>
    <cellStyle name="20 % – Zvýraznění6 9 2 3 4" xfId="5335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3" xfId="3231"/>
    <cellStyle name="20 % – Zvýraznění6 9 3 2" xfId="9497"/>
    <cellStyle name="20 % – Zvýraznění6 9 3 2 2" xfId="24713"/>
    <cellStyle name="20 % – Zvýraznění6 9 3 2 3" xfId="53356"/>
    <cellStyle name="20 % – Zvýraznění6 9 3 2 4" xfId="53357"/>
    <cellStyle name="20 % – Zvýraznění6 9 3 2 5" xfId="53358"/>
    <cellStyle name="20 % – Zvýraznění6 9 3 3" xfId="13106"/>
    <cellStyle name="20 % – Zvýraznění6 9 3 3 2" xfId="28296"/>
    <cellStyle name="20 % – Zvýraznění6 9 3 3 3" xfId="53359"/>
    <cellStyle name="20 % – Zvýraznění6 9 3 3 4" xfId="53360"/>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4" xfId="3232"/>
    <cellStyle name="20 % – Zvýraznění6 9 4 2" xfId="9498"/>
    <cellStyle name="20 % – Zvýraznění6 9 4 2 2" xfId="24714"/>
    <cellStyle name="20 % – Zvýraznění6 9 4 2 3" xfId="53361"/>
    <cellStyle name="20 % – Zvýraznění6 9 4 2 4" xfId="53362"/>
    <cellStyle name="20 % – Zvýraznění6 9 4 2 5" xfId="53363"/>
    <cellStyle name="20 % – Zvýraznění6 9 4 3" xfId="13107"/>
    <cellStyle name="20 % – Zvýraznění6 9 4 3 2" xfId="28297"/>
    <cellStyle name="20 % – Zvýraznění6 9 4 3 3" xfId="53364"/>
    <cellStyle name="20 % – Zvýraznění6 9 4 3 4" xfId="53365"/>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5" xfId="7988"/>
    <cellStyle name="20 % – Zvýraznění6 9 5 2" xfId="23205"/>
    <cellStyle name="20 % – Zvýraznění6 9 5 3" xfId="53366"/>
    <cellStyle name="20 % – Zvýraznění6 9 5 4" xfId="53367"/>
    <cellStyle name="20 % – Zvýraznění6 9 5 5" xfId="53368"/>
    <cellStyle name="20 % – Zvýraznění6 9 6" xfId="13104"/>
    <cellStyle name="20 % – Zvýraznění6 9 6 2" xfId="28294"/>
    <cellStyle name="20 % – Zvýraznění6 9 6 3" xfId="53369"/>
    <cellStyle name="20 % – Zvýraznění6 9 6 4" xfId="53370"/>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2" xfId="3234"/>
    <cellStyle name="40 % – Zvýraznění1 10 2 2" xfId="9499"/>
    <cellStyle name="40 % – Zvýraznění1 10 2 2 2" xfId="24715"/>
    <cellStyle name="40 % – Zvýraznění1 10 2 2 3" xfId="53371"/>
    <cellStyle name="40 % – Zvýraznění1 10 2 2 4" xfId="53372"/>
    <cellStyle name="40 % – Zvýraznění1 10 2 2 5" xfId="53373"/>
    <cellStyle name="40 % – Zvýraznění1 10 2 3" xfId="13109"/>
    <cellStyle name="40 % – Zvýraznění1 10 2 3 2" xfId="28299"/>
    <cellStyle name="40 % – Zvýraznění1 10 2 3 3" xfId="53374"/>
    <cellStyle name="40 % – Zvýraznění1 10 2 3 4" xfId="53375"/>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3" xfId="3235"/>
    <cellStyle name="40 % – Zvýraznění1 10 3 2" xfId="9500"/>
    <cellStyle name="40 % – Zvýraznění1 10 3 2 2" xfId="24716"/>
    <cellStyle name="40 % – Zvýraznění1 10 3 2 3" xfId="53376"/>
    <cellStyle name="40 % – Zvýraznění1 10 3 2 4" xfId="53377"/>
    <cellStyle name="40 % – Zvýraznění1 10 3 2 5" xfId="53378"/>
    <cellStyle name="40 % – Zvýraznění1 10 3 3" xfId="13110"/>
    <cellStyle name="40 % – Zvýraznění1 10 3 3 2" xfId="28300"/>
    <cellStyle name="40 % – Zvýraznění1 10 3 3 3" xfId="53379"/>
    <cellStyle name="40 % – Zvýraznění1 10 3 3 4" xfId="5338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4" xfId="3236"/>
    <cellStyle name="40 % – Zvýraznění1 10 4 2" xfId="9501"/>
    <cellStyle name="40 % – Zvýraznění1 10 4 2 2" xfId="24717"/>
    <cellStyle name="40 % – Zvýraznění1 10 4 2 3" xfId="53381"/>
    <cellStyle name="40 % – Zvýraznění1 10 4 2 4" xfId="53382"/>
    <cellStyle name="40 % – Zvýraznění1 10 4 2 5" xfId="53383"/>
    <cellStyle name="40 % – Zvýraznění1 10 4 3" xfId="13111"/>
    <cellStyle name="40 % – Zvýraznění1 10 4 3 2" xfId="28301"/>
    <cellStyle name="40 % – Zvýraznění1 10 4 3 3" xfId="53384"/>
    <cellStyle name="40 % – Zvýraznění1 10 4 3 4" xfId="53385"/>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5" xfId="7954"/>
    <cellStyle name="40 % – Zvýraznění1 10 5 2" xfId="23171"/>
    <cellStyle name="40 % – Zvýraznění1 10 5 3" xfId="53386"/>
    <cellStyle name="40 % – Zvýraznění1 10 5 4" xfId="53387"/>
    <cellStyle name="40 % – Zvýraznění1 10 5 5" xfId="53388"/>
    <cellStyle name="40 % – Zvýraznění1 10 6" xfId="13108"/>
    <cellStyle name="40 % – Zvýraznění1 10 6 2" xfId="28298"/>
    <cellStyle name="40 % – Zvýraznění1 10 6 3" xfId="53389"/>
    <cellStyle name="40 % – Zvýraznění1 10 6 4" xfId="53390"/>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2" xfId="3238"/>
    <cellStyle name="40 % – Zvýraznění1 11 2 2" xfId="9502"/>
    <cellStyle name="40 % – Zvýraznění1 11 2 2 2" xfId="24718"/>
    <cellStyle name="40 % – Zvýraznění1 11 2 2 3" xfId="53391"/>
    <cellStyle name="40 % – Zvýraznění1 11 2 2 4" xfId="53392"/>
    <cellStyle name="40 % – Zvýraznění1 11 2 2 5" xfId="53393"/>
    <cellStyle name="40 % – Zvýraznění1 11 2 3" xfId="13113"/>
    <cellStyle name="40 % – Zvýraznění1 11 2 3 2" xfId="28303"/>
    <cellStyle name="40 % – Zvýraznění1 11 2 3 3" xfId="53394"/>
    <cellStyle name="40 % – Zvýraznění1 11 2 3 4" xfId="53395"/>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3" xfId="3239"/>
    <cellStyle name="40 % – Zvýraznění1 11 3 2" xfId="9503"/>
    <cellStyle name="40 % – Zvýraznění1 11 3 2 2" xfId="24719"/>
    <cellStyle name="40 % – Zvýraznění1 11 3 2 3" xfId="53396"/>
    <cellStyle name="40 % – Zvýraznění1 11 3 2 4" xfId="53397"/>
    <cellStyle name="40 % – Zvýraznění1 11 3 2 5" xfId="53398"/>
    <cellStyle name="40 % – Zvýraznění1 11 3 3" xfId="13114"/>
    <cellStyle name="40 % – Zvýraznění1 11 3 3 2" xfId="28304"/>
    <cellStyle name="40 % – Zvýraznění1 11 3 3 3" xfId="53399"/>
    <cellStyle name="40 % – Zvýraznění1 11 3 3 4" xfId="53400"/>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4" xfId="3240"/>
    <cellStyle name="40 % – Zvýraznění1 11 4 2" xfId="9504"/>
    <cellStyle name="40 % – Zvýraznění1 11 4 2 2" xfId="24720"/>
    <cellStyle name="40 % – Zvýraznění1 11 4 2 3" xfId="53401"/>
    <cellStyle name="40 % – Zvýraznění1 11 4 2 4" xfId="53402"/>
    <cellStyle name="40 % – Zvýraznění1 11 4 2 5" xfId="53403"/>
    <cellStyle name="40 % – Zvýraznění1 11 4 3" xfId="13115"/>
    <cellStyle name="40 % – Zvýraznění1 11 4 3 2" xfId="28305"/>
    <cellStyle name="40 % – Zvýraznění1 11 4 3 3" xfId="53404"/>
    <cellStyle name="40 % – Zvýraznění1 11 4 3 4" xfId="534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5" xfId="8191"/>
    <cellStyle name="40 % – Zvýraznění1 11 5 2" xfId="23407"/>
    <cellStyle name="40 % – Zvýraznění1 11 5 3" xfId="53406"/>
    <cellStyle name="40 % – Zvýraznění1 11 5 4" xfId="53407"/>
    <cellStyle name="40 % – Zvýraznění1 11 5 5" xfId="53408"/>
    <cellStyle name="40 % – Zvýraznění1 11 6" xfId="13112"/>
    <cellStyle name="40 % – Zvýraznění1 11 6 2" xfId="28302"/>
    <cellStyle name="40 % – Zvýraznění1 11 6 3" xfId="53409"/>
    <cellStyle name="40 % – Zvýraznění1 11 6 4" xfId="53410"/>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2" xfId="3242"/>
    <cellStyle name="40 % – Zvýraznění1 12 2 2" xfId="9505"/>
    <cellStyle name="40 % – Zvýraznění1 12 2 2 2" xfId="24721"/>
    <cellStyle name="40 % – Zvýraznění1 12 2 2 3" xfId="53411"/>
    <cellStyle name="40 % – Zvýraznění1 12 2 2 4" xfId="53412"/>
    <cellStyle name="40 % – Zvýraznění1 12 2 2 5" xfId="53413"/>
    <cellStyle name="40 % – Zvýraznění1 12 2 3" xfId="13117"/>
    <cellStyle name="40 % – Zvýraznění1 12 2 3 2" xfId="28307"/>
    <cellStyle name="40 % – Zvýraznění1 12 2 3 3" xfId="53414"/>
    <cellStyle name="40 % – Zvýraznění1 12 2 3 4" xfId="53415"/>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3" xfId="3243"/>
    <cellStyle name="40 % – Zvýraznění1 12 3 2" xfId="9506"/>
    <cellStyle name="40 % – Zvýraznění1 12 3 2 2" xfId="24722"/>
    <cellStyle name="40 % – Zvýraznění1 12 3 2 3" xfId="53416"/>
    <cellStyle name="40 % – Zvýraznění1 12 3 2 4" xfId="53417"/>
    <cellStyle name="40 % – Zvýraznění1 12 3 2 5" xfId="53418"/>
    <cellStyle name="40 % – Zvýraznění1 12 3 3" xfId="13118"/>
    <cellStyle name="40 % – Zvýraznění1 12 3 3 2" xfId="28308"/>
    <cellStyle name="40 % – Zvýraznění1 12 3 3 3" xfId="53419"/>
    <cellStyle name="40 % – Zvýraznění1 12 3 3 4" xfId="53420"/>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4" xfId="3244"/>
    <cellStyle name="40 % – Zvýraznění1 12 4 2" xfId="9507"/>
    <cellStyle name="40 % – Zvýraznění1 12 4 2 2" xfId="24723"/>
    <cellStyle name="40 % – Zvýraznění1 12 4 2 3" xfId="53421"/>
    <cellStyle name="40 % – Zvýraznění1 12 4 2 4" xfId="53422"/>
    <cellStyle name="40 % – Zvýraznění1 12 4 2 5" xfId="53423"/>
    <cellStyle name="40 % – Zvýraznění1 12 4 3" xfId="13119"/>
    <cellStyle name="40 % – Zvýraznění1 12 4 3 2" xfId="28309"/>
    <cellStyle name="40 % – Zvýraznění1 12 4 3 3" xfId="53424"/>
    <cellStyle name="40 % – Zvýraznění1 12 4 3 4" xfId="53425"/>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5" xfId="8284"/>
    <cellStyle name="40 % – Zvýraznění1 12 5 2" xfId="23500"/>
    <cellStyle name="40 % – Zvýraznění1 12 5 3" xfId="53426"/>
    <cellStyle name="40 % – Zvýraznění1 12 5 4" xfId="53427"/>
    <cellStyle name="40 % – Zvýraznění1 12 5 5" xfId="53428"/>
    <cellStyle name="40 % – Zvýraznění1 12 6" xfId="13116"/>
    <cellStyle name="40 % – Zvýraznění1 12 6 2" xfId="28306"/>
    <cellStyle name="40 % – Zvýraznění1 12 6 3" xfId="53429"/>
    <cellStyle name="40 % – Zvýraznění1 12 6 4" xfId="53430"/>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2 3" xfId="53431"/>
    <cellStyle name="40 % – Zvýraznění1 20 2 4" xfId="53432"/>
    <cellStyle name="40 % – Zvýraznění1 20 2 5" xfId="53433"/>
    <cellStyle name="40 % – Zvýraznění1 20 3" xfId="13120"/>
    <cellStyle name="40 % – Zvýraznění1 20 3 2" xfId="28310"/>
    <cellStyle name="40 % – Zvýraznění1 20 3 3" xfId="53434"/>
    <cellStyle name="40 % – Zvýraznění1 20 3 4" xfId="53435"/>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1" xfId="7578"/>
    <cellStyle name="40 % – Zvýraznění1 21 2" xfId="22799"/>
    <cellStyle name="40 % – Zvýraznění1 21 3" xfId="53436"/>
    <cellStyle name="40 % – Zvýraznění1 21 4" xfId="53437"/>
    <cellStyle name="40 % – Zvýraznění1 22" xfId="53438"/>
    <cellStyle name="40 % – Zvýraznění1 3" xfId="131"/>
    <cellStyle name="40 % – Zvýraznění1 3 10" xfId="3396"/>
    <cellStyle name="40 % – Zvýraznění1 3 10 10" xfId="41112"/>
    <cellStyle name="40 % – Zvýraznění1 3 10 11" xfId="41113"/>
    <cellStyle name="40 % – Zvýraznění1 3 10 2" xfId="3397"/>
    <cellStyle name="40 % – Zvýraznění1 3 10 2 2" xfId="9508"/>
    <cellStyle name="40 % – Zvýraznění1 3 10 2 2 2" xfId="24724"/>
    <cellStyle name="40 % – Zvýraznění1 3 10 2 2 3" xfId="53439"/>
    <cellStyle name="40 % – Zvýraznění1 3 10 2 2 4" xfId="53440"/>
    <cellStyle name="40 % – Zvýraznění1 3 10 2 2 5" xfId="53441"/>
    <cellStyle name="40 % – Zvýraznění1 3 10 2 3" xfId="13122"/>
    <cellStyle name="40 % – Zvýraznění1 3 10 2 3 2" xfId="28312"/>
    <cellStyle name="40 % – Zvýraznění1 3 10 2 3 3" xfId="53442"/>
    <cellStyle name="40 % – Zvýraznění1 3 10 2 3 4" xfId="53443"/>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3" xfId="3398"/>
    <cellStyle name="40 % – Zvýraznění1 3 10 3 2" xfId="9509"/>
    <cellStyle name="40 % – Zvýraznění1 3 10 3 2 2" xfId="24725"/>
    <cellStyle name="40 % – Zvýraznění1 3 10 3 2 3" xfId="53444"/>
    <cellStyle name="40 % – Zvýraznění1 3 10 3 2 4" xfId="53445"/>
    <cellStyle name="40 % – Zvýraznění1 3 10 3 2 5" xfId="53446"/>
    <cellStyle name="40 % – Zvýraznění1 3 10 3 3" xfId="13123"/>
    <cellStyle name="40 % – Zvýraznění1 3 10 3 3 2" xfId="28313"/>
    <cellStyle name="40 % – Zvýraznění1 3 10 3 3 3" xfId="53447"/>
    <cellStyle name="40 % – Zvýraznění1 3 10 3 3 4" xfId="53448"/>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4" xfId="3399"/>
    <cellStyle name="40 % – Zvýraznění1 3 10 4 2" xfId="9510"/>
    <cellStyle name="40 % – Zvýraznění1 3 10 4 2 2" xfId="24726"/>
    <cellStyle name="40 % – Zvýraznění1 3 10 4 2 3" xfId="53449"/>
    <cellStyle name="40 % – Zvýraznění1 3 10 4 2 4" xfId="53450"/>
    <cellStyle name="40 % – Zvýraznění1 3 10 4 2 5" xfId="53451"/>
    <cellStyle name="40 % – Zvýraznění1 3 10 4 3" xfId="13124"/>
    <cellStyle name="40 % – Zvýraznění1 3 10 4 3 2" xfId="28314"/>
    <cellStyle name="40 % – Zvýraznění1 3 10 4 3 3" xfId="53452"/>
    <cellStyle name="40 % – Zvýraznění1 3 10 4 3 4" xfId="53453"/>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5" xfId="8032"/>
    <cellStyle name="40 % – Zvýraznění1 3 10 5 2" xfId="23248"/>
    <cellStyle name="40 % – Zvýraznění1 3 10 5 3" xfId="53454"/>
    <cellStyle name="40 % – Zvýraznění1 3 10 5 4" xfId="53455"/>
    <cellStyle name="40 % – Zvýraznění1 3 10 5 5" xfId="53456"/>
    <cellStyle name="40 % – Zvýraznění1 3 10 6" xfId="13121"/>
    <cellStyle name="40 % – Zvýraznění1 3 10 6 2" xfId="28311"/>
    <cellStyle name="40 % – Zvýraznění1 3 10 6 3" xfId="53457"/>
    <cellStyle name="40 % – Zvýraznění1 3 10 6 4" xfId="53458"/>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2 3" xfId="53459"/>
    <cellStyle name="40 % – Zvýraznění1 3 11 2 4" xfId="53460"/>
    <cellStyle name="40 % – Zvýraznění1 3 11 2 5" xfId="53461"/>
    <cellStyle name="40 % – Zvýraznění1 3 11 3" xfId="13125"/>
    <cellStyle name="40 % – Zvýraznění1 3 11 3 2" xfId="28315"/>
    <cellStyle name="40 % – Zvýraznění1 3 11 3 3" xfId="53462"/>
    <cellStyle name="40 % – Zvýraznění1 3 11 3 4" xfId="53463"/>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2" xfId="3401"/>
    <cellStyle name="40 % – Zvýraznění1 3 12 2" xfId="9512"/>
    <cellStyle name="40 % – Zvýraznění1 3 12 2 2" xfId="24728"/>
    <cellStyle name="40 % – Zvýraznění1 3 12 2 3" xfId="53464"/>
    <cellStyle name="40 % – Zvýraznění1 3 12 2 4" xfId="53465"/>
    <cellStyle name="40 % – Zvýraznění1 3 12 2 5" xfId="53466"/>
    <cellStyle name="40 % – Zvýraznění1 3 12 3" xfId="13126"/>
    <cellStyle name="40 % – Zvýraznění1 3 12 3 2" xfId="28316"/>
    <cellStyle name="40 % – Zvýraznění1 3 12 3 3" xfId="53467"/>
    <cellStyle name="40 % – Zvýraznění1 3 12 3 4" xfId="53468"/>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3" xfId="3402"/>
    <cellStyle name="40 % – Zvýraznění1 3 13 2" xfId="9513"/>
    <cellStyle name="40 % – Zvýraznění1 3 13 2 2" xfId="24729"/>
    <cellStyle name="40 % – Zvýraznění1 3 13 2 3" xfId="53469"/>
    <cellStyle name="40 % – Zvýraznění1 3 13 2 4" xfId="53470"/>
    <cellStyle name="40 % – Zvýraznění1 3 13 2 5" xfId="53471"/>
    <cellStyle name="40 % – Zvýraznění1 3 13 3" xfId="13127"/>
    <cellStyle name="40 % – Zvýraznění1 3 13 3 2" xfId="28317"/>
    <cellStyle name="40 % – Zvýraznění1 3 13 3 3" xfId="53472"/>
    <cellStyle name="40 % – Zvýraznění1 3 13 3 4" xfId="53473"/>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2 3" xfId="53474"/>
    <cellStyle name="40 % – Zvýraznění1 3 2 10 2 4" xfId="53475"/>
    <cellStyle name="40 % – Zvýraznění1 3 2 10 2 5" xfId="53476"/>
    <cellStyle name="40 % – Zvýraznění1 3 2 10 3" xfId="13128"/>
    <cellStyle name="40 % – Zvýraznění1 3 2 10 3 2" xfId="28318"/>
    <cellStyle name="40 % – Zvýraznění1 3 2 10 3 3" xfId="53477"/>
    <cellStyle name="40 % – Zvýraznění1 3 2 10 3 4" xfId="5347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1" xfId="3416"/>
    <cellStyle name="40 % – Zvýraznění1 3 2 11 2" xfId="9515"/>
    <cellStyle name="40 % – Zvýraznění1 3 2 11 2 2" xfId="24731"/>
    <cellStyle name="40 % – Zvýraznění1 3 2 11 2 3" xfId="53479"/>
    <cellStyle name="40 % – Zvýraznění1 3 2 11 2 4" xfId="53480"/>
    <cellStyle name="40 % – Zvýraznění1 3 2 11 2 5" xfId="53481"/>
    <cellStyle name="40 % – Zvýraznění1 3 2 11 3" xfId="13129"/>
    <cellStyle name="40 % – Zvýraznění1 3 2 11 3 2" xfId="28319"/>
    <cellStyle name="40 % – Zvýraznění1 3 2 11 3 3" xfId="53482"/>
    <cellStyle name="40 % – Zvýraznění1 3 2 11 3 4" xfId="53483"/>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2 3" xfId="53484"/>
    <cellStyle name="40 % – Zvýraznění1 3 2 2 10 2 4" xfId="53485"/>
    <cellStyle name="40 % – Zvýraznění1 3 2 2 10 2 5" xfId="53486"/>
    <cellStyle name="40 % – Zvýraznění1 3 2 2 10 3" xfId="13130"/>
    <cellStyle name="40 % – Zvýraznění1 3 2 2 10 3 2" xfId="28320"/>
    <cellStyle name="40 % – Zvýraznění1 3 2 2 10 3 3" xfId="53487"/>
    <cellStyle name="40 % – Zvýraznění1 3 2 2 10 3 4" xfId="53488"/>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1" xfId="7870"/>
    <cellStyle name="40 % – Zvýraznění1 3 2 2 11 2" xfId="23089"/>
    <cellStyle name="40 % – Zvýraznění1 3 2 2 11 3" xfId="53489"/>
    <cellStyle name="40 % – Zvýraznění1 3 2 2 11 4" xfId="53490"/>
    <cellStyle name="40 % – Zvýraznění1 3 2 2 11 5" xfId="53491"/>
    <cellStyle name="40 % – Zvýraznění1 3 2 2 12" xfId="11561"/>
    <cellStyle name="40 % – Zvýraznění1 3 2 2 12 2" xfId="26757"/>
    <cellStyle name="40 % – Zvýraznění1 3 2 2 12 3" xfId="53492"/>
    <cellStyle name="40 % – Zvýraznění1 3 2 2 12 4" xfId="53493"/>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2 3" xfId="53494"/>
    <cellStyle name="40 % – Zvýraznění1 3 2 2 7 2 4" xfId="53495"/>
    <cellStyle name="40 % – Zvýraznění1 3 2 2 7 2 5" xfId="53496"/>
    <cellStyle name="40 % – Zvýraznění1 3 2 2 7 3" xfId="13131"/>
    <cellStyle name="40 % – Zvýraznění1 3 2 2 7 3 2" xfId="28321"/>
    <cellStyle name="40 % – Zvýraznění1 3 2 2 7 3 3" xfId="53497"/>
    <cellStyle name="40 % – Zvýraznění1 3 2 2 7 3 4" xfId="53498"/>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8" xfId="3444"/>
    <cellStyle name="40 % – Zvýraznění1 3 2 2 8 2" xfId="9517"/>
    <cellStyle name="40 % – Zvýraznění1 3 2 2 8 2 2" xfId="24733"/>
    <cellStyle name="40 % – Zvýraznění1 3 2 2 8 2 3" xfId="53499"/>
    <cellStyle name="40 % – Zvýraznění1 3 2 2 8 2 4" xfId="53500"/>
    <cellStyle name="40 % – Zvýraznění1 3 2 2 8 2 5" xfId="53501"/>
    <cellStyle name="40 % – Zvýraznění1 3 2 2 8 3" xfId="13132"/>
    <cellStyle name="40 % – Zvýraznění1 3 2 2 8 3 2" xfId="28322"/>
    <cellStyle name="40 % – Zvýraznění1 3 2 2 8 3 3" xfId="53502"/>
    <cellStyle name="40 % – Zvýraznění1 3 2 2 8 3 4" xfId="53503"/>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9" xfId="3445"/>
    <cellStyle name="40 % – Zvýraznění1 3 2 2 9 2" xfId="9518"/>
    <cellStyle name="40 % – Zvýraznění1 3 2 2 9 2 2" xfId="24734"/>
    <cellStyle name="40 % – Zvýraznění1 3 2 2 9 2 3" xfId="53504"/>
    <cellStyle name="40 % – Zvýraznění1 3 2 2 9 2 4" xfId="53505"/>
    <cellStyle name="40 % – Zvýraznění1 3 2 2 9 2 5" xfId="53506"/>
    <cellStyle name="40 % – Zvýraznění1 3 2 2 9 3" xfId="13133"/>
    <cellStyle name="40 % – Zvýraznění1 3 2 2 9 3 2" xfId="28323"/>
    <cellStyle name="40 % – Zvýraznění1 3 2 2 9 3 3" xfId="53507"/>
    <cellStyle name="40 % – Zvýraznění1 3 2 2 9 3 4" xfId="53508"/>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3" xfId="482"/>
    <cellStyle name="40 % – Zvýraznění1 3 2 3 10" xfId="19168"/>
    <cellStyle name="40 % – Zvýraznění1 3 2 3 11" xfId="41140"/>
    <cellStyle name="40 % – Zvýraznění1 3 2 3 12" xfId="41141"/>
    <cellStyle name="40 % – Zvýraznění1 3 2 3 2" xfId="3446"/>
    <cellStyle name="40 % – Zvýraznění1 3 2 3 2 2" xfId="9519"/>
    <cellStyle name="40 % – Zvýraznění1 3 2 3 2 2 2" xfId="24735"/>
    <cellStyle name="40 % – Zvýraznění1 3 2 3 2 2 3" xfId="53509"/>
    <cellStyle name="40 % – Zvýraznění1 3 2 3 2 2 4" xfId="53510"/>
    <cellStyle name="40 % – Zvýraznění1 3 2 3 2 2 5" xfId="53511"/>
    <cellStyle name="40 % – Zvýraznění1 3 2 3 2 3" xfId="13134"/>
    <cellStyle name="40 % – Zvýraznění1 3 2 3 2 3 2" xfId="28324"/>
    <cellStyle name="40 % – Zvýraznění1 3 2 3 2 3 3" xfId="53512"/>
    <cellStyle name="40 % – Zvýraznění1 3 2 3 2 3 4" xfId="53513"/>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3" xfId="3447"/>
    <cellStyle name="40 % – Zvýraznění1 3 2 3 3 2" xfId="9520"/>
    <cellStyle name="40 % – Zvýraznění1 3 2 3 3 2 2" xfId="24736"/>
    <cellStyle name="40 % – Zvýraznění1 3 2 3 3 2 3" xfId="53514"/>
    <cellStyle name="40 % – Zvýraznění1 3 2 3 3 2 4" xfId="53515"/>
    <cellStyle name="40 % – Zvýraznění1 3 2 3 3 2 5" xfId="53516"/>
    <cellStyle name="40 % – Zvýraznění1 3 2 3 3 3" xfId="13135"/>
    <cellStyle name="40 % – Zvýraznění1 3 2 3 3 3 2" xfId="28325"/>
    <cellStyle name="40 % – Zvýraznění1 3 2 3 3 3 3" xfId="53517"/>
    <cellStyle name="40 % – Zvýraznění1 3 2 3 3 3 4" xfId="53518"/>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4" xfId="3448"/>
    <cellStyle name="40 % – Zvýraznění1 3 2 3 4 2" xfId="9521"/>
    <cellStyle name="40 % – Zvýraznění1 3 2 3 4 2 2" xfId="24737"/>
    <cellStyle name="40 % – Zvýraznění1 3 2 3 4 2 3" xfId="53519"/>
    <cellStyle name="40 % – Zvýraznění1 3 2 3 4 2 4" xfId="53520"/>
    <cellStyle name="40 % – Zvýraznění1 3 2 3 4 2 5" xfId="53521"/>
    <cellStyle name="40 % – Zvýraznění1 3 2 3 4 3" xfId="13136"/>
    <cellStyle name="40 % – Zvýraznění1 3 2 3 4 3 2" xfId="28326"/>
    <cellStyle name="40 % – Zvýraznění1 3 2 3 4 3 3" xfId="53522"/>
    <cellStyle name="40 % – Zvýraznění1 3 2 3 4 3 4" xfId="53523"/>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5" xfId="3449"/>
    <cellStyle name="40 % – Zvýraznění1 3 2 3 5 2" xfId="11070"/>
    <cellStyle name="40 % – Zvýraznění1 3 2 3 5 2 2" xfId="26270"/>
    <cellStyle name="40 % – Zvýraznění1 3 2 3 5 2 3" xfId="53524"/>
    <cellStyle name="40 % – Zvýraznění1 3 2 3 5 2 4" xfId="53525"/>
    <cellStyle name="40 % – Zvýraznění1 3 2 3 5 2 5" xfId="53526"/>
    <cellStyle name="40 % – Zvýraznění1 3 2 3 5 3" xfId="13137"/>
    <cellStyle name="40 % – Zvýraznění1 3 2 3 5 3 2" xfId="28327"/>
    <cellStyle name="40 % – Zvýraznění1 3 2 3 5 3 3" xfId="53527"/>
    <cellStyle name="40 % – Zvýraznění1 3 2 3 5 3 4" xfId="53528"/>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6" xfId="7796"/>
    <cellStyle name="40 % – Zvýraznění1 3 2 3 6 2" xfId="23015"/>
    <cellStyle name="40 % – Zvýraznění1 3 2 3 6 3" xfId="53529"/>
    <cellStyle name="40 % – Zvýraznění1 3 2 3 6 4" xfId="53530"/>
    <cellStyle name="40 % – Zvýraznění1 3 2 3 6 5" xfId="53531"/>
    <cellStyle name="40 % – Zvýraznění1 3 2 3 7" xfId="11562"/>
    <cellStyle name="40 % – Zvýraznění1 3 2 3 7 2" xfId="26758"/>
    <cellStyle name="40 % – Zvýraznění1 3 2 3 7 3" xfId="53532"/>
    <cellStyle name="40 % – Zvýraznění1 3 2 3 7 4" xfId="53533"/>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2" xfId="3450"/>
    <cellStyle name="40 % – Zvýraznění1 3 2 4 2 2" xfId="9522"/>
    <cellStyle name="40 % – Zvýraznění1 3 2 4 2 2 2" xfId="24738"/>
    <cellStyle name="40 % – Zvýraznění1 3 2 4 2 2 3" xfId="53534"/>
    <cellStyle name="40 % – Zvýraznění1 3 2 4 2 2 4" xfId="53535"/>
    <cellStyle name="40 % – Zvýraznění1 3 2 4 2 2 5" xfId="53536"/>
    <cellStyle name="40 % – Zvýraznění1 3 2 4 2 3" xfId="13138"/>
    <cellStyle name="40 % – Zvýraznění1 3 2 4 2 3 2" xfId="28328"/>
    <cellStyle name="40 % – Zvýraznění1 3 2 4 2 3 3" xfId="53537"/>
    <cellStyle name="40 % – Zvýraznění1 3 2 4 2 3 4" xfId="5353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3" xfId="3451"/>
    <cellStyle name="40 % – Zvýraznění1 3 2 4 3 2" xfId="9523"/>
    <cellStyle name="40 % – Zvýraznění1 3 2 4 3 2 2" xfId="24739"/>
    <cellStyle name="40 % – Zvýraznění1 3 2 4 3 2 3" xfId="53539"/>
    <cellStyle name="40 % – Zvýraznění1 3 2 4 3 2 4" xfId="53540"/>
    <cellStyle name="40 % – Zvýraznění1 3 2 4 3 2 5" xfId="53541"/>
    <cellStyle name="40 % – Zvýraznění1 3 2 4 3 3" xfId="13139"/>
    <cellStyle name="40 % – Zvýraznění1 3 2 4 3 3 2" xfId="28329"/>
    <cellStyle name="40 % – Zvýraznění1 3 2 4 3 3 3" xfId="53542"/>
    <cellStyle name="40 % – Zvýraznění1 3 2 4 3 3 4" xfId="53543"/>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4" xfId="3452"/>
    <cellStyle name="40 % – Zvýraznění1 3 2 4 4 2" xfId="9524"/>
    <cellStyle name="40 % – Zvýraznění1 3 2 4 4 2 2" xfId="24740"/>
    <cellStyle name="40 % – Zvýraznění1 3 2 4 4 2 3" xfId="53544"/>
    <cellStyle name="40 % – Zvýraznění1 3 2 4 4 2 4" xfId="53545"/>
    <cellStyle name="40 % – Zvýraznění1 3 2 4 4 2 5" xfId="53546"/>
    <cellStyle name="40 % – Zvýraznění1 3 2 4 4 3" xfId="13140"/>
    <cellStyle name="40 % – Zvýraznění1 3 2 4 4 3 2" xfId="28330"/>
    <cellStyle name="40 % – Zvýraznění1 3 2 4 4 3 3" xfId="53547"/>
    <cellStyle name="40 % – Zvýraznění1 3 2 4 4 3 4" xfId="53548"/>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5" xfId="3453"/>
    <cellStyle name="40 % – Zvýraznění1 3 2 4 5 2" xfId="11034"/>
    <cellStyle name="40 % – Zvýraznění1 3 2 4 5 2 2" xfId="26234"/>
    <cellStyle name="40 % – Zvýraznění1 3 2 4 5 2 3" xfId="53549"/>
    <cellStyle name="40 % – Zvýraznění1 3 2 4 5 2 4" xfId="53550"/>
    <cellStyle name="40 % – Zvýraznění1 3 2 4 5 2 5" xfId="53551"/>
    <cellStyle name="40 % – Zvýraznění1 3 2 4 5 3" xfId="13141"/>
    <cellStyle name="40 % – Zvýraznění1 3 2 4 5 3 2" xfId="28331"/>
    <cellStyle name="40 % – Zvýraznění1 3 2 4 5 3 3" xfId="53552"/>
    <cellStyle name="40 % – Zvýraznění1 3 2 4 5 3 4" xfId="53553"/>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6" xfId="7764"/>
    <cellStyle name="40 % – Zvýraznění1 3 2 4 6 2" xfId="22983"/>
    <cellStyle name="40 % – Zvýraznění1 3 2 4 6 3" xfId="53554"/>
    <cellStyle name="40 % – Zvýraznění1 3 2 4 6 4" xfId="53555"/>
    <cellStyle name="40 % – Zvýraznění1 3 2 4 6 5" xfId="53556"/>
    <cellStyle name="40 % – Zvýraznění1 3 2 4 7" xfId="11563"/>
    <cellStyle name="40 % – Zvýraznění1 3 2 4 7 2" xfId="26759"/>
    <cellStyle name="40 % – Zvýraznění1 3 2 4 7 3" xfId="53557"/>
    <cellStyle name="40 % – Zvýraznění1 3 2 4 7 4" xfId="53558"/>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2" xfId="3455"/>
    <cellStyle name="40 % – Zvýraznění1 3 2 5 2 2" xfId="9525"/>
    <cellStyle name="40 % – Zvýraznění1 3 2 5 2 2 2" xfId="24741"/>
    <cellStyle name="40 % – Zvýraznění1 3 2 5 2 2 3" xfId="53559"/>
    <cellStyle name="40 % – Zvýraznění1 3 2 5 2 2 4" xfId="53560"/>
    <cellStyle name="40 % – Zvýraznění1 3 2 5 2 2 5" xfId="53561"/>
    <cellStyle name="40 % – Zvýraznění1 3 2 5 2 3" xfId="13143"/>
    <cellStyle name="40 % – Zvýraznění1 3 2 5 2 3 2" xfId="28333"/>
    <cellStyle name="40 % – Zvýraznění1 3 2 5 2 3 3" xfId="53562"/>
    <cellStyle name="40 % – Zvýraznění1 3 2 5 2 3 4" xfId="5356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3" xfId="3456"/>
    <cellStyle name="40 % – Zvýraznění1 3 2 5 3 2" xfId="9526"/>
    <cellStyle name="40 % – Zvýraznění1 3 2 5 3 2 2" xfId="24742"/>
    <cellStyle name="40 % – Zvýraznění1 3 2 5 3 2 3" xfId="53564"/>
    <cellStyle name="40 % – Zvýraznění1 3 2 5 3 2 4" xfId="53565"/>
    <cellStyle name="40 % – Zvýraznění1 3 2 5 3 2 5" xfId="53566"/>
    <cellStyle name="40 % – Zvýraznění1 3 2 5 3 3" xfId="13144"/>
    <cellStyle name="40 % – Zvýraznění1 3 2 5 3 3 2" xfId="28334"/>
    <cellStyle name="40 % – Zvýraznění1 3 2 5 3 3 3" xfId="53567"/>
    <cellStyle name="40 % – Zvýraznění1 3 2 5 3 3 4" xfId="53568"/>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4" xfId="3457"/>
    <cellStyle name="40 % – Zvýraznění1 3 2 5 4 2" xfId="9527"/>
    <cellStyle name="40 % – Zvýraznění1 3 2 5 4 2 2" xfId="24743"/>
    <cellStyle name="40 % – Zvýraznění1 3 2 5 4 2 3" xfId="53569"/>
    <cellStyle name="40 % – Zvýraznění1 3 2 5 4 2 4" xfId="53570"/>
    <cellStyle name="40 % – Zvýraznění1 3 2 5 4 2 5" xfId="53571"/>
    <cellStyle name="40 % – Zvýraznění1 3 2 5 4 3" xfId="13145"/>
    <cellStyle name="40 % – Zvýraznění1 3 2 5 4 3 2" xfId="28335"/>
    <cellStyle name="40 % – Zvýraznění1 3 2 5 4 3 3" xfId="53572"/>
    <cellStyle name="40 % – Zvýraznění1 3 2 5 4 3 4" xfId="53573"/>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5" xfId="7889"/>
    <cellStyle name="40 % – Zvýraznění1 3 2 5 5 2" xfId="23106"/>
    <cellStyle name="40 % – Zvýraznění1 3 2 5 5 3" xfId="53574"/>
    <cellStyle name="40 % – Zvýraznění1 3 2 5 5 4" xfId="53575"/>
    <cellStyle name="40 % – Zvýraznění1 3 2 5 5 5" xfId="53576"/>
    <cellStyle name="40 % – Zvýraznění1 3 2 5 6" xfId="13142"/>
    <cellStyle name="40 % – Zvýraznění1 3 2 5 6 2" xfId="28332"/>
    <cellStyle name="40 % – Zvýraznění1 3 2 5 6 3" xfId="53577"/>
    <cellStyle name="40 % – Zvýraznění1 3 2 5 6 4" xfId="53578"/>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2" xfId="3459"/>
    <cellStyle name="40 % – Zvýraznění1 3 2 6 2 2" xfId="9528"/>
    <cellStyle name="40 % – Zvýraznění1 3 2 6 2 2 2" xfId="24744"/>
    <cellStyle name="40 % – Zvýraznění1 3 2 6 2 2 3" xfId="53579"/>
    <cellStyle name="40 % – Zvýraznění1 3 2 6 2 2 4" xfId="53580"/>
    <cellStyle name="40 % – Zvýraznění1 3 2 6 2 2 5" xfId="53581"/>
    <cellStyle name="40 % – Zvýraznění1 3 2 6 2 3" xfId="13147"/>
    <cellStyle name="40 % – Zvýraznění1 3 2 6 2 3 2" xfId="28337"/>
    <cellStyle name="40 % – Zvýraznění1 3 2 6 2 3 3" xfId="53582"/>
    <cellStyle name="40 % – Zvýraznění1 3 2 6 2 3 4" xfId="53583"/>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3" xfId="3460"/>
    <cellStyle name="40 % – Zvýraznění1 3 2 6 3 2" xfId="9529"/>
    <cellStyle name="40 % – Zvýraznění1 3 2 6 3 2 2" xfId="24745"/>
    <cellStyle name="40 % – Zvýraznění1 3 2 6 3 2 3" xfId="53584"/>
    <cellStyle name="40 % – Zvýraznění1 3 2 6 3 2 4" xfId="53585"/>
    <cellStyle name="40 % – Zvýraznění1 3 2 6 3 2 5" xfId="53586"/>
    <cellStyle name="40 % – Zvýraznění1 3 2 6 3 3" xfId="13148"/>
    <cellStyle name="40 % – Zvýraznění1 3 2 6 3 3 2" xfId="28338"/>
    <cellStyle name="40 % – Zvýraznění1 3 2 6 3 3 3" xfId="53587"/>
    <cellStyle name="40 % – Zvýraznění1 3 2 6 3 3 4" xfId="5358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4" xfId="3461"/>
    <cellStyle name="40 % – Zvýraznění1 3 2 6 4 2" xfId="9530"/>
    <cellStyle name="40 % – Zvýraznění1 3 2 6 4 2 2" xfId="24746"/>
    <cellStyle name="40 % – Zvýraznění1 3 2 6 4 2 3" xfId="53589"/>
    <cellStyle name="40 % – Zvýraznění1 3 2 6 4 2 4" xfId="53590"/>
    <cellStyle name="40 % – Zvýraznění1 3 2 6 4 2 5" xfId="53591"/>
    <cellStyle name="40 % – Zvýraznění1 3 2 6 4 3" xfId="13149"/>
    <cellStyle name="40 % – Zvýraznění1 3 2 6 4 3 2" xfId="28339"/>
    <cellStyle name="40 % – Zvýraznění1 3 2 6 4 3 3" xfId="53592"/>
    <cellStyle name="40 % – Zvýraznění1 3 2 6 4 3 4" xfId="53593"/>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5" xfId="8263"/>
    <cellStyle name="40 % – Zvýraznění1 3 2 6 5 2" xfId="23479"/>
    <cellStyle name="40 % – Zvýraznění1 3 2 6 5 3" xfId="53594"/>
    <cellStyle name="40 % – Zvýraznění1 3 2 6 5 4" xfId="53595"/>
    <cellStyle name="40 % – Zvýraznění1 3 2 6 5 5" xfId="53596"/>
    <cellStyle name="40 % – Zvýraznění1 3 2 6 6" xfId="13146"/>
    <cellStyle name="40 % – Zvýraznění1 3 2 6 6 2" xfId="28336"/>
    <cellStyle name="40 % – Zvýraznění1 3 2 6 6 3" xfId="53597"/>
    <cellStyle name="40 % – Zvýraznění1 3 2 6 6 4" xfId="53598"/>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2" xfId="3463"/>
    <cellStyle name="40 % – Zvýraznění1 3 2 7 2 2" xfId="9531"/>
    <cellStyle name="40 % – Zvýraznění1 3 2 7 2 2 2" xfId="24747"/>
    <cellStyle name="40 % – Zvýraznění1 3 2 7 2 2 3" xfId="53599"/>
    <cellStyle name="40 % – Zvýraznění1 3 2 7 2 2 4" xfId="53600"/>
    <cellStyle name="40 % – Zvýraznění1 3 2 7 2 2 5" xfId="53601"/>
    <cellStyle name="40 % – Zvýraznění1 3 2 7 2 3" xfId="13151"/>
    <cellStyle name="40 % – Zvýraznění1 3 2 7 2 3 2" xfId="28341"/>
    <cellStyle name="40 % – Zvýraznění1 3 2 7 2 3 3" xfId="53602"/>
    <cellStyle name="40 % – Zvýraznění1 3 2 7 2 3 4" xfId="53603"/>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3" xfId="3464"/>
    <cellStyle name="40 % – Zvýraznění1 3 2 7 3 2" xfId="9532"/>
    <cellStyle name="40 % – Zvýraznění1 3 2 7 3 2 2" xfId="24748"/>
    <cellStyle name="40 % – Zvýraznění1 3 2 7 3 2 3" xfId="53604"/>
    <cellStyle name="40 % – Zvýraznění1 3 2 7 3 2 4" xfId="53605"/>
    <cellStyle name="40 % – Zvýraznění1 3 2 7 3 2 5" xfId="53606"/>
    <cellStyle name="40 % – Zvýraznění1 3 2 7 3 3" xfId="13152"/>
    <cellStyle name="40 % – Zvýraznění1 3 2 7 3 3 2" xfId="28342"/>
    <cellStyle name="40 % – Zvýraznění1 3 2 7 3 3 3" xfId="53607"/>
    <cellStyle name="40 % – Zvýraznění1 3 2 7 3 3 4" xfId="53608"/>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4" xfId="3465"/>
    <cellStyle name="40 % – Zvýraznění1 3 2 7 4 2" xfId="9533"/>
    <cellStyle name="40 % – Zvýraznění1 3 2 7 4 2 2" xfId="24749"/>
    <cellStyle name="40 % – Zvýraznění1 3 2 7 4 2 3" xfId="53609"/>
    <cellStyle name="40 % – Zvýraznění1 3 2 7 4 2 4" xfId="53610"/>
    <cellStyle name="40 % – Zvýraznění1 3 2 7 4 2 5" xfId="53611"/>
    <cellStyle name="40 % – Zvýraznění1 3 2 7 4 3" xfId="13153"/>
    <cellStyle name="40 % – Zvýraznění1 3 2 7 4 3 2" xfId="28343"/>
    <cellStyle name="40 % – Zvýraznění1 3 2 7 4 3 3" xfId="53612"/>
    <cellStyle name="40 % – Zvýraznění1 3 2 7 4 3 4" xfId="5361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5" xfId="8351"/>
    <cellStyle name="40 % – Zvýraznění1 3 2 7 5 2" xfId="23567"/>
    <cellStyle name="40 % – Zvýraznění1 3 2 7 5 3" xfId="53614"/>
    <cellStyle name="40 % – Zvýraznění1 3 2 7 5 4" xfId="53615"/>
    <cellStyle name="40 % – Zvýraznění1 3 2 7 5 5" xfId="53616"/>
    <cellStyle name="40 % – Zvýraznění1 3 2 7 6" xfId="13150"/>
    <cellStyle name="40 % – Zvýraznění1 3 2 7 6 2" xfId="28340"/>
    <cellStyle name="40 % – Zvýraznění1 3 2 7 6 3" xfId="53617"/>
    <cellStyle name="40 % – Zvýraznění1 3 2 7 6 4" xfId="53618"/>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2" xfId="3467"/>
    <cellStyle name="40 % – Zvýraznění1 3 2 8 2 2" xfId="9534"/>
    <cellStyle name="40 % – Zvýraznění1 3 2 8 2 2 2" xfId="24750"/>
    <cellStyle name="40 % – Zvýraznění1 3 2 8 2 2 3" xfId="53619"/>
    <cellStyle name="40 % – Zvýraznění1 3 2 8 2 2 4" xfId="53620"/>
    <cellStyle name="40 % – Zvýraznění1 3 2 8 2 2 5" xfId="53621"/>
    <cellStyle name="40 % – Zvýraznění1 3 2 8 2 3" xfId="13155"/>
    <cellStyle name="40 % – Zvýraznění1 3 2 8 2 3 2" xfId="28345"/>
    <cellStyle name="40 % – Zvýraznění1 3 2 8 2 3 3" xfId="53622"/>
    <cellStyle name="40 % – Zvýraznění1 3 2 8 2 3 4" xfId="53623"/>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3" xfId="3468"/>
    <cellStyle name="40 % – Zvýraznění1 3 2 8 3 2" xfId="9535"/>
    <cellStyle name="40 % – Zvýraznění1 3 2 8 3 2 2" xfId="24751"/>
    <cellStyle name="40 % – Zvýraznění1 3 2 8 3 2 3" xfId="53624"/>
    <cellStyle name="40 % – Zvýraznění1 3 2 8 3 2 4" xfId="53625"/>
    <cellStyle name="40 % – Zvýraznění1 3 2 8 3 2 5" xfId="53626"/>
    <cellStyle name="40 % – Zvýraznění1 3 2 8 3 3" xfId="13156"/>
    <cellStyle name="40 % – Zvýraznění1 3 2 8 3 3 2" xfId="28346"/>
    <cellStyle name="40 % – Zvýraznění1 3 2 8 3 3 3" xfId="53627"/>
    <cellStyle name="40 % – Zvýraznění1 3 2 8 3 3 4" xfId="53628"/>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4" xfId="3469"/>
    <cellStyle name="40 % – Zvýraznění1 3 2 8 4 2" xfId="9536"/>
    <cellStyle name="40 % – Zvýraznění1 3 2 8 4 2 2" xfId="24752"/>
    <cellStyle name="40 % – Zvýraznění1 3 2 8 4 2 3" xfId="53629"/>
    <cellStyle name="40 % – Zvýraznění1 3 2 8 4 2 4" xfId="53630"/>
    <cellStyle name="40 % – Zvýraznění1 3 2 8 4 2 5" xfId="53631"/>
    <cellStyle name="40 % – Zvýraznění1 3 2 8 4 3" xfId="13157"/>
    <cellStyle name="40 % – Zvýraznění1 3 2 8 4 3 2" xfId="28347"/>
    <cellStyle name="40 % – Zvýraznění1 3 2 8 4 3 3" xfId="53632"/>
    <cellStyle name="40 % – Zvýraznění1 3 2 8 4 3 4" xfId="53633"/>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5" xfId="8434"/>
    <cellStyle name="40 % – Zvýraznění1 3 2 8 5 2" xfId="23650"/>
    <cellStyle name="40 % – Zvýraznění1 3 2 8 5 3" xfId="53634"/>
    <cellStyle name="40 % – Zvýraznění1 3 2 8 5 4" xfId="53635"/>
    <cellStyle name="40 % – Zvýraznění1 3 2 8 5 5" xfId="53636"/>
    <cellStyle name="40 % – Zvýraznění1 3 2 8 6" xfId="13154"/>
    <cellStyle name="40 % – Zvýraznění1 3 2 8 6 2" xfId="28344"/>
    <cellStyle name="40 % – Zvýraznění1 3 2 8 6 3" xfId="53637"/>
    <cellStyle name="40 % – Zvýraznění1 3 2 8 6 4" xfId="53638"/>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2 3" xfId="53639"/>
    <cellStyle name="40 % – Zvýraznění1 3 2 9 2 4" xfId="53640"/>
    <cellStyle name="40 % – Zvýraznění1 3 2 9 2 5" xfId="53641"/>
    <cellStyle name="40 % – Zvýraznění1 3 2 9 3" xfId="13158"/>
    <cellStyle name="40 % – Zvýraznění1 3 2 9 3 2" xfId="28348"/>
    <cellStyle name="40 % – Zvýraznění1 3 2 9 3 3" xfId="53642"/>
    <cellStyle name="40 % – Zvýraznění1 3 2 9 3 4" xfId="53643"/>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2 3" xfId="53644"/>
    <cellStyle name="40 % – Zvýraznění1 3 21 2 4" xfId="53645"/>
    <cellStyle name="40 % – Zvýraznění1 3 21 2 5" xfId="53646"/>
    <cellStyle name="40 % – Zvýraznění1 3 21 3" xfId="13159"/>
    <cellStyle name="40 % – Zvýraznění1 3 21 3 2" xfId="28349"/>
    <cellStyle name="40 % – Zvýraznění1 3 21 3 3" xfId="53647"/>
    <cellStyle name="40 % – Zvýraznění1 3 21 3 4" xfId="53648"/>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2" xfId="7599"/>
    <cellStyle name="40 % – Zvýraznění1 3 22 2" xfId="22818"/>
    <cellStyle name="40 % – Zvýraznění1 3 22 3" xfId="53649"/>
    <cellStyle name="40 % – Zvýraznění1 3 22 4" xfId="53650"/>
    <cellStyle name="40 % – Zvýraznění1 3 23" xfId="53651"/>
    <cellStyle name="40 % – Zvýraznění1 3 3" xfId="484"/>
    <cellStyle name="40 % – Zvýraznění1 3 3 10" xfId="3474"/>
    <cellStyle name="40 % – Zvýraznění1 3 3 10 2" xfId="9538"/>
    <cellStyle name="40 % – Zvýraznění1 3 3 10 2 2" xfId="24754"/>
    <cellStyle name="40 % – Zvýraznění1 3 3 10 2 3" xfId="53652"/>
    <cellStyle name="40 % – Zvýraznění1 3 3 10 2 4" xfId="53653"/>
    <cellStyle name="40 % – Zvýraznění1 3 3 10 2 5" xfId="53654"/>
    <cellStyle name="40 % – Zvýraznění1 3 3 10 3" xfId="13160"/>
    <cellStyle name="40 % – Zvýraznění1 3 3 10 3 2" xfId="28350"/>
    <cellStyle name="40 % – Zvýraznění1 3 3 10 3 3" xfId="53655"/>
    <cellStyle name="40 % – Zvýraznění1 3 3 10 3 4" xfId="53656"/>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1" xfId="3475"/>
    <cellStyle name="40 % – Zvýraznění1 3 3 11 2" xfId="11092"/>
    <cellStyle name="40 % – Zvýraznění1 3 3 11 2 2" xfId="26292"/>
    <cellStyle name="40 % – Zvýraznění1 3 3 11 2 3" xfId="53657"/>
    <cellStyle name="40 % – Zvýraznění1 3 3 11 2 4" xfId="53658"/>
    <cellStyle name="40 % – Zvýraznění1 3 3 11 2 5" xfId="53659"/>
    <cellStyle name="40 % – Zvýraznění1 3 3 11 3" xfId="13161"/>
    <cellStyle name="40 % – Zvýraznění1 3 3 11 3 2" xfId="28351"/>
    <cellStyle name="40 % – Zvýraznění1 3 3 11 3 3" xfId="53660"/>
    <cellStyle name="40 % – Zvýraznění1 3 3 11 3 4" xfId="5366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2" xfId="7854"/>
    <cellStyle name="40 % – Zvýraznění1 3 3 12 2" xfId="23073"/>
    <cellStyle name="40 % – Zvýraznění1 3 3 12 3" xfId="53662"/>
    <cellStyle name="40 % – Zvýraznění1 3 3 12 4" xfId="53663"/>
    <cellStyle name="40 % – Zvýraznění1 3 3 12 5" xfId="53664"/>
    <cellStyle name="40 % – Zvýraznění1 3 3 13" xfId="11564"/>
    <cellStyle name="40 % – Zvýraznění1 3 3 13 2" xfId="26760"/>
    <cellStyle name="40 % – Zvýraznění1 3 3 13 3" xfId="53665"/>
    <cellStyle name="40 % – Zvýraznění1 3 3 13 4" xfId="53666"/>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2" xfId="3476"/>
    <cellStyle name="40 % – Zvýraznění1 3 3 2 10" xfId="41202"/>
    <cellStyle name="40 % – Zvýraznění1 3 3 2 11" xfId="41203"/>
    <cellStyle name="40 % – Zvýraznění1 3 3 2 2" xfId="3477"/>
    <cellStyle name="40 % – Zvýraznění1 3 3 2 2 2" xfId="9539"/>
    <cellStyle name="40 % – Zvýraznění1 3 3 2 2 2 2" xfId="24755"/>
    <cellStyle name="40 % – Zvýraznění1 3 3 2 2 2 3" xfId="53667"/>
    <cellStyle name="40 % – Zvýraznění1 3 3 2 2 2 4" xfId="53668"/>
    <cellStyle name="40 % – Zvýraznění1 3 3 2 2 2 5" xfId="53669"/>
    <cellStyle name="40 % – Zvýraznění1 3 3 2 2 3" xfId="13163"/>
    <cellStyle name="40 % – Zvýraznění1 3 3 2 2 3 2" xfId="28353"/>
    <cellStyle name="40 % – Zvýraznění1 3 3 2 2 3 3" xfId="53670"/>
    <cellStyle name="40 % – Zvýraznění1 3 3 2 2 3 4" xfId="53671"/>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3" xfId="3478"/>
    <cellStyle name="40 % – Zvýraznění1 3 3 2 3 2" xfId="9540"/>
    <cellStyle name="40 % – Zvýraznění1 3 3 2 3 2 2" xfId="24756"/>
    <cellStyle name="40 % – Zvýraznění1 3 3 2 3 2 3" xfId="53672"/>
    <cellStyle name="40 % – Zvýraznění1 3 3 2 3 2 4" xfId="53673"/>
    <cellStyle name="40 % – Zvýraznění1 3 3 2 3 2 5" xfId="53674"/>
    <cellStyle name="40 % – Zvýraznění1 3 3 2 3 3" xfId="13164"/>
    <cellStyle name="40 % – Zvýraznění1 3 3 2 3 3 2" xfId="28354"/>
    <cellStyle name="40 % – Zvýraznění1 3 3 2 3 3 3" xfId="53675"/>
    <cellStyle name="40 % – Zvýraznění1 3 3 2 3 3 4" xfId="53676"/>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4" xfId="3479"/>
    <cellStyle name="40 % – Zvýraznění1 3 3 2 4 2" xfId="9541"/>
    <cellStyle name="40 % – Zvýraznění1 3 3 2 4 2 2" xfId="24757"/>
    <cellStyle name="40 % – Zvýraznění1 3 3 2 4 2 3" xfId="53677"/>
    <cellStyle name="40 % – Zvýraznění1 3 3 2 4 2 4" xfId="53678"/>
    <cellStyle name="40 % – Zvýraznění1 3 3 2 4 2 5" xfId="53679"/>
    <cellStyle name="40 % – Zvýraznění1 3 3 2 4 3" xfId="13165"/>
    <cellStyle name="40 % – Zvýraznění1 3 3 2 4 3 2" xfId="28355"/>
    <cellStyle name="40 % – Zvýraznění1 3 3 2 4 3 3" xfId="53680"/>
    <cellStyle name="40 % – Zvýraznění1 3 3 2 4 3 4" xfId="53681"/>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5" xfId="7915"/>
    <cellStyle name="40 % – Zvýraznění1 3 3 2 5 2" xfId="23132"/>
    <cellStyle name="40 % – Zvýraznění1 3 3 2 5 3" xfId="53682"/>
    <cellStyle name="40 % – Zvýraznění1 3 3 2 5 4" xfId="53683"/>
    <cellStyle name="40 % – Zvýraznění1 3 3 2 5 5" xfId="53684"/>
    <cellStyle name="40 % – Zvýraznění1 3 3 2 6" xfId="13162"/>
    <cellStyle name="40 % – Zvýraznění1 3 3 2 6 2" xfId="28352"/>
    <cellStyle name="40 % – Zvýraznění1 3 3 2 6 3" xfId="53685"/>
    <cellStyle name="40 % – Zvýraznění1 3 3 2 6 4" xfId="53686"/>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2" xfId="3481"/>
    <cellStyle name="40 % – Zvýraznění1 3 3 3 2 2" xfId="9542"/>
    <cellStyle name="40 % – Zvýraznění1 3 3 3 2 2 2" xfId="24758"/>
    <cellStyle name="40 % – Zvýraznění1 3 3 3 2 2 3" xfId="53687"/>
    <cellStyle name="40 % – Zvýraznění1 3 3 3 2 2 4" xfId="53688"/>
    <cellStyle name="40 % – Zvýraznění1 3 3 3 2 2 5" xfId="53689"/>
    <cellStyle name="40 % – Zvýraznění1 3 3 3 2 3" xfId="13167"/>
    <cellStyle name="40 % – Zvýraznění1 3 3 3 2 3 2" xfId="28357"/>
    <cellStyle name="40 % – Zvýraznění1 3 3 3 2 3 3" xfId="53690"/>
    <cellStyle name="40 % – Zvýraznění1 3 3 3 2 3 4" xfId="53691"/>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3" xfId="3482"/>
    <cellStyle name="40 % – Zvýraznění1 3 3 3 3 2" xfId="9543"/>
    <cellStyle name="40 % – Zvýraznění1 3 3 3 3 2 2" xfId="24759"/>
    <cellStyle name="40 % – Zvýraznění1 3 3 3 3 2 3" xfId="53692"/>
    <cellStyle name="40 % – Zvýraznění1 3 3 3 3 2 4" xfId="53693"/>
    <cellStyle name="40 % – Zvýraznění1 3 3 3 3 2 5" xfId="53694"/>
    <cellStyle name="40 % – Zvýraznění1 3 3 3 3 3" xfId="13168"/>
    <cellStyle name="40 % – Zvýraznění1 3 3 3 3 3 2" xfId="28358"/>
    <cellStyle name="40 % – Zvýraznění1 3 3 3 3 3 3" xfId="53695"/>
    <cellStyle name="40 % – Zvýraznění1 3 3 3 3 3 4" xfId="53696"/>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4" xfId="3483"/>
    <cellStyle name="40 % – Zvýraznění1 3 3 3 4 2" xfId="9544"/>
    <cellStyle name="40 % – Zvýraznění1 3 3 3 4 2 2" xfId="24760"/>
    <cellStyle name="40 % – Zvýraznění1 3 3 3 4 2 3" xfId="53697"/>
    <cellStyle name="40 % – Zvýraznění1 3 3 3 4 2 4" xfId="53698"/>
    <cellStyle name="40 % – Zvýraznění1 3 3 3 4 2 5" xfId="53699"/>
    <cellStyle name="40 % – Zvýraznění1 3 3 3 4 3" xfId="13169"/>
    <cellStyle name="40 % – Zvýraznění1 3 3 3 4 3 2" xfId="28359"/>
    <cellStyle name="40 % – Zvýraznění1 3 3 3 4 3 3" xfId="53700"/>
    <cellStyle name="40 % – Zvýraznění1 3 3 3 4 3 4" xfId="53701"/>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5" xfId="8068"/>
    <cellStyle name="40 % – Zvýraznění1 3 3 3 5 2" xfId="23284"/>
    <cellStyle name="40 % – Zvýraznění1 3 3 3 5 3" xfId="53702"/>
    <cellStyle name="40 % – Zvýraznění1 3 3 3 5 4" xfId="53703"/>
    <cellStyle name="40 % – Zvýraznění1 3 3 3 5 5" xfId="53704"/>
    <cellStyle name="40 % – Zvýraznění1 3 3 3 6" xfId="13166"/>
    <cellStyle name="40 % – Zvýraznění1 3 3 3 6 2" xfId="28356"/>
    <cellStyle name="40 % – Zvýraznění1 3 3 3 6 3" xfId="53705"/>
    <cellStyle name="40 % – Zvýraznění1 3 3 3 6 4" xfId="5370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2" xfId="3485"/>
    <cellStyle name="40 % – Zvýraznění1 3 3 4 2 2" xfId="9545"/>
    <cellStyle name="40 % – Zvýraznění1 3 3 4 2 2 2" xfId="24761"/>
    <cellStyle name="40 % – Zvýraznění1 3 3 4 2 2 3" xfId="53707"/>
    <cellStyle name="40 % – Zvýraznění1 3 3 4 2 2 4" xfId="53708"/>
    <cellStyle name="40 % – Zvýraznění1 3 3 4 2 2 5" xfId="53709"/>
    <cellStyle name="40 % – Zvýraznění1 3 3 4 2 3" xfId="13171"/>
    <cellStyle name="40 % – Zvýraznění1 3 3 4 2 3 2" xfId="28361"/>
    <cellStyle name="40 % – Zvýraznění1 3 3 4 2 3 3" xfId="53710"/>
    <cellStyle name="40 % – Zvýraznění1 3 3 4 2 3 4" xfId="5371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3" xfId="3486"/>
    <cellStyle name="40 % – Zvýraznění1 3 3 4 3 2" xfId="9546"/>
    <cellStyle name="40 % – Zvýraznění1 3 3 4 3 2 2" xfId="24762"/>
    <cellStyle name="40 % – Zvýraznění1 3 3 4 3 2 3" xfId="53712"/>
    <cellStyle name="40 % – Zvýraznění1 3 3 4 3 2 4" xfId="53713"/>
    <cellStyle name="40 % – Zvýraznění1 3 3 4 3 2 5" xfId="53714"/>
    <cellStyle name="40 % – Zvýraznění1 3 3 4 3 3" xfId="13172"/>
    <cellStyle name="40 % – Zvýraznění1 3 3 4 3 3 2" xfId="28362"/>
    <cellStyle name="40 % – Zvýraznění1 3 3 4 3 3 3" xfId="53715"/>
    <cellStyle name="40 % – Zvýraznění1 3 3 4 3 3 4" xfId="53716"/>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4" xfId="3487"/>
    <cellStyle name="40 % – Zvýraznění1 3 3 4 4 2" xfId="9547"/>
    <cellStyle name="40 % – Zvýraznění1 3 3 4 4 2 2" xfId="24763"/>
    <cellStyle name="40 % – Zvýraznění1 3 3 4 4 2 3" xfId="53717"/>
    <cellStyle name="40 % – Zvýraznění1 3 3 4 4 2 4" xfId="53718"/>
    <cellStyle name="40 % – Zvýraznění1 3 3 4 4 2 5" xfId="53719"/>
    <cellStyle name="40 % – Zvýraznění1 3 3 4 4 3" xfId="13173"/>
    <cellStyle name="40 % – Zvýraznění1 3 3 4 4 3 2" xfId="28363"/>
    <cellStyle name="40 % – Zvýraznění1 3 3 4 4 3 3" xfId="53720"/>
    <cellStyle name="40 % – Zvýraznění1 3 3 4 4 3 4" xfId="53721"/>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5" xfId="8148"/>
    <cellStyle name="40 % – Zvýraznění1 3 3 4 5 2" xfId="23364"/>
    <cellStyle name="40 % – Zvýraznění1 3 3 4 5 3" xfId="53722"/>
    <cellStyle name="40 % – Zvýraznění1 3 3 4 5 4" xfId="53723"/>
    <cellStyle name="40 % – Zvýraznění1 3 3 4 5 5" xfId="53724"/>
    <cellStyle name="40 % – Zvýraznění1 3 3 4 6" xfId="13170"/>
    <cellStyle name="40 % – Zvýraznění1 3 3 4 6 2" xfId="28360"/>
    <cellStyle name="40 % – Zvýraznění1 3 3 4 6 3" xfId="53725"/>
    <cellStyle name="40 % – Zvýraznění1 3 3 4 6 4" xfId="53726"/>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2" xfId="3489"/>
    <cellStyle name="40 % – Zvýraznění1 3 3 5 2 2" xfId="9548"/>
    <cellStyle name="40 % – Zvýraznění1 3 3 5 2 2 2" xfId="24764"/>
    <cellStyle name="40 % – Zvýraznění1 3 3 5 2 2 3" xfId="53727"/>
    <cellStyle name="40 % – Zvýraznění1 3 3 5 2 2 4" xfId="53728"/>
    <cellStyle name="40 % – Zvýraznění1 3 3 5 2 2 5" xfId="53729"/>
    <cellStyle name="40 % – Zvýraznění1 3 3 5 2 3" xfId="13175"/>
    <cellStyle name="40 % – Zvýraznění1 3 3 5 2 3 2" xfId="28365"/>
    <cellStyle name="40 % – Zvýraznění1 3 3 5 2 3 3" xfId="53730"/>
    <cellStyle name="40 % – Zvýraznění1 3 3 5 2 3 4" xfId="53731"/>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3" xfId="3490"/>
    <cellStyle name="40 % – Zvýraznění1 3 3 5 3 2" xfId="9549"/>
    <cellStyle name="40 % – Zvýraznění1 3 3 5 3 2 2" xfId="24765"/>
    <cellStyle name="40 % – Zvýraznění1 3 3 5 3 2 3" xfId="53732"/>
    <cellStyle name="40 % – Zvýraznění1 3 3 5 3 2 4" xfId="53733"/>
    <cellStyle name="40 % – Zvýraznění1 3 3 5 3 2 5" xfId="53734"/>
    <cellStyle name="40 % – Zvýraznění1 3 3 5 3 3" xfId="13176"/>
    <cellStyle name="40 % – Zvýraznění1 3 3 5 3 3 2" xfId="28366"/>
    <cellStyle name="40 % – Zvýraznění1 3 3 5 3 3 3" xfId="53735"/>
    <cellStyle name="40 % – Zvýraznění1 3 3 5 3 3 4" xfId="5373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4" xfId="3491"/>
    <cellStyle name="40 % – Zvýraznění1 3 3 5 4 2" xfId="9550"/>
    <cellStyle name="40 % – Zvýraznění1 3 3 5 4 2 2" xfId="24766"/>
    <cellStyle name="40 % – Zvýraznění1 3 3 5 4 2 3" xfId="53737"/>
    <cellStyle name="40 % – Zvýraznění1 3 3 5 4 2 4" xfId="53738"/>
    <cellStyle name="40 % – Zvýraznění1 3 3 5 4 2 5" xfId="53739"/>
    <cellStyle name="40 % – Zvýraznění1 3 3 5 4 3" xfId="13177"/>
    <cellStyle name="40 % – Zvýraznění1 3 3 5 4 3 2" xfId="28367"/>
    <cellStyle name="40 % – Zvýraznění1 3 3 5 4 3 3" xfId="53740"/>
    <cellStyle name="40 % – Zvýraznění1 3 3 5 4 3 4" xfId="53741"/>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5" xfId="8230"/>
    <cellStyle name="40 % – Zvýraznění1 3 3 5 5 2" xfId="23446"/>
    <cellStyle name="40 % – Zvýraznění1 3 3 5 5 3" xfId="53742"/>
    <cellStyle name="40 % – Zvýraznění1 3 3 5 5 4" xfId="53743"/>
    <cellStyle name="40 % – Zvýraznění1 3 3 5 5 5" xfId="53744"/>
    <cellStyle name="40 % – Zvýraznění1 3 3 5 6" xfId="13174"/>
    <cellStyle name="40 % – Zvýraznění1 3 3 5 6 2" xfId="28364"/>
    <cellStyle name="40 % – Zvýraznění1 3 3 5 6 3" xfId="53745"/>
    <cellStyle name="40 % – Zvýraznění1 3 3 5 6 4" xfId="53746"/>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2" xfId="3493"/>
    <cellStyle name="40 % – Zvýraznění1 3 3 6 2 2" xfId="9551"/>
    <cellStyle name="40 % – Zvýraznění1 3 3 6 2 2 2" xfId="24767"/>
    <cellStyle name="40 % – Zvýraznění1 3 3 6 2 2 3" xfId="53747"/>
    <cellStyle name="40 % – Zvýraznění1 3 3 6 2 2 4" xfId="53748"/>
    <cellStyle name="40 % – Zvýraznění1 3 3 6 2 2 5" xfId="53749"/>
    <cellStyle name="40 % – Zvýraznění1 3 3 6 2 3" xfId="13179"/>
    <cellStyle name="40 % – Zvýraznění1 3 3 6 2 3 2" xfId="28369"/>
    <cellStyle name="40 % – Zvýraznění1 3 3 6 2 3 3" xfId="53750"/>
    <cellStyle name="40 % – Zvýraznění1 3 3 6 2 3 4" xfId="53751"/>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3" xfId="3494"/>
    <cellStyle name="40 % – Zvýraznění1 3 3 6 3 2" xfId="9552"/>
    <cellStyle name="40 % – Zvýraznění1 3 3 6 3 2 2" xfId="24768"/>
    <cellStyle name="40 % – Zvýraznění1 3 3 6 3 2 3" xfId="53752"/>
    <cellStyle name="40 % – Zvýraznění1 3 3 6 3 2 4" xfId="53753"/>
    <cellStyle name="40 % – Zvýraznění1 3 3 6 3 2 5" xfId="53754"/>
    <cellStyle name="40 % – Zvýraznění1 3 3 6 3 3" xfId="13180"/>
    <cellStyle name="40 % – Zvýraznění1 3 3 6 3 3 2" xfId="28370"/>
    <cellStyle name="40 % – Zvýraznění1 3 3 6 3 3 3" xfId="53755"/>
    <cellStyle name="40 % – Zvýraznění1 3 3 6 3 3 4" xfId="53756"/>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4" xfId="3495"/>
    <cellStyle name="40 % – Zvýraznění1 3 3 6 4 2" xfId="9553"/>
    <cellStyle name="40 % – Zvýraznění1 3 3 6 4 2 2" xfId="24769"/>
    <cellStyle name="40 % – Zvýraznění1 3 3 6 4 2 3" xfId="53757"/>
    <cellStyle name="40 % – Zvýraznění1 3 3 6 4 2 4" xfId="53758"/>
    <cellStyle name="40 % – Zvýraznění1 3 3 6 4 2 5" xfId="53759"/>
    <cellStyle name="40 % – Zvýraznění1 3 3 6 4 3" xfId="13181"/>
    <cellStyle name="40 % – Zvýraznění1 3 3 6 4 3 2" xfId="28371"/>
    <cellStyle name="40 % – Zvýraznění1 3 3 6 4 3 3" xfId="53760"/>
    <cellStyle name="40 % – Zvýraznění1 3 3 6 4 3 4" xfId="5376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5" xfId="8323"/>
    <cellStyle name="40 % – Zvýraznění1 3 3 6 5 2" xfId="23539"/>
    <cellStyle name="40 % – Zvýraznění1 3 3 6 5 3" xfId="53762"/>
    <cellStyle name="40 % – Zvýraznění1 3 3 6 5 4" xfId="53763"/>
    <cellStyle name="40 % – Zvýraznění1 3 3 6 5 5" xfId="53764"/>
    <cellStyle name="40 % – Zvýraznění1 3 3 6 6" xfId="13178"/>
    <cellStyle name="40 % – Zvýraznění1 3 3 6 6 2" xfId="28368"/>
    <cellStyle name="40 % – Zvýraznění1 3 3 6 6 3" xfId="53765"/>
    <cellStyle name="40 % – Zvýraznění1 3 3 6 6 4" xfId="53766"/>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2" xfId="3497"/>
    <cellStyle name="40 % – Zvýraznění1 3 3 7 2 2" xfId="9554"/>
    <cellStyle name="40 % – Zvýraznění1 3 3 7 2 2 2" xfId="24770"/>
    <cellStyle name="40 % – Zvýraznění1 3 3 7 2 2 3" xfId="53767"/>
    <cellStyle name="40 % – Zvýraznění1 3 3 7 2 2 4" xfId="53768"/>
    <cellStyle name="40 % – Zvýraznění1 3 3 7 2 2 5" xfId="53769"/>
    <cellStyle name="40 % – Zvýraznění1 3 3 7 2 3" xfId="13183"/>
    <cellStyle name="40 % – Zvýraznění1 3 3 7 2 3 2" xfId="28373"/>
    <cellStyle name="40 % – Zvýraznění1 3 3 7 2 3 3" xfId="53770"/>
    <cellStyle name="40 % – Zvýraznění1 3 3 7 2 3 4" xfId="53771"/>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3" xfId="3498"/>
    <cellStyle name="40 % – Zvýraznění1 3 3 7 3 2" xfId="9555"/>
    <cellStyle name="40 % – Zvýraznění1 3 3 7 3 2 2" xfId="24771"/>
    <cellStyle name="40 % – Zvýraznění1 3 3 7 3 2 3" xfId="53772"/>
    <cellStyle name="40 % – Zvýraznění1 3 3 7 3 2 4" xfId="53773"/>
    <cellStyle name="40 % – Zvýraznění1 3 3 7 3 2 5" xfId="53774"/>
    <cellStyle name="40 % – Zvýraznění1 3 3 7 3 3" xfId="13184"/>
    <cellStyle name="40 % – Zvýraznění1 3 3 7 3 3 2" xfId="28374"/>
    <cellStyle name="40 % – Zvýraznění1 3 3 7 3 3 3" xfId="53775"/>
    <cellStyle name="40 % – Zvýraznění1 3 3 7 3 3 4" xfId="53776"/>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4" xfId="3499"/>
    <cellStyle name="40 % – Zvýraznění1 3 3 7 4 2" xfId="9556"/>
    <cellStyle name="40 % – Zvýraznění1 3 3 7 4 2 2" xfId="24772"/>
    <cellStyle name="40 % – Zvýraznění1 3 3 7 4 2 3" xfId="53777"/>
    <cellStyle name="40 % – Zvýraznění1 3 3 7 4 2 4" xfId="53778"/>
    <cellStyle name="40 % – Zvýraznění1 3 3 7 4 2 5" xfId="53779"/>
    <cellStyle name="40 % – Zvýraznění1 3 3 7 4 3" xfId="13185"/>
    <cellStyle name="40 % – Zvýraznění1 3 3 7 4 3 2" xfId="28375"/>
    <cellStyle name="40 % – Zvýraznění1 3 3 7 4 3 3" xfId="53780"/>
    <cellStyle name="40 % – Zvýraznění1 3 3 7 4 3 4" xfId="53781"/>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5" xfId="8406"/>
    <cellStyle name="40 % – Zvýraznění1 3 3 7 5 2" xfId="23622"/>
    <cellStyle name="40 % – Zvýraznění1 3 3 7 5 3" xfId="53782"/>
    <cellStyle name="40 % – Zvýraznění1 3 3 7 5 4" xfId="53783"/>
    <cellStyle name="40 % – Zvýraznění1 3 3 7 5 5" xfId="53784"/>
    <cellStyle name="40 % – Zvýraznění1 3 3 7 6" xfId="13182"/>
    <cellStyle name="40 % – Zvýraznění1 3 3 7 6 2" xfId="28372"/>
    <cellStyle name="40 % – Zvýraznění1 3 3 7 6 3" xfId="53785"/>
    <cellStyle name="40 % – Zvýraznění1 3 3 7 6 4" xfId="53786"/>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2 3" xfId="53787"/>
    <cellStyle name="40 % – Zvýraznění1 3 3 8 2 4" xfId="53788"/>
    <cellStyle name="40 % – Zvýraznění1 3 3 8 2 5" xfId="53789"/>
    <cellStyle name="40 % – Zvýraznění1 3 3 8 3" xfId="13186"/>
    <cellStyle name="40 % – Zvýraznění1 3 3 8 3 2" xfId="28376"/>
    <cellStyle name="40 % – Zvýraznění1 3 3 8 3 3" xfId="53790"/>
    <cellStyle name="40 % – Zvýraznění1 3 3 8 3 4" xfId="53791"/>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9" xfId="3501"/>
    <cellStyle name="40 % – Zvýraznění1 3 3 9 2" xfId="9558"/>
    <cellStyle name="40 % – Zvýraznění1 3 3 9 2 2" xfId="24774"/>
    <cellStyle name="40 % – Zvýraznění1 3 3 9 2 3" xfId="53792"/>
    <cellStyle name="40 % – Zvýraznění1 3 3 9 2 4" xfId="53793"/>
    <cellStyle name="40 % – Zvýraznění1 3 3 9 2 5" xfId="53794"/>
    <cellStyle name="40 % – Zvýraznění1 3 3 9 3" xfId="13187"/>
    <cellStyle name="40 % – Zvýraznění1 3 3 9 3 2" xfId="28377"/>
    <cellStyle name="40 % – Zvýraznění1 3 3 9 3 3" xfId="53795"/>
    <cellStyle name="40 % – Zvýraznění1 3 3 9 3 4" xfId="53796"/>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4" xfId="485"/>
    <cellStyle name="40 % – Zvýraznění1 3 4 10" xfId="19171"/>
    <cellStyle name="40 % – Zvýraznění1 3 4 11" xfId="41254"/>
    <cellStyle name="40 % – Zvýraznění1 3 4 12" xfId="41255"/>
    <cellStyle name="40 % – Zvýraznění1 3 4 2" xfId="3502"/>
    <cellStyle name="40 % – Zvýraznění1 3 4 2 2" xfId="9559"/>
    <cellStyle name="40 % – Zvýraznění1 3 4 2 2 2" xfId="24775"/>
    <cellStyle name="40 % – Zvýraznění1 3 4 2 2 3" xfId="53797"/>
    <cellStyle name="40 % – Zvýraznění1 3 4 2 2 4" xfId="53798"/>
    <cellStyle name="40 % – Zvýraznění1 3 4 2 2 5" xfId="53799"/>
    <cellStyle name="40 % – Zvýraznění1 3 4 2 3" xfId="13188"/>
    <cellStyle name="40 % – Zvýraznění1 3 4 2 3 2" xfId="28378"/>
    <cellStyle name="40 % – Zvýraznění1 3 4 2 3 3" xfId="53800"/>
    <cellStyle name="40 % – Zvýraznění1 3 4 2 3 4" xfId="53801"/>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3" xfId="3503"/>
    <cellStyle name="40 % – Zvýraznění1 3 4 3 2" xfId="9560"/>
    <cellStyle name="40 % – Zvýraznění1 3 4 3 2 2" xfId="24776"/>
    <cellStyle name="40 % – Zvýraznění1 3 4 3 2 3" xfId="53802"/>
    <cellStyle name="40 % – Zvýraznění1 3 4 3 2 4" xfId="53803"/>
    <cellStyle name="40 % – Zvýraznění1 3 4 3 2 5" xfId="53804"/>
    <cellStyle name="40 % – Zvýraznění1 3 4 3 3" xfId="13189"/>
    <cellStyle name="40 % – Zvýraznění1 3 4 3 3 2" xfId="28379"/>
    <cellStyle name="40 % – Zvýraznění1 3 4 3 3 3" xfId="53805"/>
    <cellStyle name="40 % – Zvýraznění1 3 4 3 3 4" xfId="53806"/>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4" xfId="3504"/>
    <cellStyle name="40 % – Zvýraznění1 3 4 4 2" xfId="9561"/>
    <cellStyle name="40 % – Zvýraznění1 3 4 4 2 2" xfId="24777"/>
    <cellStyle name="40 % – Zvýraznění1 3 4 4 2 3" xfId="53807"/>
    <cellStyle name="40 % – Zvýraznění1 3 4 4 2 4" xfId="53808"/>
    <cellStyle name="40 % – Zvýraznění1 3 4 4 2 5" xfId="53809"/>
    <cellStyle name="40 % – Zvýraznění1 3 4 4 3" xfId="13190"/>
    <cellStyle name="40 % – Zvýraznění1 3 4 4 3 2" xfId="28380"/>
    <cellStyle name="40 % – Zvýraznění1 3 4 4 3 3" xfId="53810"/>
    <cellStyle name="40 % – Zvýraznění1 3 4 4 3 4" xfId="53811"/>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5" xfId="3505"/>
    <cellStyle name="40 % – Zvýraznění1 3 4 5 2" xfId="11273"/>
    <cellStyle name="40 % – Zvýraznění1 3 4 5 2 2" xfId="26473"/>
    <cellStyle name="40 % – Zvýraznění1 3 4 5 2 3" xfId="53812"/>
    <cellStyle name="40 % – Zvýraznění1 3 4 5 2 4" xfId="53813"/>
    <cellStyle name="40 % – Zvýraznění1 3 4 5 2 5" xfId="53814"/>
    <cellStyle name="40 % – Zvýraznění1 3 4 5 3" xfId="13191"/>
    <cellStyle name="40 % – Zvýraznění1 3 4 5 3 2" xfId="28381"/>
    <cellStyle name="40 % – Zvýraznění1 3 4 5 3 3" xfId="53815"/>
    <cellStyle name="40 % – Zvýraznění1 3 4 5 3 4" xfId="53816"/>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6" xfId="7810"/>
    <cellStyle name="40 % – Zvýraznění1 3 4 6 2" xfId="23029"/>
    <cellStyle name="40 % – Zvýraznění1 3 4 6 3" xfId="53817"/>
    <cellStyle name="40 % – Zvýraznění1 3 4 6 4" xfId="53818"/>
    <cellStyle name="40 % – Zvýraznění1 3 4 6 5" xfId="53819"/>
    <cellStyle name="40 % – Zvýraznění1 3 4 7" xfId="11565"/>
    <cellStyle name="40 % – Zvýraznění1 3 4 7 2" xfId="26761"/>
    <cellStyle name="40 % – Zvýraznění1 3 4 7 3" xfId="53820"/>
    <cellStyle name="40 % – Zvýraznění1 3 4 7 4" xfId="5382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2" xfId="3506"/>
    <cellStyle name="40 % – Zvýraznění1 3 5 2 2" xfId="9562"/>
    <cellStyle name="40 % – Zvýraznění1 3 5 2 2 2" xfId="24778"/>
    <cellStyle name="40 % – Zvýraznění1 3 5 2 2 3" xfId="53822"/>
    <cellStyle name="40 % – Zvýraznění1 3 5 2 2 4" xfId="53823"/>
    <cellStyle name="40 % – Zvýraznění1 3 5 2 2 5" xfId="53824"/>
    <cellStyle name="40 % – Zvýraznění1 3 5 2 3" xfId="13192"/>
    <cellStyle name="40 % – Zvýraznění1 3 5 2 3 2" xfId="28382"/>
    <cellStyle name="40 % – Zvýraznění1 3 5 2 3 3" xfId="53825"/>
    <cellStyle name="40 % – Zvýraznění1 3 5 2 3 4" xfId="53826"/>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3" xfId="3507"/>
    <cellStyle name="40 % – Zvýraznění1 3 5 3 2" xfId="9563"/>
    <cellStyle name="40 % – Zvýraznění1 3 5 3 2 2" xfId="24779"/>
    <cellStyle name="40 % – Zvýraznění1 3 5 3 2 3" xfId="53827"/>
    <cellStyle name="40 % – Zvýraznění1 3 5 3 2 4" xfId="53828"/>
    <cellStyle name="40 % – Zvýraznění1 3 5 3 2 5" xfId="53829"/>
    <cellStyle name="40 % – Zvýraznění1 3 5 3 3" xfId="13193"/>
    <cellStyle name="40 % – Zvýraznění1 3 5 3 3 2" xfId="28383"/>
    <cellStyle name="40 % – Zvýraznění1 3 5 3 3 3" xfId="53830"/>
    <cellStyle name="40 % – Zvýraznění1 3 5 3 3 4" xfId="53831"/>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4" xfId="3508"/>
    <cellStyle name="40 % – Zvýraznění1 3 5 4 2" xfId="9564"/>
    <cellStyle name="40 % – Zvýraznění1 3 5 4 2 2" xfId="24780"/>
    <cellStyle name="40 % – Zvýraznění1 3 5 4 2 3" xfId="53832"/>
    <cellStyle name="40 % – Zvýraznění1 3 5 4 2 4" xfId="53833"/>
    <cellStyle name="40 % – Zvýraznění1 3 5 4 2 5" xfId="53834"/>
    <cellStyle name="40 % – Zvýraznění1 3 5 4 3" xfId="13194"/>
    <cellStyle name="40 % – Zvýraznění1 3 5 4 3 2" xfId="28384"/>
    <cellStyle name="40 % – Zvýraznění1 3 5 4 3 3" xfId="53835"/>
    <cellStyle name="40 % – Zvýraznění1 3 5 4 3 4" xfId="53836"/>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5" xfId="3509"/>
    <cellStyle name="40 % – Zvýraznění1 3 5 5 2" xfId="11201"/>
    <cellStyle name="40 % – Zvýraznění1 3 5 5 2 2" xfId="26401"/>
    <cellStyle name="40 % – Zvýraznění1 3 5 5 2 3" xfId="53837"/>
    <cellStyle name="40 % – Zvýraznění1 3 5 5 2 4" xfId="53838"/>
    <cellStyle name="40 % – Zvýraznění1 3 5 5 2 5" xfId="53839"/>
    <cellStyle name="40 % – Zvýraznění1 3 5 5 3" xfId="13195"/>
    <cellStyle name="40 % – Zvýraznění1 3 5 5 3 2" xfId="28385"/>
    <cellStyle name="40 % – Zvýraznění1 3 5 5 3 3" xfId="53840"/>
    <cellStyle name="40 % – Zvýraznění1 3 5 5 3 4" xfId="53841"/>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6" xfId="7591"/>
    <cellStyle name="40 % – Zvýraznění1 3 5 6 2" xfId="22812"/>
    <cellStyle name="40 % – Zvýraznění1 3 5 6 3" xfId="53842"/>
    <cellStyle name="40 % – Zvýraznění1 3 5 6 4" xfId="53843"/>
    <cellStyle name="40 % – Zvýraznění1 3 5 6 5" xfId="53844"/>
    <cellStyle name="40 % – Zvýraznění1 3 5 7" xfId="11566"/>
    <cellStyle name="40 % – Zvýraznění1 3 5 7 2" xfId="26762"/>
    <cellStyle name="40 % – Zvýraznění1 3 5 7 3" xfId="53845"/>
    <cellStyle name="40 % – Zvýraznění1 3 5 7 4" xfId="53846"/>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2" xfId="3511"/>
    <cellStyle name="40 % – Zvýraznění1 3 6 2 2" xfId="9565"/>
    <cellStyle name="40 % – Zvýraznění1 3 6 2 2 2" xfId="24781"/>
    <cellStyle name="40 % – Zvýraznění1 3 6 2 2 3" xfId="53847"/>
    <cellStyle name="40 % – Zvýraznění1 3 6 2 2 4" xfId="53848"/>
    <cellStyle name="40 % – Zvýraznění1 3 6 2 2 5" xfId="53849"/>
    <cellStyle name="40 % – Zvýraznění1 3 6 2 3" xfId="13197"/>
    <cellStyle name="40 % – Zvýraznění1 3 6 2 3 2" xfId="28387"/>
    <cellStyle name="40 % – Zvýraznění1 3 6 2 3 3" xfId="53850"/>
    <cellStyle name="40 % – Zvýraznění1 3 6 2 3 4" xfId="53851"/>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3" xfId="3512"/>
    <cellStyle name="40 % – Zvýraznění1 3 6 3 2" xfId="9566"/>
    <cellStyle name="40 % – Zvýraznění1 3 6 3 2 2" xfId="24782"/>
    <cellStyle name="40 % – Zvýraznění1 3 6 3 2 3" xfId="53852"/>
    <cellStyle name="40 % – Zvýraznění1 3 6 3 2 4" xfId="53853"/>
    <cellStyle name="40 % – Zvýraznění1 3 6 3 2 5" xfId="53854"/>
    <cellStyle name="40 % – Zvýraznění1 3 6 3 3" xfId="13198"/>
    <cellStyle name="40 % – Zvýraznění1 3 6 3 3 2" xfId="28388"/>
    <cellStyle name="40 % – Zvýraznění1 3 6 3 3 3" xfId="53855"/>
    <cellStyle name="40 % – Zvýraznění1 3 6 3 3 4" xfId="53856"/>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4" xfId="3513"/>
    <cellStyle name="40 % – Zvýraznění1 3 6 4 2" xfId="9567"/>
    <cellStyle name="40 % – Zvýraznění1 3 6 4 2 2" xfId="24783"/>
    <cellStyle name="40 % – Zvýraznění1 3 6 4 2 3" xfId="53857"/>
    <cellStyle name="40 % – Zvýraznění1 3 6 4 2 4" xfId="53858"/>
    <cellStyle name="40 % – Zvýraznění1 3 6 4 2 5" xfId="53859"/>
    <cellStyle name="40 % – Zvýraznění1 3 6 4 3" xfId="13199"/>
    <cellStyle name="40 % – Zvýraznění1 3 6 4 3 2" xfId="28389"/>
    <cellStyle name="40 % – Zvýraznění1 3 6 4 3 3" xfId="53860"/>
    <cellStyle name="40 % – Zvýraznění1 3 6 4 3 4" xfId="53861"/>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5" xfId="8012"/>
    <cellStyle name="40 % – Zvýraznění1 3 6 5 2" xfId="23229"/>
    <cellStyle name="40 % – Zvýraznění1 3 6 5 3" xfId="53862"/>
    <cellStyle name="40 % – Zvýraznění1 3 6 5 4" xfId="53863"/>
    <cellStyle name="40 % – Zvýraznění1 3 6 5 5" xfId="53864"/>
    <cellStyle name="40 % – Zvýraznění1 3 6 6" xfId="13196"/>
    <cellStyle name="40 % – Zvýraznění1 3 6 6 2" xfId="28386"/>
    <cellStyle name="40 % – Zvýraznění1 3 6 6 3" xfId="53865"/>
    <cellStyle name="40 % – Zvýraznění1 3 6 6 4" xfId="5386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2" xfId="3515"/>
    <cellStyle name="40 % – Zvýraznění1 3 7 2 2" xfId="9568"/>
    <cellStyle name="40 % – Zvýraznění1 3 7 2 2 2" xfId="24784"/>
    <cellStyle name="40 % – Zvýraznění1 3 7 2 2 3" xfId="53867"/>
    <cellStyle name="40 % – Zvýraznění1 3 7 2 2 4" xfId="53868"/>
    <cellStyle name="40 % – Zvýraznění1 3 7 2 2 5" xfId="53869"/>
    <cellStyle name="40 % – Zvýraznění1 3 7 2 3" xfId="13201"/>
    <cellStyle name="40 % – Zvýraznění1 3 7 2 3 2" xfId="28391"/>
    <cellStyle name="40 % – Zvýraznění1 3 7 2 3 3" xfId="53870"/>
    <cellStyle name="40 % – Zvýraznění1 3 7 2 3 4" xfId="5387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3" xfId="3516"/>
    <cellStyle name="40 % – Zvýraznění1 3 7 3 2" xfId="9569"/>
    <cellStyle name="40 % – Zvýraznění1 3 7 3 2 2" xfId="24785"/>
    <cellStyle name="40 % – Zvýraznění1 3 7 3 2 3" xfId="53872"/>
    <cellStyle name="40 % – Zvýraznění1 3 7 3 2 4" xfId="53873"/>
    <cellStyle name="40 % – Zvýraznění1 3 7 3 2 5" xfId="53874"/>
    <cellStyle name="40 % – Zvýraznění1 3 7 3 3" xfId="13202"/>
    <cellStyle name="40 % – Zvýraznění1 3 7 3 3 2" xfId="28392"/>
    <cellStyle name="40 % – Zvýraznění1 3 7 3 3 3" xfId="53875"/>
    <cellStyle name="40 % – Zvýraznění1 3 7 3 3 4" xfId="53876"/>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4" xfId="3517"/>
    <cellStyle name="40 % – Zvýraznění1 3 7 4 2" xfId="9570"/>
    <cellStyle name="40 % – Zvýraznění1 3 7 4 2 2" xfId="24786"/>
    <cellStyle name="40 % – Zvýraznění1 3 7 4 2 3" xfId="53877"/>
    <cellStyle name="40 % – Zvýraznění1 3 7 4 2 4" xfId="53878"/>
    <cellStyle name="40 % – Zvýraznění1 3 7 4 2 5" xfId="53879"/>
    <cellStyle name="40 % – Zvýraznění1 3 7 4 3" xfId="13203"/>
    <cellStyle name="40 % – Zvýraznění1 3 7 4 3 2" xfId="28393"/>
    <cellStyle name="40 % – Zvýraznění1 3 7 4 3 3" xfId="53880"/>
    <cellStyle name="40 % – Zvýraznění1 3 7 4 3 4" xfId="53881"/>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5" xfId="8097"/>
    <cellStyle name="40 % – Zvýraznění1 3 7 5 2" xfId="23313"/>
    <cellStyle name="40 % – Zvýraznění1 3 7 5 3" xfId="53882"/>
    <cellStyle name="40 % – Zvýraznění1 3 7 5 4" xfId="53883"/>
    <cellStyle name="40 % – Zvýraznění1 3 7 5 5" xfId="53884"/>
    <cellStyle name="40 % – Zvýraznění1 3 7 6" xfId="13200"/>
    <cellStyle name="40 % – Zvýraznění1 3 7 6 2" xfId="28390"/>
    <cellStyle name="40 % – Zvýraznění1 3 7 6 3" xfId="53885"/>
    <cellStyle name="40 % – Zvýraznění1 3 7 6 4" xfId="53886"/>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2" xfId="3519"/>
    <cellStyle name="40 % – Zvýraznění1 3 8 2 2" xfId="9571"/>
    <cellStyle name="40 % – Zvýraznění1 3 8 2 2 2" xfId="24787"/>
    <cellStyle name="40 % – Zvýraznění1 3 8 2 2 3" xfId="53887"/>
    <cellStyle name="40 % – Zvýraznění1 3 8 2 2 4" xfId="53888"/>
    <cellStyle name="40 % – Zvýraznění1 3 8 2 2 5" xfId="53889"/>
    <cellStyle name="40 % – Zvýraznění1 3 8 2 3" xfId="13205"/>
    <cellStyle name="40 % – Zvýraznění1 3 8 2 3 2" xfId="28395"/>
    <cellStyle name="40 % – Zvýraznění1 3 8 2 3 3" xfId="53890"/>
    <cellStyle name="40 % – Zvýraznění1 3 8 2 3 4" xfId="53891"/>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3" xfId="3520"/>
    <cellStyle name="40 % – Zvýraznění1 3 8 3 2" xfId="9572"/>
    <cellStyle name="40 % – Zvýraznění1 3 8 3 2 2" xfId="24788"/>
    <cellStyle name="40 % – Zvýraznění1 3 8 3 2 3" xfId="53892"/>
    <cellStyle name="40 % – Zvýraznění1 3 8 3 2 4" xfId="53893"/>
    <cellStyle name="40 % – Zvýraznění1 3 8 3 2 5" xfId="53894"/>
    <cellStyle name="40 % – Zvýraznění1 3 8 3 3" xfId="13206"/>
    <cellStyle name="40 % – Zvýraznění1 3 8 3 3 2" xfId="28396"/>
    <cellStyle name="40 % – Zvýraznění1 3 8 3 3 3" xfId="53895"/>
    <cellStyle name="40 % – Zvýraznění1 3 8 3 3 4" xfId="538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4" xfId="3521"/>
    <cellStyle name="40 % – Zvýraznění1 3 8 4 2" xfId="9573"/>
    <cellStyle name="40 % – Zvýraznění1 3 8 4 2 2" xfId="24789"/>
    <cellStyle name="40 % – Zvýraznění1 3 8 4 2 3" xfId="53897"/>
    <cellStyle name="40 % – Zvýraznění1 3 8 4 2 4" xfId="53898"/>
    <cellStyle name="40 % – Zvýraznění1 3 8 4 2 5" xfId="53899"/>
    <cellStyle name="40 % – Zvýraznění1 3 8 4 3" xfId="13207"/>
    <cellStyle name="40 % – Zvýraznění1 3 8 4 3 2" xfId="28397"/>
    <cellStyle name="40 % – Zvýraznění1 3 8 4 3 3" xfId="53900"/>
    <cellStyle name="40 % – Zvýraznění1 3 8 4 3 4" xfId="53901"/>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5" xfId="7980"/>
    <cellStyle name="40 % – Zvýraznění1 3 8 5 2" xfId="23197"/>
    <cellStyle name="40 % – Zvýraznění1 3 8 5 3" xfId="53902"/>
    <cellStyle name="40 % – Zvýraznění1 3 8 5 4" xfId="53903"/>
    <cellStyle name="40 % – Zvýraznění1 3 8 5 5" xfId="53904"/>
    <cellStyle name="40 % – Zvýraznění1 3 8 6" xfId="13204"/>
    <cellStyle name="40 % – Zvýraznění1 3 8 6 2" xfId="28394"/>
    <cellStyle name="40 % – Zvýraznění1 3 8 6 3" xfId="53905"/>
    <cellStyle name="40 % – Zvýraznění1 3 8 6 4" xfId="53906"/>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2" xfId="3523"/>
    <cellStyle name="40 % – Zvýraznění1 3 9 2 2" xfId="9574"/>
    <cellStyle name="40 % – Zvýraznění1 3 9 2 2 2" xfId="24790"/>
    <cellStyle name="40 % – Zvýraznění1 3 9 2 2 3" xfId="53907"/>
    <cellStyle name="40 % – Zvýraznění1 3 9 2 2 4" xfId="53908"/>
    <cellStyle name="40 % – Zvýraznění1 3 9 2 2 5" xfId="53909"/>
    <cellStyle name="40 % – Zvýraznění1 3 9 2 3" xfId="13209"/>
    <cellStyle name="40 % – Zvýraznění1 3 9 2 3 2" xfId="28399"/>
    <cellStyle name="40 % – Zvýraznění1 3 9 2 3 3" xfId="53910"/>
    <cellStyle name="40 % – Zvýraznění1 3 9 2 3 4" xfId="53911"/>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3" xfId="3524"/>
    <cellStyle name="40 % – Zvýraznění1 3 9 3 2" xfId="9575"/>
    <cellStyle name="40 % – Zvýraznění1 3 9 3 2 2" xfId="24791"/>
    <cellStyle name="40 % – Zvýraznění1 3 9 3 2 3" xfId="53912"/>
    <cellStyle name="40 % – Zvýraznění1 3 9 3 2 4" xfId="53913"/>
    <cellStyle name="40 % – Zvýraznění1 3 9 3 2 5" xfId="53914"/>
    <cellStyle name="40 % – Zvýraznění1 3 9 3 3" xfId="13210"/>
    <cellStyle name="40 % – Zvýraznění1 3 9 3 3 2" xfId="28400"/>
    <cellStyle name="40 % – Zvýraznění1 3 9 3 3 3" xfId="53915"/>
    <cellStyle name="40 % – Zvýraznění1 3 9 3 3 4" xfId="53916"/>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4" xfId="3525"/>
    <cellStyle name="40 % – Zvýraznění1 3 9 4 2" xfId="9576"/>
    <cellStyle name="40 % – Zvýraznění1 3 9 4 2 2" xfId="24792"/>
    <cellStyle name="40 % – Zvýraznění1 3 9 4 2 3" xfId="53917"/>
    <cellStyle name="40 % – Zvýraznění1 3 9 4 2 4" xfId="53918"/>
    <cellStyle name="40 % – Zvýraznění1 3 9 4 2 5" xfId="53919"/>
    <cellStyle name="40 % – Zvýraznění1 3 9 4 3" xfId="13211"/>
    <cellStyle name="40 % – Zvýraznění1 3 9 4 3 2" xfId="28401"/>
    <cellStyle name="40 % – Zvýraznění1 3 9 4 3 3" xfId="53920"/>
    <cellStyle name="40 % – Zvýraznění1 3 9 4 3 4" xfId="5392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5" xfId="7996"/>
    <cellStyle name="40 % – Zvýraznění1 3 9 5 2" xfId="23213"/>
    <cellStyle name="40 % – Zvýraznění1 3 9 5 3" xfId="53922"/>
    <cellStyle name="40 % – Zvýraznění1 3 9 5 4" xfId="53923"/>
    <cellStyle name="40 % – Zvýraznění1 3 9 5 5" xfId="53924"/>
    <cellStyle name="40 % – Zvýraznění1 3 9 6" xfId="13208"/>
    <cellStyle name="40 % – Zvýraznění1 3 9 6 2" xfId="28398"/>
    <cellStyle name="40 % – Zvýraznění1 3 9 6 3" xfId="53925"/>
    <cellStyle name="40 % – Zvýraznění1 3 9 6 4" xfId="53926"/>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2 3" xfId="53927"/>
    <cellStyle name="40 % – Zvýraznění1 4 10 2 4" xfId="53928"/>
    <cellStyle name="40 % – Zvýraznění1 4 10 2 5" xfId="53929"/>
    <cellStyle name="40 % – Zvýraznění1 4 10 3" xfId="13212"/>
    <cellStyle name="40 % – Zvýraznění1 4 10 3 2" xfId="28402"/>
    <cellStyle name="40 % – Zvýraznění1 4 10 3 3" xfId="53930"/>
    <cellStyle name="40 % – Zvýraznění1 4 10 3 4" xfId="53931"/>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1" xfId="3527"/>
    <cellStyle name="40 % – Zvýraznění1 4 11 2" xfId="9578"/>
    <cellStyle name="40 % – Zvýraznění1 4 11 2 2" xfId="24794"/>
    <cellStyle name="40 % – Zvýraznění1 4 11 2 3" xfId="53932"/>
    <cellStyle name="40 % – Zvýraznění1 4 11 2 4" xfId="53933"/>
    <cellStyle name="40 % – Zvýraznění1 4 11 2 5" xfId="53934"/>
    <cellStyle name="40 % – Zvýraznění1 4 11 3" xfId="13213"/>
    <cellStyle name="40 % – Zvýraznění1 4 11 3 2" xfId="28403"/>
    <cellStyle name="40 % – Zvýraznění1 4 11 3 3" xfId="53935"/>
    <cellStyle name="40 % – Zvýraznění1 4 11 3 4" xfId="53936"/>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2" xfId="3528"/>
    <cellStyle name="40 % – Zvýraznění1 4 12 2" xfId="9579"/>
    <cellStyle name="40 % – Zvýraznění1 4 12 2 2" xfId="24795"/>
    <cellStyle name="40 % – Zvýraznění1 4 12 2 3" xfId="53937"/>
    <cellStyle name="40 % – Zvýraznění1 4 12 2 4" xfId="53938"/>
    <cellStyle name="40 % – Zvýraznění1 4 12 2 5" xfId="53939"/>
    <cellStyle name="40 % – Zvýraznění1 4 12 3" xfId="13214"/>
    <cellStyle name="40 % – Zvýraznění1 4 12 3 2" xfId="28404"/>
    <cellStyle name="40 % – Zvýraznění1 4 12 3 3" xfId="53940"/>
    <cellStyle name="40 % – Zvýraznění1 4 12 3 4" xfId="53941"/>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3" xfId="3529"/>
    <cellStyle name="40 % – Zvýraznění1 4 13 2" xfId="11219"/>
    <cellStyle name="40 % – Zvýraznění1 4 13 2 2" xfId="26419"/>
    <cellStyle name="40 % – Zvýraznění1 4 13 2 3" xfId="53942"/>
    <cellStyle name="40 % – Zvýraznění1 4 13 2 4" xfId="53943"/>
    <cellStyle name="40 % – Zvýraznění1 4 13 2 5" xfId="53944"/>
    <cellStyle name="40 % – Zvýraznění1 4 13 3" xfId="13215"/>
    <cellStyle name="40 % – Zvýraznění1 4 13 3 2" xfId="28405"/>
    <cellStyle name="40 % – Zvýraznění1 4 13 3 3" xfId="53945"/>
    <cellStyle name="40 % – Zvýraznění1 4 13 3 4" xfId="53946"/>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4" xfId="7528"/>
    <cellStyle name="40 % – Zvýraznění1 4 14 2" xfId="11359"/>
    <cellStyle name="40 % – Zvýraznění1 4 14 2 2" xfId="26559"/>
    <cellStyle name="40 % – Zvýraznění1 4 14 2 3" xfId="53947"/>
    <cellStyle name="40 % – Zvýraznění1 4 14 2 4" xfId="53948"/>
    <cellStyle name="40 % – Zvýraznění1 4 14 2 5" xfId="53949"/>
    <cellStyle name="40 % – Zvýraznění1 4 14 3" xfId="15154"/>
    <cellStyle name="40 % – Zvýraznění1 4 14 3 2" xfId="30341"/>
    <cellStyle name="40 % – Zvýraznění1 4 14 3 3" xfId="53950"/>
    <cellStyle name="40 % – Zvýraznění1 4 14 3 4" xfId="5395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5" xfId="7615"/>
    <cellStyle name="40 % – Zvýraznění1 4 15 2" xfId="22834"/>
    <cellStyle name="40 % – Zvýraznění1 4 15 3" xfId="53952"/>
    <cellStyle name="40 % – Zvýraznění1 4 15 4" xfId="53953"/>
    <cellStyle name="40 % – Zvýraznění1 4 15 5" xfId="53954"/>
    <cellStyle name="40 % – Zvýraznění1 4 16" xfId="11407"/>
    <cellStyle name="40 % – Zvýraznění1 4 16 2" xfId="26604"/>
    <cellStyle name="40 % – Zvýraznění1 4 16 3" xfId="53955"/>
    <cellStyle name="40 % – Zvýraznění1 4 16 4" xfId="53956"/>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2 3" xfId="53957"/>
    <cellStyle name="40 % – Zvýraznění1 4 2 10 2 4" xfId="53958"/>
    <cellStyle name="40 % – Zvýraznění1 4 2 10 2 5" xfId="53959"/>
    <cellStyle name="40 % – Zvýraznění1 4 2 10 3" xfId="13216"/>
    <cellStyle name="40 % – Zvýraznění1 4 2 10 3 2" xfId="28406"/>
    <cellStyle name="40 % – Zvýraznění1 4 2 10 3 3" xfId="53960"/>
    <cellStyle name="40 % – Zvýraznění1 4 2 10 3 4" xfId="53961"/>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1" xfId="3531"/>
    <cellStyle name="40 % – Zvýraznění1 4 2 11 2" xfId="11037"/>
    <cellStyle name="40 % – Zvýraznění1 4 2 11 2 2" xfId="26237"/>
    <cellStyle name="40 % – Zvýraznění1 4 2 11 2 3" xfId="53962"/>
    <cellStyle name="40 % – Zvýraznění1 4 2 11 2 4" xfId="53963"/>
    <cellStyle name="40 % – Zvýraznění1 4 2 11 2 5" xfId="53964"/>
    <cellStyle name="40 % – Zvýraznění1 4 2 11 3" xfId="13217"/>
    <cellStyle name="40 % – Zvýraznění1 4 2 11 3 2" xfId="28407"/>
    <cellStyle name="40 % – Zvýraznění1 4 2 11 3 3" xfId="53965"/>
    <cellStyle name="40 % – Zvýraznění1 4 2 11 3 4" xfId="53966"/>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2" xfId="7529"/>
    <cellStyle name="40 % – Zvýraznění1 4 2 12 2" xfId="11360"/>
    <cellStyle name="40 % – Zvýraznění1 4 2 12 2 2" xfId="26560"/>
    <cellStyle name="40 % – Zvýraznění1 4 2 12 2 3" xfId="53967"/>
    <cellStyle name="40 % – Zvýraznění1 4 2 12 2 4" xfId="53968"/>
    <cellStyle name="40 % – Zvýraznění1 4 2 12 2 5" xfId="53969"/>
    <cellStyle name="40 % – Zvýraznění1 4 2 12 3" xfId="15155"/>
    <cellStyle name="40 % – Zvýraznění1 4 2 12 3 2" xfId="30342"/>
    <cellStyle name="40 % – Zvýraznění1 4 2 12 3 3" xfId="53970"/>
    <cellStyle name="40 % – Zvýraznění1 4 2 12 3 4" xfId="53971"/>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3" xfId="7643"/>
    <cellStyle name="40 % – Zvýraznění1 4 2 13 2" xfId="22862"/>
    <cellStyle name="40 % – Zvýraznění1 4 2 13 3" xfId="53972"/>
    <cellStyle name="40 % – Zvýraznění1 4 2 13 4" xfId="53973"/>
    <cellStyle name="40 % – Zvýraznění1 4 2 13 5" xfId="53974"/>
    <cellStyle name="40 % – Zvýraznění1 4 2 14" xfId="11435"/>
    <cellStyle name="40 % – Zvýraznění1 4 2 14 2" xfId="26632"/>
    <cellStyle name="40 % – Zvýraznění1 4 2 14 3" xfId="53975"/>
    <cellStyle name="40 % – Zvýraznění1 4 2 14 4" xfId="53976"/>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2" xfId="3532"/>
    <cellStyle name="40 % – Zvýraznění1 4 2 2 2 2" xfId="9581"/>
    <cellStyle name="40 % – Zvýraznění1 4 2 2 2 2 2" xfId="24797"/>
    <cellStyle name="40 % – Zvýraznění1 4 2 2 2 2 3" xfId="53977"/>
    <cellStyle name="40 % – Zvýraznění1 4 2 2 2 2 4" xfId="53978"/>
    <cellStyle name="40 % – Zvýraznění1 4 2 2 2 2 5" xfId="53979"/>
    <cellStyle name="40 % – Zvýraznění1 4 2 2 2 3" xfId="13218"/>
    <cellStyle name="40 % – Zvýraznění1 4 2 2 2 3 2" xfId="28408"/>
    <cellStyle name="40 % – Zvýraznění1 4 2 2 2 3 3" xfId="53980"/>
    <cellStyle name="40 % – Zvýraznění1 4 2 2 2 3 4" xfId="53981"/>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3" xfId="3533"/>
    <cellStyle name="40 % – Zvýraznění1 4 2 2 3 2" xfId="9582"/>
    <cellStyle name="40 % – Zvýraznění1 4 2 2 3 2 2" xfId="24798"/>
    <cellStyle name="40 % – Zvýraznění1 4 2 2 3 2 3" xfId="53982"/>
    <cellStyle name="40 % – Zvýraznění1 4 2 2 3 2 4" xfId="53983"/>
    <cellStyle name="40 % – Zvýraznění1 4 2 2 3 2 5" xfId="53984"/>
    <cellStyle name="40 % – Zvýraznění1 4 2 2 3 3" xfId="13219"/>
    <cellStyle name="40 % – Zvýraznění1 4 2 2 3 3 2" xfId="28409"/>
    <cellStyle name="40 % – Zvýraznění1 4 2 2 3 3 3" xfId="53985"/>
    <cellStyle name="40 % – Zvýraznění1 4 2 2 3 3 4" xfId="53986"/>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4" xfId="3534"/>
    <cellStyle name="40 % – Zvýraznění1 4 2 2 4 2" xfId="9583"/>
    <cellStyle name="40 % – Zvýraznění1 4 2 2 4 2 2" xfId="24799"/>
    <cellStyle name="40 % – Zvýraznění1 4 2 2 4 2 3" xfId="53987"/>
    <cellStyle name="40 % – Zvýraznění1 4 2 2 4 2 4" xfId="53988"/>
    <cellStyle name="40 % – Zvýraznění1 4 2 2 4 2 5" xfId="53989"/>
    <cellStyle name="40 % – Zvýraznění1 4 2 2 4 3" xfId="13220"/>
    <cellStyle name="40 % – Zvýraznění1 4 2 2 4 3 2" xfId="28410"/>
    <cellStyle name="40 % – Zvýraznění1 4 2 2 4 3 3" xfId="53990"/>
    <cellStyle name="40 % – Zvýraznění1 4 2 2 4 3 4" xfId="53991"/>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5" xfId="3535"/>
    <cellStyle name="40 % – Zvýraznění1 4 2 2 5 2" xfId="11040"/>
    <cellStyle name="40 % – Zvýraznění1 4 2 2 5 2 2" xfId="26240"/>
    <cellStyle name="40 % – Zvýraznění1 4 2 2 5 2 3" xfId="53992"/>
    <cellStyle name="40 % – Zvýraznění1 4 2 2 5 2 4" xfId="53993"/>
    <cellStyle name="40 % – Zvýraznění1 4 2 2 5 2 5" xfId="53994"/>
    <cellStyle name="40 % – Zvýraznění1 4 2 2 5 3" xfId="13221"/>
    <cellStyle name="40 % – Zvýraznění1 4 2 2 5 3 2" xfId="28411"/>
    <cellStyle name="40 % – Zvýraznění1 4 2 2 5 3 3" xfId="53995"/>
    <cellStyle name="40 % – Zvýraznění1 4 2 2 5 3 4" xfId="53996"/>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6" xfId="7530"/>
    <cellStyle name="40 % – Zvýraznění1 4 2 2 6 2" xfId="11361"/>
    <cellStyle name="40 % – Zvýraznění1 4 2 2 6 2 2" xfId="26561"/>
    <cellStyle name="40 % – Zvýraznění1 4 2 2 6 2 3" xfId="53997"/>
    <cellStyle name="40 % – Zvýraznění1 4 2 2 6 2 4" xfId="53998"/>
    <cellStyle name="40 % – Zvýraznění1 4 2 2 6 2 5" xfId="53999"/>
    <cellStyle name="40 % – Zvýraznění1 4 2 2 6 3" xfId="15156"/>
    <cellStyle name="40 % – Zvýraznění1 4 2 2 6 3 2" xfId="30343"/>
    <cellStyle name="40 % – Zvýraznění1 4 2 2 6 3 3" xfId="54000"/>
    <cellStyle name="40 % – Zvýraznění1 4 2 2 6 3 4" xfId="54001"/>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7" xfId="7671"/>
    <cellStyle name="40 % – Zvýraznění1 4 2 2 7 2" xfId="22890"/>
    <cellStyle name="40 % – Zvýraznění1 4 2 2 7 3" xfId="54002"/>
    <cellStyle name="40 % – Zvýraznění1 4 2 2 7 4" xfId="54003"/>
    <cellStyle name="40 % – Zvýraznění1 4 2 2 7 5" xfId="54004"/>
    <cellStyle name="40 % – Zvýraznění1 4 2 2 8" xfId="11463"/>
    <cellStyle name="40 % – Zvýraznění1 4 2 2 8 2" xfId="26660"/>
    <cellStyle name="40 % – Zvýraznění1 4 2 2 8 3" xfId="54005"/>
    <cellStyle name="40 % – Zvýraznění1 4 2 2 8 4" xfId="54006"/>
    <cellStyle name="40 % – Zvýraznění1 4 2 2 9" xfId="15264"/>
    <cellStyle name="40 % – Zvýraznění1 4 2 2 9 2" xfId="30445"/>
    <cellStyle name="40 % – Zvýraznění1 4 2 3" xfId="487"/>
    <cellStyle name="40 % – Zvýraznění1 4 2 3 10" xfId="19173"/>
    <cellStyle name="40 % – Zvýraznění1 4 2 3 11" xfId="41336"/>
    <cellStyle name="40 % – Zvýraznění1 4 2 3 12" xfId="41337"/>
    <cellStyle name="40 % – Zvýraznění1 4 2 3 2" xfId="3536"/>
    <cellStyle name="40 % – Zvýraznění1 4 2 3 2 2" xfId="9584"/>
    <cellStyle name="40 % – Zvýraznění1 4 2 3 2 2 2" xfId="24800"/>
    <cellStyle name="40 % – Zvýraznění1 4 2 3 2 2 3" xfId="54007"/>
    <cellStyle name="40 % – Zvýraznění1 4 2 3 2 2 4" xfId="54008"/>
    <cellStyle name="40 % – Zvýraznění1 4 2 3 2 2 5" xfId="54009"/>
    <cellStyle name="40 % – Zvýraznění1 4 2 3 2 3" xfId="13222"/>
    <cellStyle name="40 % – Zvýraznění1 4 2 3 2 3 2" xfId="28412"/>
    <cellStyle name="40 % – Zvýraznění1 4 2 3 2 3 3" xfId="54010"/>
    <cellStyle name="40 % – Zvýraznění1 4 2 3 2 3 4" xfId="54011"/>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3" xfId="3537"/>
    <cellStyle name="40 % – Zvýraznění1 4 2 3 3 2" xfId="9585"/>
    <cellStyle name="40 % – Zvýraznění1 4 2 3 3 2 2" xfId="24801"/>
    <cellStyle name="40 % – Zvýraznění1 4 2 3 3 2 3" xfId="54012"/>
    <cellStyle name="40 % – Zvýraznění1 4 2 3 3 2 4" xfId="54013"/>
    <cellStyle name="40 % – Zvýraznění1 4 2 3 3 2 5" xfId="54014"/>
    <cellStyle name="40 % – Zvýraznění1 4 2 3 3 3" xfId="13223"/>
    <cellStyle name="40 % – Zvýraznění1 4 2 3 3 3 2" xfId="28413"/>
    <cellStyle name="40 % – Zvýraznění1 4 2 3 3 3 3" xfId="54015"/>
    <cellStyle name="40 % – Zvýraznění1 4 2 3 3 3 4" xfId="54016"/>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4" xfId="3538"/>
    <cellStyle name="40 % – Zvýraznění1 4 2 3 4 2" xfId="9586"/>
    <cellStyle name="40 % – Zvýraznění1 4 2 3 4 2 2" xfId="24802"/>
    <cellStyle name="40 % – Zvýraznění1 4 2 3 4 2 3" xfId="54017"/>
    <cellStyle name="40 % – Zvýraznění1 4 2 3 4 2 4" xfId="54018"/>
    <cellStyle name="40 % – Zvýraznění1 4 2 3 4 2 5" xfId="54019"/>
    <cellStyle name="40 % – Zvýraznění1 4 2 3 4 3" xfId="13224"/>
    <cellStyle name="40 % – Zvýraznění1 4 2 3 4 3 2" xfId="28414"/>
    <cellStyle name="40 % – Zvýraznění1 4 2 3 4 3 3" xfId="54020"/>
    <cellStyle name="40 % – Zvýraznění1 4 2 3 4 3 4" xfId="54021"/>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5" xfId="3539"/>
    <cellStyle name="40 % – Zvýraznění1 4 2 3 5 2" xfId="11312"/>
    <cellStyle name="40 % – Zvýraznění1 4 2 3 5 2 2" xfId="26512"/>
    <cellStyle name="40 % – Zvýraznění1 4 2 3 5 2 3" xfId="54022"/>
    <cellStyle name="40 % – Zvýraznění1 4 2 3 5 2 4" xfId="54023"/>
    <cellStyle name="40 % – Zvýraznění1 4 2 3 5 2 5" xfId="54024"/>
    <cellStyle name="40 % – Zvýraznění1 4 2 3 5 3" xfId="13225"/>
    <cellStyle name="40 % – Zvýraznění1 4 2 3 5 3 2" xfId="28415"/>
    <cellStyle name="40 % – Zvýraznění1 4 2 3 5 3 3" xfId="54025"/>
    <cellStyle name="40 % – Zvýraznění1 4 2 3 5 3 4" xfId="54026"/>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6" xfId="7750"/>
    <cellStyle name="40 % – Zvýraznění1 4 2 3 6 2" xfId="22969"/>
    <cellStyle name="40 % – Zvýraznění1 4 2 3 6 3" xfId="54027"/>
    <cellStyle name="40 % – Zvýraznění1 4 2 3 6 4" xfId="54028"/>
    <cellStyle name="40 % – Zvýraznění1 4 2 3 6 5" xfId="54029"/>
    <cellStyle name="40 % – Zvýraznění1 4 2 3 7" xfId="11567"/>
    <cellStyle name="40 % – Zvýraznění1 4 2 3 7 2" xfId="26763"/>
    <cellStyle name="40 % – Zvýraznění1 4 2 3 7 3" xfId="54030"/>
    <cellStyle name="40 % – Zvýraznění1 4 2 3 7 4" xfId="54031"/>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2" xfId="3541"/>
    <cellStyle name="40 % – Zvýraznění1 4 2 4 2 2" xfId="9587"/>
    <cellStyle name="40 % – Zvýraznění1 4 2 4 2 2 2" xfId="24803"/>
    <cellStyle name="40 % – Zvýraznění1 4 2 4 2 2 3" xfId="54032"/>
    <cellStyle name="40 % – Zvýraznění1 4 2 4 2 2 4" xfId="54033"/>
    <cellStyle name="40 % – Zvýraznění1 4 2 4 2 2 5" xfId="54034"/>
    <cellStyle name="40 % – Zvýraznění1 4 2 4 2 3" xfId="13227"/>
    <cellStyle name="40 % – Zvýraznění1 4 2 4 2 3 2" xfId="28417"/>
    <cellStyle name="40 % – Zvýraznění1 4 2 4 2 3 3" xfId="54035"/>
    <cellStyle name="40 % – Zvýraznění1 4 2 4 2 3 4" xfId="54036"/>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3" xfId="3542"/>
    <cellStyle name="40 % – Zvýraznění1 4 2 4 3 2" xfId="9588"/>
    <cellStyle name="40 % – Zvýraznění1 4 2 4 3 2 2" xfId="24804"/>
    <cellStyle name="40 % – Zvýraznění1 4 2 4 3 2 3" xfId="54037"/>
    <cellStyle name="40 % – Zvýraznění1 4 2 4 3 2 4" xfId="54038"/>
    <cellStyle name="40 % – Zvýraznění1 4 2 4 3 2 5" xfId="54039"/>
    <cellStyle name="40 % – Zvýraznění1 4 2 4 3 3" xfId="13228"/>
    <cellStyle name="40 % – Zvýraznění1 4 2 4 3 3 2" xfId="28418"/>
    <cellStyle name="40 % – Zvýraznění1 4 2 4 3 3 3" xfId="54040"/>
    <cellStyle name="40 % – Zvýraznění1 4 2 4 3 3 4" xfId="54041"/>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4" xfId="3543"/>
    <cellStyle name="40 % – Zvýraznění1 4 2 4 4 2" xfId="9589"/>
    <cellStyle name="40 % – Zvýraznění1 4 2 4 4 2 2" xfId="24805"/>
    <cellStyle name="40 % – Zvýraznění1 4 2 4 4 2 3" xfId="54042"/>
    <cellStyle name="40 % – Zvýraznění1 4 2 4 4 2 4" xfId="54043"/>
    <cellStyle name="40 % – Zvýraznění1 4 2 4 4 2 5" xfId="54044"/>
    <cellStyle name="40 % – Zvýraznění1 4 2 4 4 3" xfId="13229"/>
    <cellStyle name="40 % – Zvýraznění1 4 2 4 4 3 2" xfId="28419"/>
    <cellStyle name="40 % – Zvýraznění1 4 2 4 4 3 3" xfId="54045"/>
    <cellStyle name="40 % – Zvýraznění1 4 2 4 4 3 4" xfId="54046"/>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5" xfId="8167"/>
    <cellStyle name="40 % – Zvýraznění1 4 2 4 5 2" xfId="23383"/>
    <cellStyle name="40 % – Zvýraznění1 4 2 4 5 3" xfId="54047"/>
    <cellStyle name="40 % – Zvýraznění1 4 2 4 5 4" xfId="54048"/>
    <cellStyle name="40 % – Zvýraznění1 4 2 4 5 5" xfId="54049"/>
    <cellStyle name="40 % – Zvýraznění1 4 2 4 6" xfId="13226"/>
    <cellStyle name="40 % – Zvýraznění1 4 2 4 6 2" xfId="28416"/>
    <cellStyle name="40 % – Zvýraznění1 4 2 4 6 3" xfId="54050"/>
    <cellStyle name="40 % – Zvýraznění1 4 2 4 6 4" xfId="54051"/>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2" xfId="3545"/>
    <cellStyle name="40 % – Zvýraznění1 4 2 5 2 2" xfId="9590"/>
    <cellStyle name="40 % – Zvýraznění1 4 2 5 2 2 2" xfId="24806"/>
    <cellStyle name="40 % – Zvýraznění1 4 2 5 2 2 3" xfId="54052"/>
    <cellStyle name="40 % – Zvýraznění1 4 2 5 2 2 4" xfId="54053"/>
    <cellStyle name="40 % – Zvýraznění1 4 2 5 2 2 5" xfId="54054"/>
    <cellStyle name="40 % – Zvýraznění1 4 2 5 2 3" xfId="13231"/>
    <cellStyle name="40 % – Zvýraznění1 4 2 5 2 3 2" xfId="28421"/>
    <cellStyle name="40 % – Zvýraznění1 4 2 5 2 3 3" xfId="54055"/>
    <cellStyle name="40 % – Zvýraznění1 4 2 5 2 3 4" xfId="54056"/>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3" xfId="3546"/>
    <cellStyle name="40 % – Zvýraznění1 4 2 5 3 2" xfId="9591"/>
    <cellStyle name="40 % – Zvýraznění1 4 2 5 3 2 2" xfId="24807"/>
    <cellStyle name="40 % – Zvýraznění1 4 2 5 3 2 3" xfId="54057"/>
    <cellStyle name="40 % – Zvýraznění1 4 2 5 3 2 4" xfId="54058"/>
    <cellStyle name="40 % – Zvýraznění1 4 2 5 3 2 5" xfId="54059"/>
    <cellStyle name="40 % – Zvýraznění1 4 2 5 3 3" xfId="13232"/>
    <cellStyle name="40 % – Zvýraznění1 4 2 5 3 3 2" xfId="28422"/>
    <cellStyle name="40 % – Zvýraznění1 4 2 5 3 3 3" xfId="54060"/>
    <cellStyle name="40 % – Zvýraznění1 4 2 5 3 3 4" xfId="54061"/>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4" xfId="3547"/>
    <cellStyle name="40 % – Zvýraznění1 4 2 5 4 2" xfId="9592"/>
    <cellStyle name="40 % – Zvýraznění1 4 2 5 4 2 2" xfId="24808"/>
    <cellStyle name="40 % – Zvýraznění1 4 2 5 4 2 3" xfId="54062"/>
    <cellStyle name="40 % – Zvýraznění1 4 2 5 4 2 4" xfId="54063"/>
    <cellStyle name="40 % – Zvýraznění1 4 2 5 4 2 5" xfId="54064"/>
    <cellStyle name="40 % – Zvýraznění1 4 2 5 4 3" xfId="13233"/>
    <cellStyle name="40 % – Zvýraznění1 4 2 5 4 3 2" xfId="28423"/>
    <cellStyle name="40 % – Zvýraznění1 4 2 5 4 3 3" xfId="54065"/>
    <cellStyle name="40 % – Zvýraznění1 4 2 5 4 3 4" xfId="54066"/>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5" xfId="8249"/>
    <cellStyle name="40 % – Zvýraznění1 4 2 5 5 2" xfId="23465"/>
    <cellStyle name="40 % – Zvýraznění1 4 2 5 5 3" xfId="54067"/>
    <cellStyle name="40 % – Zvýraznění1 4 2 5 5 4" xfId="54068"/>
    <cellStyle name="40 % – Zvýraznění1 4 2 5 5 5" xfId="54069"/>
    <cellStyle name="40 % – Zvýraznění1 4 2 5 6" xfId="13230"/>
    <cellStyle name="40 % – Zvýraznění1 4 2 5 6 2" xfId="28420"/>
    <cellStyle name="40 % – Zvýraznění1 4 2 5 6 3" xfId="54070"/>
    <cellStyle name="40 % – Zvýraznění1 4 2 5 6 4" xfId="54071"/>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2" xfId="3549"/>
    <cellStyle name="40 % – Zvýraznění1 4 2 6 2 2" xfId="9593"/>
    <cellStyle name="40 % – Zvýraznění1 4 2 6 2 2 2" xfId="24809"/>
    <cellStyle name="40 % – Zvýraznění1 4 2 6 2 2 3" xfId="54072"/>
    <cellStyle name="40 % – Zvýraznění1 4 2 6 2 2 4" xfId="54073"/>
    <cellStyle name="40 % – Zvýraznění1 4 2 6 2 2 5" xfId="54074"/>
    <cellStyle name="40 % – Zvýraznění1 4 2 6 2 3" xfId="13235"/>
    <cellStyle name="40 % – Zvýraznění1 4 2 6 2 3 2" xfId="28425"/>
    <cellStyle name="40 % – Zvýraznění1 4 2 6 2 3 3" xfId="54075"/>
    <cellStyle name="40 % – Zvýraznění1 4 2 6 2 3 4" xfId="54076"/>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3" xfId="3550"/>
    <cellStyle name="40 % – Zvýraznění1 4 2 6 3 2" xfId="9594"/>
    <cellStyle name="40 % – Zvýraznění1 4 2 6 3 2 2" xfId="24810"/>
    <cellStyle name="40 % – Zvýraznění1 4 2 6 3 2 3" xfId="54077"/>
    <cellStyle name="40 % – Zvýraznění1 4 2 6 3 2 4" xfId="54078"/>
    <cellStyle name="40 % – Zvýraznění1 4 2 6 3 2 5" xfId="54079"/>
    <cellStyle name="40 % – Zvýraznění1 4 2 6 3 3" xfId="13236"/>
    <cellStyle name="40 % – Zvýraznění1 4 2 6 3 3 2" xfId="28426"/>
    <cellStyle name="40 % – Zvýraznění1 4 2 6 3 3 3" xfId="54080"/>
    <cellStyle name="40 % – Zvýraznění1 4 2 6 3 3 4" xfId="54081"/>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4" xfId="3551"/>
    <cellStyle name="40 % – Zvýraznění1 4 2 6 4 2" xfId="9595"/>
    <cellStyle name="40 % – Zvýraznění1 4 2 6 4 2 2" xfId="24811"/>
    <cellStyle name="40 % – Zvýraznění1 4 2 6 4 2 3" xfId="54082"/>
    <cellStyle name="40 % – Zvýraznění1 4 2 6 4 2 4" xfId="54083"/>
    <cellStyle name="40 % – Zvýraznění1 4 2 6 4 2 5" xfId="54084"/>
    <cellStyle name="40 % – Zvýraznění1 4 2 6 4 3" xfId="13237"/>
    <cellStyle name="40 % – Zvýraznění1 4 2 6 4 3 2" xfId="28427"/>
    <cellStyle name="40 % – Zvýraznění1 4 2 6 4 3 3" xfId="54085"/>
    <cellStyle name="40 % – Zvýraznění1 4 2 6 4 3 4" xfId="54086"/>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5" xfId="8337"/>
    <cellStyle name="40 % – Zvýraznění1 4 2 6 5 2" xfId="23553"/>
    <cellStyle name="40 % – Zvýraznění1 4 2 6 5 3" xfId="54087"/>
    <cellStyle name="40 % – Zvýraznění1 4 2 6 5 4" xfId="54088"/>
    <cellStyle name="40 % – Zvýraznění1 4 2 6 5 5" xfId="54089"/>
    <cellStyle name="40 % – Zvýraznění1 4 2 6 6" xfId="13234"/>
    <cellStyle name="40 % – Zvýraznění1 4 2 6 6 2" xfId="28424"/>
    <cellStyle name="40 % – Zvýraznění1 4 2 6 6 3" xfId="54090"/>
    <cellStyle name="40 % – Zvýraznění1 4 2 6 6 4" xfId="54091"/>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2" xfId="3553"/>
    <cellStyle name="40 % – Zvýraznění1 4 2 7 2 2" xfId="9596"/>
    <cellStyle name="40 % – Zvýraznění1 4 2 7 2 2 2" xfId="24812"/>
    <cellStyle name="40 % – Zvýraznění1 4 2 7 2 2 3" xfId="54092"/>
    <cellStyle name="40 % – Zvýraznění1 4 2 7 2 2 4" xfId="54093"/>
    <cellStyle name="40 % – Zvýraznění1 4 2 7 2 2 5" xfId="54094"/>
    <cellStyle name="40 % – Zvýraznění1 4 2 7 2 3" xfId="13239"/>
    <cellStyle name="40 % – Zvýraznění1 4 2 7 2 3 2" xfId="28429"/>
    <cellStyle name="40 % – Zvýraznění1 4 2 7 2 3 3" xfId="54095"/>
    <cellStyle name="40 % – Zvýraznění1 4 2 7 2 3 4" xfId="54096"/>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3" xfId="3554"/>
    <cellStyle name="40 % – Zvýraznění1 4 2 7 3 2" xfId="9597"/>
    <cellStyle name="40 % – Zvýraznění1 4 2 7 3 2 2" xfId="24813"/>
    <cellStyle name="40 % – Zvýraznění1 4 2 7 3 2 3" xfId="54097"/>
    <cellStyle name="40 % – Zvýraznění1 4 2 7 3 2 4" xfId="54098"/>
    <cellStyle name="40 % – Zvýraznění1 4 2 7 3 2 5" xfId="54099"/>
    <cellStyle name="40 % – Zvýraznění1 4 2 7 3 3" xfId="13240"/>
    <cellStyle name="40 % – Zvýraznění1 4 2 7 3 3 2" xfId="28430"/>
    <cellStyle name="40 % – Zvýraznění1 4 2 7 3 3 3" xfId="54100"/>
    <cellStyle name="40 % – Zvýraznění1 4 2 7 3 3 4" xfId="54101"/>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4" xfId="3555"/>
    <cellStyle name="40 % – Zvýraznění1 4 2 7 4 2" xfId="9598"/>
    <cellStyle name="40 % – Zvýraznění1 4 2 7 4 2 2" xfId="24814"/>
    <cellStyle name="40 % – Zvýraznění1 4 2 7 4 2 3" xfId="54102"/>
    <cellStyle name="40 % – Zvýraznění1 4 2 7 4 2 4" xfId="54103"/>
    <cellStyle name="40 % – Zvýraznění1 4 2 7 4 2 5" xfId="54104"/>
    <cellStyle name="40 % – Zvýraznění1 4 2 7 4 3" xfId="13241"/>
    <cellStyle name="40 % – Zvýraznění1 4 2 7 4 3 2" xfId="28431"/>
    <cellStyle name="40 % – Zvýraznění1 4 2 7 4 3 3" xfId="54105"/>
    <cellStyle name="40 % – Zvýraznění1 4 2 7 4 3 4" xfId="54106"/>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5" xfId="8420"/>
    <cellStyle name="40 % – Zvýraznění1 4 2 7 5 2" xfId="23636"/>
    <cellStyle name="40 % – Zvýraznění1 4 2 7 5 3" xfId="54107"/>
    <cellStyle name="40 % – Zvýraznění1 4 2 7 5 4" xfId="54108"/>
    <cellStyle name="40 % – Zvýraznění1 4 2 7 5 5" xfId="54109"/>
    <cellStyle name="40 % – Zvýraznění1 4 2 7 6" xfId="13238"/>
    <cellStyle name="40 % – Zvýraznění1 4 2 7 6 2" xfId="28428"/>
    <cellStyle name="40 % – Zvýraznění1 4 2 7 6 3" xfId="54110"/>
    <cellStyle name="40 % – Zvýraznění1 4 2 7 6 4" xfId="54111"/>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2 3" xfId="54112"/>
    <cellStyle name="40 % – Zvýraznění1 4 2 8 2 4" xfId="54113"/>
    <cellStyle name="40 % – Zvýraznění1 4 2 8 2 5" xfId="54114"/>
    <cellStyle name="40 % – Zvýraznění1 4 2 8 3" xfId="13242"/>
    <cellStyle name="40 % – Zvýraznění1 4 2 8 3 2" xfId="28432"/>
    <cellStyle name="40 % – Zvýraznění1 4 2 8 3 3" xfId="54115"/>
    <cellStyle name="40 % – Zvýraznění1 4 2 8 3 4" xfId="54116"/>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9" xfId="3557"/>
    <cellStyle name="40 % – Zvýraznění1 4 2 9 2" xfId="9600"/>
    <cellStyle name="40 % – Zvýraznění1 4 2 9 2 2" xfId="24816"/>
    <cellStyle name="40 % – Zvýraznění1 4 2 9 2 3" xfId="54117"/>
    <cellStyle name="40 % – Zvýraznění1 4 2 9 2 4" xfId="54118"/>
    <cellStyle name="40 % – Zvýraznění1 4 2 9 2 5" xfId="54119"/>
    <cellStyle name="40 % – Zvýraznění1 4 2 9 3" xfId="13243"/>
    <cellStyle name="40 % – Zvýraznění1 4 2 9 3 2" xfId="28433"/>
    <cellStyle name="40 % – Zvýraznění1 4 2 9 3 3" xfId="54120"/>
    <cellStyle name="40 % – Zvýraznění1 4 2 9 3 4" xfId="54121"/>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0" xfId="41382"/>
    <cellStyle name="40 % – Zvýraznění1 4 21" xfId="41383"/>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2" xfId="488"/>
    <cellStyle name="40 % – Zvýraznění1 4 3 2 2" xfId="3558"/>
    <cellStyle name="40 % – Zvýraznění1 4 3 2 2 2" xfId="11187"/>
    <cellStyle name="40 % – Zvýraznění1 4 3 2 2 2 2" xfId="26387"/>
    <cellStyle name="40 % – Zvýraznění1 4 3 2 2 2 3" xfId="54122"/>
    <cellStyle name="40 % – Zvýraznění1 4 3 2 2 2 4" xfId="54123"/>
    <cellStyle name="40 % – Zvýraznění1 4 3 2 2 2 5" xfId="54124"/>
    <cellStyle name="40 % – Zvýraznění1 4 3 2 2 3" xfId="13244"/>
    <cellStyle name="40 % – Zvýraznění1 4 3 2 2 3 2" xfId="28434"/>
    <cellStyle name="40 % – Zvýraznění1 4 3 2 2 3 3" xfId="54125"/>
    <cellStyle name="40 % – Zvýraznění1 4 3 2 2 3 4" xfId="54126"/>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3" xfId="7736"/>
    <cellStyle name="40 % – Zvýraznění1 4 3 2 3 2" xfId="22955"/>
    <cellStyle name="40 % – Zvýraznění1 4 3 2 3 3" xfId="54127"/>
    <cellStyle name="40 % – Zvýraznění1 4 3 2 3 4" xfId="54128"/>
    <cellStyle name="40 % – Zvýraznění1 4 3 2 3 5" xfId="54129"/>
    <cellStyle name="40 % – Zvýraznění1 4 3 2 4" xfId="11568"/>
    <cellStyle name="40 % – Zvýraznění1 4 3 2 4 2" xfId="26764"/>
    <cellStyle name="40 % – Zvýraznění1 4 3 2 4 3" xfId="54130"/>
    <cellStyle name="40 % – Zvýraznění1 4 3 2 4 4" xfId="54131"/>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2 3" xfId="54132"/>
    <cellStyle name="40 % – Zvýraznění1 4 3 3 2 4" xfId="54133"/>
    <cellStyle name="40 % – Zvýraznění1 4 3 3 2 5" xfId="54134"/>
    <cellStyle name="40 % – Zvýraznění1 4 3 3 3" xfId="13245"/>
    <cellStyle name="40 % – Zvýraznění1 4 3 3 3 2" xfId="28435"/>
    <cellStyle name="40 % – Zvýraznění1 4 3 3 3 3" xfId="54135"/>
    <cellStyle name="40 % – Zvýraznění1 4 3 3 3 4" xfId="54136"/>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4" xfId="3560"/>
    <cellStyle name="40 % – Zvýraznění1 4 3 4 2" xfId="9602"/>
    <cellStyle name="40 % – Zvýraznění1 4 3 4 2 2" xfId="24818"/>
    <cellStyle name="40 % – Zvýraznění1 4 3 4 2 3" xfId="54137"/>
    <cellStyle name="40 % – Zvýraznění1 4 3 4 2 4" xfId="54138"/>
    <cellStyle name="40 % – Zvýraznění1 4 3 4 2 5" xfId="54139"/>
    <cellStyle name="40 % – Zvýraznění1 4 3 4 3" xfId="13246"/>
    <cellStyle name="40 % – Zvýraznění1 4 3 4 3 2" xfId="28436"/>
    <cellStyle name="40 % – Zvýraznění1 4 3 4 3 3" xfId="54140"/>
    <cellStyle name="40 % – Zvýraznění1 4 3 4 3 4" xfId="54141"/>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5" xfId="3561"/>
    <cellStyle name="40 % – Zvýraznění1 4 3 5 2" xfId="11240"/>
    <cellStyle name="40 % – Zvýraznění1 4 3 5 2 2" xfId="26440"/>
    <cellStyle name="40 % – Zvýraznění1 4 3 5 2 3" xfId="54142"/>
    <cellStyle name="40 % – Zvýraznění1 4 3 5 2 4" xfId="54143"/>
    <cellStyle name="40 % – Zvýraznění1 4 3 5 2 5" xfId="54144"/>
    <cellStyle name="40 % – Zvýraznění1 4 3 5 3" xfId="13247"/>
    <cellStyle name="40 % – Zvýraznění1 4 3 5 3 2" xfId="28437"/>
    <cellStyle name="40 % – Zvýraznění1 4 3 5 3 3" xfId="54145"/>
    <cellStyle name="40 % – Zvýraznění1 4 3 5 3 4" xfId="54146"/>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6" xfId="7531"/>
    <cellStyle name="40 % – Zvýraznění1 4 3 6 2" xfId="11362"/>
    <cellStyle name="40 % – Zvýraznění1 4 3 6 2 2" xfId="26562"/>
    <cellStyle name="40 % – Zvýraznění1 4 3 6 2 3" xfId="54147"/>
    <cellStyle name="40 % – Zvýraznění1 4 3 6 2 4" xfId="54148"/>
    <cellStyle name="40 % – Zvýraznění1 4 3 6 2 5" xfId="54149"/>
    <cellStyle name="40 % – Zvýraznění1 4 3 6 3" xfId="15157"/>
    <cellStyle name="40 % – Zvýraznění1 4 3 6 3 2" xfId="30344"/>
    <cellStyle name="40 % – Zvýraznění1 4 3 6 3 3" xfId="54150"/>
    <cellStyle name="40 % – Zvýraznění1 4 3 6 3 4" xfId="54151"/>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7" xfId="7629"/>
    <cellStyle name="40 % – Zvýraznění1 4 3 7 2" xfId="22848"/>
    <cellStyle name="40 % – Zvýraznění1 4 3 7 3" xfId="54152"/>
    <cellStyle name="40 % – Zvýraznění1 4 3 7 4" xfId="54153"/>
    <cellStyle name="40 % – Zvýraznění1 4 3 7 5" xfId="54154"/>
    <cellStyle name="40 % – Zvýraznění1 4 3 8" xfId="11421"/>
    <cellStyle name="40 % – Zvýraznění1 4 3 8 2" xfId="26618"/>
    <cellStyle name="40 % – Zvýraznění1 4 3 8 3" xfId="54155"/>
    <cellStyle name="40 % – Zvýraznění1 4 3 8 4" xfId="54156"/>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2" xfId="3562"/>
    <cellStyle name="40 % – Zvýraznění1 4 4 2 2" xfId="9603"/>
    <cellStyle name="40 % – Zvýraznění1 4 4 2 2 2" xfId="24819"/>
    <cellStyle name="40 % – Zvýraznění1 4 4 2 2 3" xfId="54157"/>
    <cellStyle name="40 % – Zvýraznění1 4 4 2 2 4" xfId="54158"/>
    <cellStyle name="40 % – Zvýraznění1 4 4 2 2 5" xfId="54159"/>
    <cellStyle name="40 % – Zvýraznění1 4 4 2 3" xfId="13248"/>
    <cellStyle name="40 % – Zvýraznění1 4 4 2 3 2" xfId="28438"/>
    <cellStyle name="40 % – Zvýraznění1 4 4 2 3 3" xfId="54160"/>
    <cellStyle name="40 % – Zvýraznění1 4 4 2 3 4" xfId="54161"/>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3" xfId="3563"/>
    <cellStyle name="40 % – Zvýraznění1 4 4 3 2" xfId="9604"/>
    <cellStyle name="40 % – Zvýraznění1 4 4 3 2 2" xfId="24820"/>
    <cellStyle name="40 % – Zvýraznění1 4 4 3 2 3" xfId="54162"/>
    <cellStyle name="40 % – Zvýraznění1 4 4 3 2 4" xfId="54163"/>
    <cellStyle name="40 % – Zvýraznění1 4 4 3 2 5" xfId="54164"/>
    <cellStyle name="40 % – Zvýraznění1 4 4 3 3" xfId="13249"/>
    <cellStyle name="40 % – Zvýraznění1 4 4 3 3 2" xfId="28439"/>
    <cellStyle name="40 % – Zvýraznění1 4 4 3 3 3" xfId="54165"/>
    <cellStyle name="40 % – Zvýraznění1 4 4 3 3 4" xfId="54166"/>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4" xfId="3564"/>
    <cellStyle name="40 % – Zvýraznění1 4 4 4 2" xfId="9605"/>
    <cellStyle name="40 % – Zvýraznění1 4 4 4 2 2" xfId="24821"/>
    <cellStyle name="40 % – Zvýraznění1 4 4 4 2 3" xfId="54167"/>
    <cellStyle name="40 % – Zvýraznění1 4 4 4 2 4" xfId="54168"/>
    <cellStyle name="40 % – Zvýraznění1 4 4 4 2 5" xfId="54169"/>
    <cellStyle name="40 % – Zvýraznění1 4 4 4 3" xfId="13250"/>
    <cellStyle name="40 % – Zvýraznění1 4 4 4 3 2" xfId="28440"/>
    <cellStyle name="40 % – Zvýraznění1 4 4 4 3 3" xfId="54170"/>
    <cellStyle name="40 % – Zvýraznění1 4 4 4 3 4" xfId="54171"/>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5" xfId="3565"/>
    <cellStyle name="40 % – Zvýraznění1 4 4 5 2" xfId="11110"/>
    <cellStyle name="40 % – Zvýraznění1 4 4 5 2 2" xfId="26310"/>
    <cellStyle name="40 % – Zvýraznění1 4 4 5 2 3" xfId="54172"/>
    <cellStyle name="40 % – Zvýraznění1 4 4 5 2 4" xfId="54173"/>
    <cellStyle name="40 % – Zvýraznění1 4 4 5 2 5" xfId="54174"/>
    <cellStyle name="40 % – Zvýraznění1 4 4 5 3" xfId="13251"/>
    <cellStyle name="40 % – Zvýraznění1 4 4 5 3 2" xfId="28441"/>
    <cellStyle name="40 % – Zvýraznění1 4 4 5 3 3" xfId="54175"/>
    <cellStyle name="40 % – Zvýraznění1 4 4 5 3 4" xfId="54176"/>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6" xfId="7532"/>
    <cellStyle name="40 % – Zvýraznění1 4 4 6 2" xfId="11363"/>
    <cellStyle name="40 % – Zvýraznění1 4 4 6 2 2" xfId="26563"/>
    <cellStyle name="40 % – Zvýraznění1 4 4 6 2 3" xfId="54177"/>
    <cellStyle name="40 % – Zvýraznění1 4 4 6 2 4" xfId="54178"/>
    <cellStyle name="40 % – Zvýraznění1 4 4 6 2 5" xfId="54179"/>
    <cellStyle name="40 % – Zvýraznění1 4 4 6 3" xfId="15158"/>
    <cellStyle name="40 % – Zvýraznění1 4 4 6 3 2" xfId="30345"/>
    <cellStyle name="40 % – Zvýraznění1 4 4 6 3 3" xfId="54180"/>
    <cellStyle name="40 % – Zvýraznění1 4 4 6 3 4" xfId="54181"/>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7" xfId="7657"/>
    <cellStyle name="40 % – Zvýraznění1 4 4 7 2" xfId="22876"/>
    <cellStyle name="40 % – Zvýraznění1 4 4 7 3" xfId="54182"/>
    <cellStyle name="40 % – Zvýraznění1 4 4 7 4" xfId="54183"/>
    <cellStyle name="40 % – Zvýraznění1 4 4 7 5" xfId="54184"/>
    <cellStyle name="40 % – Zvýraznění1 4 4 8" xfId="11449"/>
    <cellStyle name="40 % – Zvýraznění1 4 4 8 2" xfId="26646"/>
    <cellStyle name="40 % – Zvýraznění1 4 4 8 3" xfId="54185"/>
    <cellStyle name="40 % – Zvýraznění1 4 4 8 4" xfId="5418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2" xfId="3566"/>
    <cellStyle name="40 % – Zvýraznění1 4 5 2 2" xfId="9606"/>
    <cellStyle name="40 % – Zvýraznění1 4 5 2 2 2" xfId="24822"/>
    <cellStyle name="40 % – Zvýraznění1 4 5 2 2 3" xfId="54187"/>
    <cellStyle name="40 % – Zvýraznění1 4 5 2 2 4" xfId="54188"/>
    <cellStyle name="40 % – Zvýraznění1 4 5 2 2 5" xfId="54189"/>
    <cellStyle name="40 % – Zvýraznění1 4 5 2 3" xfId="13252"/>
    <cellStyle name="40 % – Zvýraznění1 4 5 2 3 2" xfId="28442"/>
    <cellStyle name="40 % – Zvýraznění1 4 5 2 3 3" xfId="54190"/>
    <cellStyle name="40 % – Zvýraznění1 4 5 2 3 4" xfId="54191"/>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3" xfId="3567"/>
    <cellStyle name="40 % – Zvýraznění1 4 5 3 2" xfId="9607"/>
    <cellStyle name="40 % – Zvýraznění1 4 5 3 2 2" xfId="24823"/>
    <cellStyle name="40 % – Zvýraznění1 4 5 3 2 3" xfId="54192"/>
    <cellStyle name="40 % – Zvýraznění1 4 5 3 2 4" xfId="54193"/>
    <cellStyle name="40 % – Zvýraznění1 4 5 3 2 5" xfId="54194"/>
    <cellStyle name="40 % – Zvýraznění1 4 5 3 3" xfId="13253"/>
    <cellStyle name="40 % – Zvýraznění1 4 5 3 3 2" xfId="28443"/>
    <cellStyle name="40 % – Zvýraznění1 4 5 3 3 3" xfId="54195"/>
    <cellStyle name="40 % – Zvýraznění1 4 5 3 3 4" xfId="54196"/>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4" xfId="3568"/>
    <cellStyle name="40 % – Zvýraznění1 4 5 4 2" xfId="9608"/>
    <cellStyle name="40 % – Zvýraznění1 4 5 4 2 2" xfId="24824"/>
    <cellStyle name="40 % – Zvýraznění1 4 5 4 2 3" xfId="54197"/>
    <cellStyle name="40 % – Zvýraznění1 4 5 4 2 4" xfId="54198"/>
    <cellStyle name="40 % – Zvýraznění1 4 5 4 2 5" xfId="54199"/>
    <cellStyle name="40 % – Zvýraznění1 4 5 4 3" xfId="13254"/>
    <cellStyle name="40 % – Zvýraznění1 4 5 4 3 2" xfId="28444"/>
    <cellStyle name="40 % – Zvýraznění1 4 5 4 3 3" xfId="54200"/>
    <cellStyle name="40 % – Zvýraznění1 4 5 4 3 4" xfId="54201"/>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5" xfId="3569"/>
    <cellStyle name="40 % – Zvýraznění1 4 5 5 2" xfId="11157"/>
    <cellStyle name="40 % – Zvýraznění1 4 5 5 2 2" xfId="26357"/>
    <cellStyle name="40 % – Zvýraznění1 4 5 5 2 3" xfId="54202"/>
    <cellStyle name="40 % – Zvýraznění1 4 5 5 2 4" xfId="54203"/>
    <cellStyle name="40 % – Zvýraznění1 4 5 5 2 5" xfId="54204"/>
    <cellStyle name="40 % – Zvýraznění1 4 5 5 3" xfId="13255"/>
    <cellStyle name="40 % – Zvýraznění1 4 5 5 3 2" xfId="28445"/>
    <cellStyle name="40 % – Zvýraznění1 4 5 5 3 3" xfId="54205"/>
    <cellStyle name="40 % – Zvýraznění1 4 5 5 3 4" xfId="54206"/>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6" xfId="7722"/>
    <cellStyle name="40 % – Zvýraznění1 4 5 6 2" xfId="22941"/>
    <cellStyle name="40 % – Zvýraznění1 4 5 6 3" xfId="54207"/>
    <cellStyle name="40 % – Zvýraznění1 4 5 6 4" xfId="54208"/>
    <cellStyle name="40 % – Zvýraznění1 4 5 6 5" xfId="54209"/>
    <cellStyle name="40 % – Zvýraznění1 4 5 7" xfId="11569"/>
    <cellStyle name="40 % – Zvýraznění1 4 5 7 2" xfId="26765"/>
    <cellStyle name="40 % – Zvýraznění1 4 5 7 3" xfId="54210"/>
    <cellStyle name="40 % – Zvýraznění1 4 5 7 4" xfId="54211"/>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2" xfId="3571"/>
    <cellStyle name="40 % – Zvýraznění1 4 6 2 2" xfId="9609"/>
    <cellStyle name="40 % – Zvýraznění1 4 6 2 2 2" xfId="24825"/>
    <cellStyle name="40 % – Zvýraznění1 4 6 2 2 3" xfId="54212"/>
    <cellStyle name="40 % – Zvýraznění1 4 6 2 2 4" xfId="54213"/>
    <cellStyle name="40 % – Zvýraznění1 4 6 2 2 5" xfId="54214"/>
    <cellStyle name="40 % – Zvýraznění1 4 6 2 3" xfId="13257"/>
    <cellStyle name="40 % – Zvýraznění1 4 6 2 3 2" xfId="28447"/>
    <cellStyle name="40 % – Zvýraznění1 4 6 2 3 3" xfId="54215"/>
    <cellStyle name="40 % – Zvýraznění1 4 6 2 3 4" xfId="54216"/>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3" xfId="3572"/>
    <cellStyle name="40 % – Zvýraznění1 4 6 3 2" xfId="9610"/>
    <cellStyle name="40 % – Zvýraznění1 4 6 3 2 2" xfId="24826"/>
    <cellStyle name="40 % – Zvýraznění1 4 6 3 2 3" xfId="54217"/>
    <cellStyle name="40 % – Zvýraznění1 4 6 3 2 4" xfId="54218"/>
    <cellStyle name="40 % – Zvýraznění1 4 6 3 2 5" xfId="54219"/>
    <cellStyle name="40 % – Zvýraznění1 4 6 3 3" xfId="13258"/>
    <cellStyle name="40 % – Zvýraznění1 4 6 3 3 2" xfId="28448"/>
    <cellStyle name="40 % – Zvýraznění1 4 6 3 3 3" xfId="54220"/>
    <cellStyle name="40 % – Zvýraznění1 4 6 3 3 4" xfId="54221"/>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4" xfId="3573"/>
    <cellStyle name="40 % – Zvýraznění1 4 6 4 2" xfId="9611"/>
    <cellStyle name="40 % – Zvýraznění1 4 6 4 2 2" xfId="24827"/>
    <cellStyle name="40 % – Zvýraznění1 4 6 4 2 3" xfId="54222"/>
    <cellStyle name="40 % – Zvýraznění1 4 6 4 2 4" xfId="54223"/>
    <cellStyle name="40 % – Zvýraznění1 4 6 4 2 5" xfId="54224"/>
    <cellStyle name="40 % – Zvýraznění1 4 6 4 3" xfId="13259"/>
    <cellStyle name="40 % – Zvýraznění1 4 6 4 3 2" xfId="28449"/>
    <cellStyle name="40 % – Zvýraznění1 4 6 4 3 3" xfId="54225"/>
    <cellStyle name="40 % – Zvýraznění1 4 6 4 3 4" xfId="54226"/>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5" xfId="8030"/>
    <cellStyle name="40 % – Zvýraznění1 4 6 5 2" xfId="23246"/>
    <cellStyle name="40 % – Zvýraznění1 4 6 5 3" xfId="54227"/>
    <cellStyle name="40 % – Zvýraznění1 4 6 5 4" xfId="54228"/>
    <cellStyle name="40 % – Zvýraznění1 4 6 5 5" xfId="54229"/>
    <cellStyle name="40 % – Zvýraznění1 4 6 6" xfId="13256"/>
    <cellStyle name="40 % – Zvýraznění1 4 6 6 2" xfId="28446"/>
    <cellStyle name="40 % – Zvýraznění1 4 6 6 3" xfId="54230"/>
    <cellStyle name="40 % – Zvýraznění1 4 6 6 4" xfId="54231"/>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2" xfId="3575"/>
    <cellStyle name="40 % – Zvýraznění1 4 7 2 2" xfId="9612"/>
    <cellStyle name="40 % – Zvýraznění1 4 7 2 2 2" xfId="24828"/>
    <cellStyle name="40 % – Zvýraznění1 4 7 2 2 3" xfId="54232"/>
    <cellStyle name="40 % – Zvýraznění1 4 7 2 2 4" xfId="54233"/>
    <cellStyle name="40 % – Zvýraznění1 4 7 2 2 5" xfId="54234"/>
    <cellStyle name="40 % – Zvýraznění1 4 7 2 3" xfId="13261"/>
    <cellStyle name="40 % – Zvýraznění1 4 7 2 3 2" xfId="28451"/>
    <cellStyle name="40 % – Zvýraznění1 4 7 2 3 3" xfId="54235"/>
    <cellStyle name="40 % – Zvýraznění1 4 7 2 3 4" xfId="54236"/>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3" xfId="3576"/>
    <cellStyle name="40 % – Zvýraznění1 4 7 3 2" xfId="9613"/>
    <cellStyle name="40 % – Zvýraznění1 4 7 3 2 2" xfId="24829"/>
    <cellStyle name="40 % – Zvýraznění1 4 7 3 2 3" xfId="54237"/>
    <cellStyle name="40 % – Zvýraznění1 4 7 3 2 4" xfId="54238"/>
    <cellStyle name="40 % – Zvýraznění1 4 7 3 2 5" xfId="54239"/>
    <cellStyle name="40 % – Zvýraznění1 4 7 3 3" xfId="13262"/>
    <cellStyle name="40 % – Zvýraznění1 4 7 3 3 2" xfId="28452"/>
    <cellStyle name="40 % – Zvýraznění1 4 7 3 3 3" xfId="54240"/>
    <cellStyle name="40 % – Zvýraznění1 4 7 3 3 4" xfId="54241"/>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4" xfId="3577"/>
    <cellStyle name="40 % – Zvýraznění1 4 7 4 2" xfId="9614"/>
    <cellStyle name="40 % – Zvýraznění1 4 7 4 2 2" xfId="24830"/>
    <cellStyle name="40 % – Zvýraznění1 4 7 4 2 3" xfId="54242"/>
    <cellStyle name="40 % – Zvýraznění1 4 7 4 2 4" xfId="54243"/>
    <cellStyle name="40 % – Zvýraznění1 4 7 4 2 5" xfId="54244"/>
    <cellStyle name="40 % – Zvýraznění1 4 7 4 3" xfId="13263"/>
    <cellStyle name="40 % – Zvýraznění1 4 7 4 3 2" xfId="28453"/>
    <cellStyle name="40 % – Zvýraznění1 4 7 4 3 3" xfId="54245"/>
    <cellStyle name="40 % – Zvýraznění1 4 7 4 3 4" xfId="54246"/>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5" xfId="8112"/>
    <cellStyle name="40 % – Zvýraznění1 4 7 5 2" xfId="23328"/>
    <cellStyle name="40 % – Zvýraznění1 4 7 5 3" xfId="54247"/>
    <cellStyle name="40 % – Zvýraznění1 4 7 5 4" xfId="54248"/>
    <cellStyle name="40 % – Zvýraznění1 4 7 5 5" xfId="54249"/>
    <cellStyle name="40 % – Zvýraznění1 4 7 6" xfId="13260"/>
    <cellStyle name="40 % – Zvýraznění1 4 7 6 2" xfId="28450"/>
    <cellStyle name="40 % – Zvýraznění1 4 7 6 3" xfId="54250"/>
    <cellStyle name="40 % – Zvýraznění1 4 7 6 4" xfId="54251"/>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2" xfId="3579"/>
    <cellStyle name="40 % – Zvýraznění1 4 8 2 2" xfId="9615"/>
    <cellStyle name="40 % – Zvýraznění1 4 8 2 2 2" xfId="24831"/>
    <cellStyle name="40 % – Zvýraznění1 4 8 2 2 3" xfId="54252"/>
    <cellStyle name="40 % – Zvýraznění1 4 8 2 2 4" xfId="54253"/>
    <cellStyle name="40 % – Zvýraznění1 4 8 2 2 5" xfId="54254"/>
    <cellStyle name="40 % – Zvýraznění1 4 8 2 3" xfId="13265"/>
    <cellStyle name="40 % – Zvýraznění1 4 8 2 3 2" xfId="28455"/>
    <cellStyle name="40 % – Zvýraznění1 4 8 2 3 3" xfId="54255"/>
    <cellStyle name="40 % – Zvýraznění1 4 8 2 3 4" xfId="54256"/>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3" xfId="3580"/>
    <cellStyle name="40 % – Zvýraznění1 4 8 3 2" xfId="9616"/>
    <cellStyle name="40 % – Zvýraznění1 4 8 3 2 2" xfId="24832"/>
    <cellStyle name="40 % – Zvýraznění1 4 8 3 2 3" xfId="54257"/>
    <cellStyle name="40 % – Zvýraznění1 4 8 3 2 4" xfId="54258"/>
    <cellStyle name="40 % – Zvýraznění1 4 8 3 2 5" xfId="54259"/>
    <cellStyle name="40 % – Zvýraznění1 4 8 3 3" xfId="13266"/>
    <cellStyle name="40 % – Zvýraznění1 4 8 3 3 2" xfId="28456"/>
    <cellStyle name="40 % – Zvýraznění1 4 8 3 3 3" xfId="54260"/>
    <cellStyle name="40 % – Zvýraznění1 4 8 3 3 4" xfId="54261"/>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4" xfId="3581"/>
    <cellStyle name="40 % – Zvýraznění1 4 8 4 2" xfId="9617"/>
    <cellStyle name="40 % – Zvýraznění1 4 8 4 2 2" xfId="24833"/>
    <cellStyle name="40 % – Zvýraznění1 4 8 4 2 3" xfId="54262"/>
    <cellStyle name="40 % – Zvýraznění1 4 8 4 2 4" xfId="54263"/>
    <cellStyle name="40 % – Zvýraznění1 4 8 4 2 5" xfId="54264"/>
    <cellStyle name="40 % – Zvýraznění1 4 8 4 3" xfId="13267"/>
    <cellStyle name="40 % – Zvýraznění1 4 8 4 3 2" xfId="28457"/>
    <cellStyle name="40 % – Zvýraznění1 4 8 4 3 3" xfId="54265"/>
    <cellStyle name="40 % – Zvýraznění1 4 8 4 3 4" xfId="54266"/>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5" xfId="8093"/>
    <cellStyle name="40 % – Zvýraznění1 4 8 5 2" xfId="23309"/>
    <cellStyle name="40 % – Zvýraznění1 4 8 5 3" xfId="54267"/>
    <cellStyle name="40 % – Zvýraznění1 4 8 5 4" xfId="54268"/>
    <cellStyle name="40 % – Zvýraznění1 4 8 5 5" xfId="54269"/>
    <cellStyle name="40 % – Zvýraznění1 4 8 6" xfId="13264"/>
    <cellStyle name="40 % – Zvýraznění1 4 8 6 2" xfId="28454"/>
    <cellStyle name="40 % – Zvýraznění1 4 8 6 3" xfId="54270"/>
    <cellStyle name="40 % – Zvýraznění1 4 8 6 4" xfId="54271"/>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2" xfId="3583"/>
    <cellStyle name="40 % – Zvýraznění1 4 9 2 2" xfId="9618"/>
    <cellStyle name="40 % – Zvýraznění1 4 9 2 2 2" xfId="24834"/>
    <cellStyle name="40 % – Zvýraznění1 4 9 2 2 3" xfId="54272"/>
    <cellStyle name="40 % – Zvýraznění1 4 9 2 2 4" xfId="54273"/>
    <cellStyle name="40 % – Zvýraznění1 4 9 2 2 5" xfId="54274"/>
    <cellStyle name="40 % – Zvýraznění1 4 9 2 3" xfId="13269"/>
    <cellStyle name="40 % – Zvýraznění1 4 9 2 3 2" xfId="28459"/>
    <cellStyle name="40 % – Zvýraznění1 4 9 2 3 3" xfId="54275"/>
    <cellStyle name="40 % – Zvýraznění1 4 9 2 3 4" xfId="54276"/>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3" xfId="3584"/>
    <cellStyle name="40 % – Zvýraznění1 4 9 3 2" xfId="9619"/>
    <cellStyle name="40 % – Zvýraznění1 4 9 3 2 2" xfId="24835"/>
    <cellStyle name="40 % – Zvýraznění1 4 9 3 2 3" xfId="54277"/>
    <cellStyle name="40 % – Zvýraznění1 4 9 3 2 4" xfId="54278"/>
    <cellStyle name="40 % – Zvýraznění1 4 9 3 2 5" xfId="54279"/>
    <cellStyle name="40 % – Zvýraznění1 4 9 3 3" xfId="13270"/>
    <cellStyle name="40 % – Zvýraznění1 4 9 3 3 2" xfId="28460"/>
    <cellStyle name="40 % – Zvýraznění1 4 9 3 3 3" xfId="54280"/>
    <cellStyle name="40 % – Zvýraznění1 4 9 3 3 4" xfId="54281"/>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4" xfId="3585"/>
    <cellStyle name="40 % – Zvýraznění1 4 9 4 2" xfId="9620"/>
    <cellStyle name="40 % – Zvýraznění1 4 9 4 2 2" xfId="24836"/>
    <cellStyle name="40 % – Zvýraznění1 4 9 4 2 3" xfId="54282"/>
    <cellStyle name="40 % – Zvýraznění1 4 9 4 2 4" xfId="54283"/>
    <cellStyle name="40 % – Zvýraznění1 4 9 4 2 5" xfId="54284"/>
    <cellStyle name="40 % – Zvýraznění1 4 9 4 3" xfId="13271"/>
    <cellStyle name="40 % – Zvýraznění1 4 9 4 3 2" xfId="28461"/>
    <cellStyle name="40 % – Zvýraznění1 4 9 4 3 3" xfId="54285"/>
    <cellStyle name="40 % – Zvýraznění1 4 9 4 3 4" xfId="54286"/>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5" xfId="7972"/>
    <cellStyle name="40 % – Zvýraznění1 4 9 5 2" xfId="23189"/>
    <cellStyle name="40 % – Zvýraznění1 4 9 5 3" xfId="54287"/>
    <cellStyle name="40 % – Zvýraznění1 4 9 5 4" xfId="54288"/>
    <cellStyle name="40 % – Zvýraznění1 4 9 5 5" xfId="54289"/>
    <cellStyle name="40 % – Zvýraznění1 4 9 6" xfId="13268"/>
    <cellStyle name="40 % – Zvýraznění1 4 9 6 2" xfId="28458"/>
    <cellStyle name="40 % – Zvýraznění1 4 9 6 3" xfId="54290"/>
    <cellStyle name="40 % – Zvýraznění1 4 9 6 4" xfId="54291"/>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2 3" xfId="54292"/>
    <cellStyle name="40 % – Zvýraznění1 5 10 2 4" xfId="54293"/>
    <cellStyle name="40 % – Zvýraznění1 5 10 2 5" xfId="54294"/>
    <cellStyle name="40 % – Zvýraznění1 5 10 3" xfId="13272"/>
    <cellStyle name="40 % – Zvýraznění1 5 10 3 2" xfId="28462"/>
    <cellStyle name="40 % – Zvýraznění1 5 10 3 3" xfId="54295"/>
    <cellStyle name="40 % – Zvýraznění1 5 10 3 4" xfId="54296"/>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1" xfId="3587"/>
    <cellStyle name="40 % – Zvýraznění1 5 11 2" xfId="9622"/>
    <cellStyle name="40 % – Zvýraznění1 5 11 2 2" xfId="24838"/>
    <cellStyle name="40 % – Zvýraznění1 5 11 2 3" xfId="54297"/>
    <cellStyle name="40 % – Zvýraznění1 5 11 2 4" xfId="54298"/>
    <cellStyle name="40 % – Zvýraznění1 5 11 2 5" xfId="54299"/>
    <cellStyle name="40 % – Zvýraznění1 5 11 3" xfId="13273"/>
    <cellStyle name="40 % – Zvýraznění1 5 11 3 2" xfId="28463"/>
    <cellStyle name="40 % – Zvýraznění1 5 11 3 3" xfId="54300"/>
    <cellStyle name="40 % – Zvýraznění1 5 11 3 4" xfId="54301"/>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2" xfId="3588"/>
    <cellStyle name="40 % – Zvýraznění1 5 12 2" xfId="11044"/>
    <cellStyle name="40 % – Zvýraznění1 5 12 2 2" xfId="26244"/>
    <cellStyle name="40 % – Zvýraznění1 5 12 2 3" xfId="54302"/>
    <cellStyle name="40 % – Zvýraznění1 5 12 2 4" xfId="54303"/>
    <cellStyle name="40 % – Zvýraznění1 5 12 2 5" xfId="54304"/>
    <cellStyle name="40 % – Zvýraznění1 5 12 3" xfId="13274"/>
    <cellStyle name="40 % – Zvýraznění1 5 12 3 2" xfId="28464"/>
    <cellStyle name="40 % – Zvýraznění1 5 12 3 3" xfId="54305"/>
    <cellStyle name="40 % – Zvýraznění1 5 12 3 4" xfId="54306"/>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3" xfId="7782"/>
    <cellStyle name="40 % – Zvýraznění1 5 13 2" xfId="23001"/>
    <cellStyle name="40 % – Zvýraznění1 5 13 3" xfId="54307"/>
    <cellStyle name="40 % – Zvýraznění1 5 13 4" xfId="54308"/>
    <cellStyle name="40 % – Zvýraznění1 5 13 5" xfId="54309"/>
    <cellStyle name="40 % – Zvýraznění1 5 14" xfId="11570"/>
    <cellStyle name="40 % – Zvýraznění1 5 14 2" xfId="26766"/>
    <cellStyle name="40 % – Zvýraznění1 5 14 3" xfId="54310"/>
    <cellStyle name="40 % – Zvýraznění1 5 14 4" xfId="54311"/>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2" xfId="3589"/>
    <cellStyle name="40 % – Zvýraznění1 5 2 2 2" xfId="9623"/>
    <cellStyle name="40 % – Zvýraznění1 5 2 2 2 2" xfId="24839"/>
    <cellStyle name="40 % – Zvýraznění1 5 2 2 2 3" xfId="54312"/>
    <cellStyle name="40 % – Zvýraznění1 5 2 2 2 4" xfId="54313"/>
    <cellStyle name="40 % – Zvýraznění1 5 2 2 2 5" xfId="54314"/>
    <cellStyle name="40 % – Zvýraznění1 5 2 2 3" xfId="13275"/>
    <cellStyle name="40 % – Zvýraznění1 5 2 2 3 2" xfId="28465"/>
    <cellStyle name="40 % – Zvýraznění1 5 2 2 3 3" xfId="54315"/>
    <cellStyle name="40 % – Zvýraznění1 5 2 2 3 4" xfId="54316"/>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3" xfId="3590"/>
    <cellStyle name="40 % – Zvýraznění1 5 2 3 2" xfId="9624"/>
    <cellStyle name="40 % – Zvýraznění1 5 2 3 2 2" xfId="24840"/>
    <cellStyle name="40 % – Zvýraznění1 5 2 3 2 3" xfId="54317"/>
    <cellStyle name="40 % – Zvýraznění1 5 2 3 2 4" xfId="54318"/>
    <cellStyle name="40 % – Zvýraznění1 5 2 3 2 5" xfId="54319"/>
    <cellStyle name="40 % – Zvýraznění1 5 2 3 3" xfId="13276"/>
    <cellStyle name="40 % – Zvýraznění1 5 2 3 3 2" xfId="28466"/>
    <cellStyle name="40 % – Zvýraznění1 5 2 3 3 3" xfId="54320"/>
    <cellStyle name="40 % – Zvýraznění1 5 2 3 3 4" xfId="54321"/>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4" xfId="3591"/>
    <cellStyle name="40 % – Zvýraznění1 5 2 4 2" xfId="9625"/>
    <cellStyle name="40 % – Zvýraznění1 5 2 4 2 2" xfId="24841"/>
    <cellStyle name="40 % – Zvýraznění1 5 2 4 2 3" xfId="54322"/>
    <cellStyle name="40 % – Zvýraznění1 5 2 4 2 4" xfId="54323"/>
    <cellStyle name="40 % – Zvýraznění1 5 2 4 2 5" xfId="54324"/>
    <cellStyle name="40 % – Zvýraznění1 5 2 4 3" xfId="13277"/>
    <cellStyle name="40 % – Zvýraznění1 5 2 4 3 2" xfId="28467"/>
    <cellStyle name="40 % – Zvýraznění1 5 2 4 3 3" xfId="54325"/>
    <cellStyle name="40 % – Zvýraznění1 5 2 4 3 4" xfId="54326"/>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5" xfId="3592"/>
    <cellStyle name="40 % – Zvýraznění1 5 2 5 2" xfId="11129"/>
    <cellStyle name="40 % – Zvýraznění1 5 2 5 2 2" xfId="26329"/>
    <cellStyle name="40 % – Zvýraznění1 5 2 5 2 3" xfId="54327"/>
    <cellStyle name="40 % – Zvýraznění1 5 2 5 2 4" xfId="54328"/>
    <cellStyle name="40 % – Zvýraznění1 5 2 5 2 5" xfId="54329"/>
    <cellStyle name="40 % – Zvýraznění1 5 2 5 3" xfId="13278"/>
    <cellStyle name="40 % – Zvýraznění1 5 2 5 3 2" xfId="28468"/>
    <cellStyle name="40 % – Zvýraznění1 5 2 5 3 3" xfId="54330"/>
    <cellStyle name="40 % – Zvýraznění1 5 2 5 3 4" xfId="54331"/>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6" xfId="7840"/>
    <cellStyle name="40 % – Zvýraznění1 5 2 6 2" xfId="23059"/>
    <cellStyle name="40 % – Zvýraznění1 5 2 6 3" xfId="54332"/>
    <cellStyle name="40 % – Zvýraznění1 5 2 6 4" xfId="54333"/>
    <cellStyle name="40 % – Zvýraznění1 5 2 6 5" xfId="54334"/>
    <cellStyle name="40 % – Zvýraznění1 5 2 7" xfId="11571"/>
    <cellStyle name="40 % – Zvýraznění1 5 2 7 2" xfId="26767"/>
    <cellStyle name="40 % – Zvýraznění1 5 2 7 3" xfId="54335"/>
    <cellStyle name="40 % – Zvýraznění1 5 2 7 4" xfId="54336"/>
    <cellStyle name="40 % – Zvýraznění1 5 2 8" xfId="15371"/>
    <cellStyle name="40 % – Zvýraznění1 5 2 8 2" xfId="30552"/>
    <cellStyle name="40 % – Zvýraznění1 5 2 9" xfId="34357"/>
    <cellStyle name="40 % – Zvýraznění1 5 3" xfId="492"/>
    <cellStyle name="40 % – Zvýraznění1 5 3 10" xfId="19178"/>
    <cellStyle name="40 % – Zvýraznění1 5 3 11" xfId="41470"/>
    <cellStyle name="40 % – Zvýraznění1 5 3 12" xfId="41471"/>
    <cellStyle name="40 % – Zvýraznění1 5 3 2" xfId="3593"/>
    <cellStyle name="40 % – Zvýraznění1 5 3 2 2" xfId="9626"/>
    <cellStyle name="40 % – Zvýraznění1 5 3 2 2 2" xfId="24842"/>
    <cellStyle name="40 % – Zvýraznění1 5 3 2 2 3" xfId="54337"/>
    <cellStyle name="40 % – Zvýraznění1 5 3 2 2 4" xfId="54338"/>
    <cellStyle name="40 % – Zvýraznění1 5 3 2 2 5" xfId="54339"/>
    <cellStyle name="40 % – Zvýraznění1 5 3 2 3" xfId="13279"/>
    <cellStyle name="40 % – Zvýraznění1 5 3 2 3 2" xfId="28469"/>
    <cellStyle name="40 % – Zvýraznění1 5 3 2 3 3" xfId="54340"/>
    <cellStyle name="40 % – Zvýraznění1 5 3 2 3 4" xfId="54341"/>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3" xfId="3594"/>
    <cellStyle name="40 % – Zvýraznění1 5 3 3 2" xfId="9627"/>
    <cellStyle name="40 % – Zvýraznění1 5 3 3 2 2" xfId="24843"/>
    <cellStyle name="40 % – Zvýraznění1 5 3 3 2 3" xfId="54342"/>
    <cellStyle name="40 % – Zvýraznění1 5 3 3 2 4" xfId="54343"/>
    <cellStyle name="40 % – Zvýraznění1 5 3 3 2 5" xfId="54344"/>
    <cellStyle name="40 % – Zvýraznění1 5 3 3 3" xfId="13280"/>
    <cellStyle name="40 % – Zvýraznění1 5 3 3 3 2" xfId="28470"/>
    <cellStyle name="40 % – Zvýraznění1 5 3 3 3 3" xfId="54345"/>
    <cellStyle name="40 % – Zvýraznění1 5 3 3 3 4" xfId="54346"/>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4" xfId="3595"/>
    <cellStyle name="40 % – Zvýraznění1 5 3 4 2" xfId="9628"/>
    <cellStyle name="40 % – Zvýraznění1 5 3 4 2 2" xfId="24844"/>
    <cellStyle name="40 % – Zvýraznění1 5 3 4 2 3" xfId="54347"/>
    <cellStyle name="40 % – Zvýraznění1 5 3 4 2 4" xfId="54348"/>
    <cellStyle name="40 % – Zvýraznění1 5 3 4 2 5" xfId="54349"/>
    <cellStyle name="40 % – Zvýraznění1 5 3 4 3" xfId="13281"/>
    <cellStyle name="40 % – Zvýraznění1 5 3 4 3 2" xfId="28471"/>
    <cellStyle name="40 % – Zvýraznění1 5 3 4 3 3" xfId="54350"/>
    <cellStyle name="40 % – Zvýraznění1 5 3 4 3 4" xfId="5435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5" xfId="3596"/>
    <cellStyle name="40 % – Zvýraznění1 5 3 5 2" xfId="11112"/>
    <cellStyle name="40 % – Zvýraznění1 5 3 5 2 2" xfId="26312"/>
    <cellStyle name="40 % – Zvýraznění1 5 3 5 2 3" xfId="54352"/>
    <cellStyle name="40 % – Zvýraznění1 5 3 5 2 4" xfId="54353"/>
    <cellStyle name="40 % – Zvýraznění1 5 3 5 2 5" xfId="54354"/>
    <cellStyle name="40 % – Zvýraznění1 5 3 5 3" xfId="13282"/>
    <cellStyle name="40 % – Zvýraznění1 5 3 5 3 2" xfId="28472"/>
    <cellStyle name="40 % – Zvýraznění1 5 3 5 3 3" xfId="54355"/>
    <cellStyle name="40 % – Zvýraznění1 5 3 5 3 4" xfId="54356"/>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6" xfId="7685"/>
    <cellStyle name="40 % – Zvýraznění1 5 3 6 2" xfId="22904"/>
    <cellStyle name="40 % – Zvýraznění1 5 3 6 3" xfId="54357"/>
    <cellStyle name="40 % – Zvýraznění1 5 3 6 4" xfId="54358"/>
    <cellStyle name="40 % – Zvýraznění1 5 3 6 5" xfId="54359"/>
    <cellStyle name="40 % – Zvýraznění1 5 3 7" xfId="11572"/>
    <cellStyle name="40 % – Zvýraznění1 5 3 7 2" xfId="26768"/>
    <cellStyle name="40 % – Zvýraznění1 5 3 7 3" xfId="54360"/>
    <cellStyle name="40 % – Zvýraznění1 5 3 7 4" xfId="54361"/>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2" xfId="3598"/>
    <cellStyle name="40 % – Zvýraznění1 5 4 2 2" xfId="9629"/>
    <cellStyle name="40 % – Zvýraznění1 5 4 2 2 2" xfId="24845"/>
    <cellStyle name="40 % – Zvýraznění1 5 4 2 2 3" xfId="54362"/>
    <cellStyle name="40 % – Zvýraznění1 5 4 2 2 4" xfId="54363"/>
    <cellStyle name="40 % – Zvýraznění1 5 4 2 2 5" xfId="54364"/>
    <cellStyle name="40 % – Zvýraznění1 5 4 2 3" xfId="13284"/>
    <cellStyle name="40 % – Zvýraznění1 5 4 2 3 2" xfId="28474"/>
    <cellStyle name="40 % – Zvýraznění1 5 4 2 3 3" xfId="54365"/>
    <cellStyle name="40 % – Zvýraznění1 5 4 2 3 4" xfId="54366"/>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3" xfId="3599"/>
    <cellStyle name="40 % – Zvýraznění1 5 4 3 2" xfId="9630"/>
    <cellStyle name="40 % – Zvýraznění1 5 4 3 2 2" xfId="24846"/>
    <cellStyle name="40 % – Zvýraznění1 5 4 3 2 3" xfId="54367"/>
    <cellStyle name="40 % – Zvýraznění1 5 4 3 2 4" xfId="54368"/>
    <cellStyle name="40 % – Zvýraznění1 5 4 3 2 5" xfId="54369"/>
    <cellStyle name="40 % – Zvýraznění1 5 4 3 3" xfId="13285"/>
    <cellStyle name="40 % – Zvýraznění1 5 4 3 3 2" xfId="28475"/>
    <cellStyle name="40 % – Zvýraznění1 5 4 3 3 3" xfId="54370"/>
    <cellStyle name="40 % – Zvýraznění1 5 4 3 3 4" xfId="54371"/>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4" xfId="3600"/>
    <cellStyle name="40 % – Zvýraznění1 5 4 4 2" xfId="9631"/>
    <cellStyle name="40 % – Zvýraznění1 5 4 4 2 2" xfId="24847"/>
    <cellStyle name="40 % – Zvýraznění1 5 4 4 2 3" xfId="54372"/>
    <cellStyle name="40 % – Zvýraznění1 5 4 4 2 4" xfId="54373"/>
    <cellStyle name="40 % – Zvýraznění1 5 4 4 2 5" xfId="54374"/>
    <cellStyle name="40 % – Zvýraznění1 5 4 4 3" xfId="13286"/>
    <cellStyle name="40 % – Zvýraznění1 5 4 4 3 2" xfId="28476"/>
    <cellStyle name="40 % – Zvýraznění1 5 4 4 3 3" xfId="54375"/>
    <cellStyle name="40 % – Zvýraznění1 5 4 4 3 4" xfId="543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5" xfId="8054"/>
    <cellStyle name="40 % – Zvýraznění1 5 4 5 2" xfId="23270"/>
    <cellStyle name="40 % – Zvýraznění1 5 4 5 3" xfId="54377"/>
    <cellStyle name="40 % – Zvýraznění1 5 4 5 4" xfId="54378"/>
    <cellStyle name="40 % – Zvýraznění1 5 4 5 5" xfId="54379"/>
    <cellStyle name="40 % – Zvýraznění1 5 4 6" xfId="13283"/>
    <cellStyle name="40 % – Zvýraznění1 5 4 6 2" xfId="28473"/>
    <cellStyle name="40 % – Zvýraznění1 5 4 6 3" xfId="54380"/>
    <cellStyle name="40 % – Zvýraznění1 5 4 6 4" xfId="54381"/>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2" xfId="3602"/>
    <cellStyle name="40 % – Zvýraznění1 5 5 2 2" xfId="9632"/>
    <cellStyle name="40 % – Zvýraznění1 5 5 2 2 2" xfId="24848"/>
    <cellStyle name="40 % – Zvýraznění1 5 5 2 2 3" xfId="54382"/>
    <cellStyle name="40 % – Zvýraznění1 5 5 2 2 4" xfId="54383"/>
    <cellStyle name="40 % – Zvýraznění1 5 5 2 2 5" xfId="54384"/>
    <cellStyle name="40 % – Zvýraznění1 5 5 2 3" xfId="13288"/>
    <cellStyle name="40 % – Zvýraznění1 5 5 2 3 2" xfId="28478"/>
    <cellStyle name="40 % – Zvýraznění1 5 5 2 3 3" xfId="54385"/>
    <cellStyle name="40 % – Zvýraznění1 5 5 2 3 4" xfId="54386"/>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3" xfId="3603"/>
    <cellStyle name="40 % – Zvýraznění1 5 5 3 2" xfId="9633"/>
    <cellStyle name="40 % – Zvýraznění1 5 5 3 2 2" xfId="24849"/>
    <cellStyle name="40 % – Zvýraznění1 5 5 3 2 3" xfId="54387"/>
    <cellStyle name="40 % – Zvýraznění1 5 5 3 2 4" xfId="54388"/>
    <cellStyle name="40 % – Zvýraznění1 5 5 3 2 5" xfId="54389"/>
    <cellStyle name="40 % – Zvýraznění1 5 5 3 3" xfId="13289"/>
    <cellStyle name="40 % – Zvýraznění1 5 5 3 3 2" xfId="28479"/>
    <cellStyle name="40 % – Zvýraznění1 5 5 3 3 3" xfId="54390"/>
    <cellStyle name="40 % – Zvýraznění1 5 5 3 3 4" xfId="54391"/>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4" xfId="3604"/>
    <cellStyle name="40 % – Zvýraznění1 5 5 4 2" xfId="9634"/>
    <cellStyle name="40 % – Zvýraznění1 5 5 4 2 2" xfId="24850"/>
    <cellStyle name="40 % – Zvýraznění1 5 5 4 2 3" xfId="54392"/>
    <cellStyle name="40 % – Zvýraznění1 5 5 4 2 4" xfId="54393"/>
    <cellStyle name="40 % – Zvýraznění1 5 5 4 2 5" xfId="54394"/>
    <cellStyle name="40 % – Zvýraznění1 5 5 4 3" xfId="13290"/>
    <cellStyle name="40 % – Zvýraznění1 5 5 4 3 2" xfId="28480"/>
    <cellStyle name="40 % – Zvýraznění1 5 5 4 3 3" xfId="54395"/>
    <cellStyle name="40 % – Zvýraznění1 5 5 4 3 4" xfId="54396"/>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5" xfId="8134"/>
    <cellStyle name="40 % – Zvýraznění1 5 5 5 2" xfId="23350"/>
    <cellStyle name="40 % – Zvýraznění1 5 5 5 3" xfId="54397"/>
    <cellStyle name="40 % – Zvýraznění1 5 5 5 4" xfId="54398"/>
    <cellStyle name="40 % – Zvýraznění1 5 5 5 5" xfId="54399"/>
    <cellStyle name="40 % – Zvýraznění1 5 5 6" xfId="13287"/>
    <cellStyle name="40 % – Zvýraznění1 5 5 6 2" xfId="28477"/>
    <cellStyle name="40 % – Zvýraznění1 5 5 6 3" xfId="54400"/>
    <cellStyle name="40 % – Zvýraznění1 5 5 6 4" xfId="54401"/>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2" xfId="3606"/>
    <cellStyle name="40 % – Zvýraznění1 5 6 2 2" xfId="9635"/>
    <cellStyle name="40 % – Zvýraznění1 5 6 2 2 2" xfId="24851"/>
    <cellStyle name="40 % – Zvýraznění1 5 6 2 2 3" xfId="54402"/>
    <cellStyle name="40 % – Zvýraznění1 5 6 2 2 4" xfId="54403"/>
    <cellStyle name="40 % – Zvýraznění1 5 6 2 2 5" xfId="54404"/>
    <cellStyle name="40 % – Zvýraznění1 5 6 2 3" xfId="13292"/>
    <cellStyle name="40 % – Zvýraznění1 5 6 2 3 2" xfId="28482"/>
    <cellStyle name="40 % – Zvýraznění1 5 6 2 3 3" xfId="54405"/>
    <cellStyle name="40 % – Zvýraznění1 5 6 2 3 4" xfId="54406"/>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3" xfId="3607"/>
    <cellStyle name="40 % – Zvýraznění1 5 6 3 2" xfId="9636"/>
    <cellStyle name="40 % – Zvýraznění1 5 6 3 2 2" xfId="24852"/>
    <cellStyle name="40 % – Zvýraznění1 5 6 3 2 3" xfId="54407"/>
    <cellStyle name="40 % – Zvýraznění1 5 6 3 2 4" xfId="54408"/>
    <cellStyle name="40 % – Zvýraznění1 5 6 3 2 5" xfId="54409"/>
    <cellStyle name="40 % – Zvýraznění1 5 6 3 3" xfId="13293"/>
    <cellStyle name="40 % – Zvýraznění1 5 6 3 3 2" xfId="28483"/>
    <cellStyle name="40 % – Zvýraznění1 5 6 3 3 3" xfId="54410"/>
    <cellStyle name="40 % – Zvýraznění1 5 6 3 3 4" xfId="54411"/>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4" xfId="3608"/>
    <cellStyle name="40 % – Zvýraznění1 5 6 4 2" xfId="9637"/>
    <cellStyle name="40 % – Zvýraznění1 5 6 4 2 2" xfId="24853"/>
    <cellStyle name="40 % – Zvýraznění1 5 6 4 2 3" xfId="54412"/>
    <cellStyle name="40 % – Zvýraznění1 5 6 4 2 4" xfId="54413"/>
    <cellStyle name="40 % – Zvýraznění1 5 6 4 2 5" xfId="54414"/>
    <cellStyle name="40 % – Zvýraznění1 5 6 4 3" xfId="13294"/>
    <cellStyle name="40 % – Zvýraznění1 5 6 4 3 2" xfId="28484"/>
    <cellStyle name="40 % – Zvýraznění1 5 6 4 3 3" xfId="54415"/>
    <cellStyle name="40 % – Zvýraznění1 5 6 4 3 4" xfId="54416"/>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5" xfId="8216"/>
    <cellStyle name="40 % – Zvýraznění1 5 6 5 2" xfId="23432"/>
    <cellStyle name="40 % – Zvýraznění1 5 6 5 3" xfId="54417"/>
    <cellStyle name="40 % – Zvýraznění1 5 6 5 4" xfId="54418"/>
    <cellStyle name="40 % – Zvýraznění1 5 6 5 5" xfId="54419"/>
    <cellStyle name="40 % – Zvýraznění1 5 6 6" xfId="13291"/>
    <cellStyle name="40 % – Zvýraznění1 5 6 6 2" xfId="28481"/>
    <cellStyle name="40 % – Zvýraznění1 5 6 6 3" xfId="54420"/>
    <cellStyle name="40 % – Zvýraznění1 5 6 6 4" xfId="5442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2" xfId="3610"/>
    <cellStyle name="40 % – Zvýraznění1 5 7 2 2" xfId="9638"/>
    <cellStyle name="40 % – Zvýraznění1 5 7 2 2 2" xfId="24854"/>
    <cellStyle name="40 % – Zvýraznění1 5 7 2 2 3" xfId="54422"/>
    <cellStyle name="40 % – Zvýraznění1 5 7 2 2 4" xfId="54423"/>
    <cellStyle name="40 % – Zvýraznění1 5 7 2 2 5" xfId="54424"/>
    <cellStyle name="40 % – Zvýraznění1 5 7 2 3" xfId="13296"/>
    <cellStyle name="40 % – Zvýraznění1 5 7 2 3 2" xfId="28486"/>
    <cellStyle name="40 % – Zvýraznění1 5 7 2 3 3" xfId="54425"/>
    <cellStyle name="40 % – Zvýraznění1 5 7 2 3 4" xfId="5442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3" xfId="3611"/>
    <cellStyle name="40 % – Zvýraznění1 5 7 3 2" xfId="9639"/>
    <cellStyle name="40 % – Zvýraznění1 5 7 3 2 2" xfId="24855"/>
    <cellStyle name="40 % – Zvýraznění1 5 7 3 2 3" xfId="54427"/>
    <cellStyle name="40 % – Zvýraznění1 5 7 3 2 4" xfId="54428"/>
    <cellStyle name="40 % – Zvýraznění1 5 7 3 2 5" xfId="54429"/>
    <cellStyle name="40 % – Zvýraznění1 5 7 3 3" xfId="13297"/>
    <cellStyle name="40 % – Zvýraznění1 5 7 3 3 2" xfId="28487"/>
    <cellStyle name="40 % – Zvýraznění1 5 7 3 3 3" xfId="54430"/>
    <cellStyle name="40 % – Zvýraznění1 5 7 3 3 4" xfId="54431"/>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4" xfId="3612"/>
    <cellStyle name="40 % – Zvýraznění1 5 7 4 2" xfId="9640"/>
    <cellStyle name="40 % – Zvýraznění1 5 7 4 2 2" xfId="24856"/>
    <cellStyle name="40 % – Zvýraznění1 5 7 4 2 3" xfId="54432"/>
    <cellStyle name="40 % – Zvýraznění1 5 7 4 2 4" xfId="54433"/>
    <cellStyle name="40 % – Zvýraznění1 5 7 4 2 5" xfId="54434"/>
    <cellStyle name="40 % – Zvýraznění1 5 7 4 3" xfId="13298"/>
    <cellStyle name="40 % – Zvýraznění1 5 7 4 3 2" xfId="28488"/>
    <cellStyle name="40 % – Zvýraznění1 5 7 4 3 3" xfId="54435"/>
    <cellStyle name="40 % – Zvýraznění1 5 7 4 3 4" xfId="54436"/>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5" xfId="8309"/>
    <cellStyle name="40 % – Zvýraznění1 5 7 5 2" xfId="23525"/>
    <cellStyle name="40 % – Zvýraznění1 5 7 5 3" xfId="54437"/>
    <cellStyle name="40 % – Zvýraznění1 5 7 5 4" xfId="54438"/>
    <cellStyle name="40 % – Zvýraznění1 5 7 5 5" xfId="54439"/>
    <cellStyle name="40 % – Zvýraznění1 5 7 6" xfId="13295"/>
    <cellStyle name="40 % – Zvýraznění1 5 7 6 2" xfId="28485"/>
    <cellStyle name="40 % – Zvýraznění1 5 7 6 3" xfId="54440"/>
    <cellStyle name="40 % – Zvýraznění1 5 7 6 4" xfId="54441"/>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2" xfId="3614"/>
    <cellStyle name="40 % – Zvýraznění1 5 8 2 2" xfId="9641"/>
    <cellStyle name="40 % – Zvýraznění1 5 8 2 2 2" xfId="24857"/>
    <cellStyle name="40 % – Zvýraznění1 5 8 2 2 3" xfId="54442"/>
    <cellStyle name="40 % – Zvýraznění1 5 8 2 2 4" xfId="54443"/>
    <cellStyle name="40 % – Zvýraznění1 5 8 2 2 5" xfId="54444"/>
    <cellStyle name="40 % – Zvýraznění1 5 8 2 3" xfId="13300"/>
    <cellStyle name="40 % – Zvýraznění1 5 8 2 3 2" xfId="28490"/>
    <cellStyle name="40 % – Zvýraznění1 5 8 2 3 3" xfId="54445"/>
    <cellStyle name="40 % – Zvýraznění1 5 8 2 3 4" xfId="54446"/>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3" xfId="3615"/>
    <cellStyle name="40 % – Zvýraznění1 5 8 3 2" xfId="9642"/>
    <cellStyle name="40 % – Zvýraznění1 5 8 3 2 2" xfId="24858"/>
    <cellStyle name="40 % – Zvýraznění1 5 8 3 2 3" xfId="54447"/>
    <cellStyle name="40 % – Zvýraznění1 5 8 3 2 4" xfId="54448"/>
    <cellStyle name="40 % – Zvýraznění1 5 8 3 2 5" xfId="54449"/>
    <cellStyle name="40 % – Zvýraznění1 5 8 3 3" xfId="13301"/>
    <cellStyle name="40 % – Zvýraznění1 5 8 3 3 2" xfId="28491"/>
    <cellStyle name="40 % – Zvýraznění1 5 8 3 3 3" xfId="54450"/>
    <cellStyle name="40 % – Zvýraznění1 5 8 3 3 4" xfId="5445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4" xfId="3616"/>
    <cellStyle name="40 % – Zvýraznění1 5 8 4 2" xfId="9643"/>
    <cellStyle name="40 % – Zvýraznění1 5 8 4 2 2" xfId="24859"/>
    <cellStyle name="40 % – Zvýraznění1 5 8 4 2 3" xfId="54452"/>
    <cellStyle name="40 % – Zvýraznění1 5 8 4 2 4" xfId="54453"/>
    <cellStyle name="40 % – Zvýraznění1 5 8 4 2 5" xfId="54454"/>
    <cellStyle name="40 % – Zvýraznění1 5 8 4 3" xfId="13302"/>
    <cellStyle name="40 % – Zvýraznění1 5 8 4 3 2" xfId="28492"/>
    <cellStyle name="40 % – Zvýraznění1 5 8 4 3 3" xfId="54455"/>
    <cellStyle name="40 % – Zvýraznění1 5 8 4 3 4" xfId="54456"/>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5" xfId="8392"/>
    <cellStyle name="40 % – Zvýraznění1 5 8 5 2" xfId="23608"/>
    <cellStyle name="40 % – Zvýraznění1 5 8 5 3" xfId="54457"/>
    <cellStyle name="40 % – Zvýraznění1 5 8 5 4" xfId="54458"/>
    <cellStyle name="40 % – Zvýraznění1 5 8 5 5" xfId="54459"/>
    <cellStyle name="40 % – Zvýraznění1 5 8 6" xfId="13299"/>
    <cellStyle name="40 % – Zvýraznění1 5 8 6 2" xfId="28489"/>
    <cellStyle name="40 % – Zvýraznění1 5 8 6 3" xfId="54460"/>
    <cellStyle name="40 % – Zvýraznění1 5 8 6 4" xfId="54461"/>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2 3" xfId="54462"/>
    <cellStyle name="40 % – Zvýraznění1 5 9 2 4" xfId="54463"/>
    <cellStyle name="40 % – Zvýraznění1 5 9 2 5" xfId="54464"/>
    <cellStyle name="40 % – Zvýraznění1 5 9 3" xfId="13303"/>
    <cellStyle name="40 % – Zvýraznění1 5 9 3 2" xfId="28493"/>
    <cellStyle name="40 % – Zvýraznění1 5 9 3 3" xfId="54465"/>
    <cellStyle name="40 % – Zvýraznění1 5 9 3 4" xfId="54466"/>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6" xfId="493"/>
    <cellStyle name="40 % – Zvýraznění1 6 10" xfId="3618"/>
    <cellStyle name="40 % – Zvýraznění1 6 10 2" xfId="9645"/>
    <cellStyle name="40 % – Zvýraznění1 6 10 2 2" xfId="24861"/>
    <cellStyle name="40 % – Zvýraznění1 6 10 2 3" xfId="54467"/>
    <cellStyle name="40 % – Zvýraznění1 6 10 2 4" xfId="54468"/>
    <cellStyle name="40 % – Zvýraznění1 6 10 2 5" xfId="54469"/>
    <cellStyle name="40 % – Zvýraznění1 6 10 3" xfId="13304"/>
    <cellStyle name="40 % – Zvýraznění1 6 10 3 2" xfId="28494"/>
    <cellStyle name="40 % – Zvýraznění1 6 10 3 3" xfId="54470"/>
    <cellStyle name="40 % – Zvýraznění1 6 10 3 4" xfId="54471"/>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1" xfId="3619"/>
    <cellStyle name="40 % – Zvýraznění1 6 11 2" xfId="11314"/>
    <cellStyle name="40 % – Zvýraznění1 6 11 2 2" xfId="26514"/>
    <cellStyle name="40 % – Zvýraznění1 6 11 2 3" xfId="54472"/>
    <cellStyle name="40 % – Zvýraznění1 6 11 2 4" xfId="54473"/>
    <cellStyle name="40 % – Zvýraznění1 6 11 2 5" xfId="54474"/>
    <cellStyle name="40 % – Zvýraznění1 6 11 3" xfId="13305"/>
    <cellStyle name="40 % – Zvýraznění1 6 11 3 2" xfId="28495"/>
    <cellStyle name="40 % – Zvýraznění1 6 11 3 3" xfId="54475"/>
    <cellStyle name="40 % – Zvýraznění1 6 11 3 4" xfId="54476"/>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2" xfId="7826"/>
    <cellStyle name="40 % – Zvýraznění1 6 12 2" xfId="23045"/>
    <cellStyle name="40 % – Zvýraznění1 6 12 3" xfId="54477"/>
    <cellStyle name="40 % – Zvýraznění1 6 12 4" xfId="54478"/>
    <cellStyle name="40 % – Zvýraznění1 6 12 5" xfId="54479"/>
    <cellStyle name="40 % – Zvýraznění1 6 13" xfId="11573"/>
    <cellStyle name="40 % – Zvýraznění1 6 13 2" xfId="26769"/>
    <cellStyle name="40 % – Zvýraznění1 6 13 3" xfId="54480"/>
    <cellStyle name="40 % – Zvýraznění1 6 13 4" xfId="54481"/>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2" xfId="3620"/>
    <cellStyle name="40 % – Zvýraznění1 6 2 10" xfId="41528"/>
    <cellStyle name="40 % – Zvýraznění1 6 2 11" xfId="41529"/>
    <cellStyle name="40 % – Zvýraznění1 6 2 2" xfId="3621"/>
    <cellStyle name="40 % – Zvýraznění1 6 2 2 2" xfId="9646"/>
    <cellStyle name="40 % – Zvýraznění1 6 2 2 2 2" xfId="24862"/>
    <cellStyle name="40 % – Zvýraznění1 6 2 2 2 3" xfId="54482"/>
    <cellStyle name="40 % – Zvýraznění1 6 2 2 2 4" xfId="54483"/>
    <cellStyle name="40 % – Zvýraznění1 6 2 2 2 5" xfId="54484"/>
    <cellStyle name="40 % – Zvýraznění1 6 2 2 3" xfId="13307"/>
    <cellStyle name="40 % – Zvýraznění1 6 2 2 3 2" xfId="28497"/>
    <cellStyle name="40 % – Zvýraznění1 6 2 2 3 3" xfId="54485"/>
    <cellStyle name="40 % – Zvýraznění1 6 2 2 3 4" xfId="54486"/>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3" xfId="3622"/>
    <cellStyle name="40 % – Zvýraznění1 6 2 3 2" xfId="9647"/>
    <cellStyle name="40 % – Zvýraznění1 6 2 3 2 2" xfId="24863"/>
    <cellStyle name="40 % – Zvýraznění1 6 2 3 2 3" xfId="54487"/>
    <cellStyle name="40 % – Zvýraznění1 6 2 3 2 4" xfId="54488"/>
    <cellStyle name="40 % – Zvýraznění1 6 2 3 2 5" xfId="54489"/>
    <cellStyle name="40 % – Zvýraznění1 6 2 3 3" xfId="13308"/>
    <cellStyle name="40 % – Zvýraznění1 6 2 3 3 2" xfId="28498"/>
    <cellStyle name="40 % – Zvýraznění1 6 2 3 3 3" xfId="54490"/>
    <cellStyle name="40 % – Zvýraznění1 6 2 3 3 4" xfId="54491"/>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4" xfId="3623"/>
    <cellStyle name="40 % – Zvýraznění1 6 2 4 2" xfId="9648"/>
    <cellStyle name="40 % – Zvýraznění1 6 2 4 2 2" xfId="24864"/>
    <cellStyle name="40 % – Zvýraznění1 6 2 4 2 3" xfId="54492"/>
    <cellStyle name="40 % – Zvýraznění1 6 2 4 2 4" xfId="54493"/>
    <cellStyle name="40 % – Zvýraznění1 6 2 4 2 5" xfId="54494"/>
    <cellStyle name="40 % – Zvýraznění1 6 2 4 3" xfId="13309"/>
    <cellStyle name="40 % – Zvýraznění1 6 2 4 3 2" xfId="28499"/>
    <cellStyle name="40 % – Zvýraznění1 6 2 4 3 3" xfId="54495"/>
    <cellStyle name="40 % – Zvýraznění1 6 2 4 3 4" xfId="54496"/>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5" xfId="7901"/>
    <cellStyle name="40 % – Zvýraznění1 6 2 5 2" xfId="23118"/>
    <cellStyle name="40 % – Zvýraznění1 6 2 5 3" xfId="54497"/>
    <cellStyle name="40 % – Zvýraznění1 6 2 5 4" xfId="54498"/>
    <cellStyle name="40 % – Zvýraznění1 6 2 5 5" xfId="54499"/>
    <cellStyle name="40 % – Zvýraznění1 6 2 6" xfId="13306"/>
    <cellStyle name="40 % – Zvýraznění1 6 2 6 2" xfId="28496"/>
    <cellStyle name="40 % – Zvýraznění1 6 2 6 3" xfId="54500"/>
    <cellStyle name="40 % – Zvýraznění1 6 2 6 4" xfId="54501"/>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2" xfId="3625"/>
    <cellStyle name="40 % – Zvýraznění1 6 3 2 2" xfId="9649"/>
    <cellStyle name="40 % – Zvýraznění1 6 3 2 2 2" xfId="24865"/>
    <cellStyle name="40 % – Zvýraznění1 6 3 2 2 3" xfId="54502"/>
    <cellStyle name="40 % – Zvýraznění1 6 3 2 2 4" xfId="54503"/>
    <cellStyle name="40 % – Zvýraznění1 6 3 2 2 5" xfId="54504"/>
    <cellStyle name="40 % – Zvýraznění1 6 3 2 3" xfId="13311"/>
    <cellStyle name="40 % – Zvýraznění1 6 3 2 3 2" xfId="28501"/>
    <cellStyle name="40 % – Zvýraznění1 6 3 2 3 3" xfId="54505"/>
    <cellStyle name="40 % – Zvýraznění1 6 3 2 3 4" xfId="54506"/>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3" xfId="3626"/>
    <cellStyle name="40 % – Zvýraznění1 6 3 3 2" xfId="9650"/>
    <cellStyle name="40 % – Zvýraznění1 6 3 3 2 2" xfId="24866"/>
    <cellStyle name="40 % – Zvýraznění1 6 3 3 2 3" xfId="54507"/>
    <cellStyle name="40 % – Zvýraznění1 6 3 3 2 4" xfId="54508"/>
    <cellStyle name="40 % – Zvýraznění1 6 3 3 2 5" xfId="54509"/>
    <cellStyle name="40 % – Zvýraznění1 6 3 3 3" xfId="13312"/>
    <cellStyle name="40 % – Zvýraznění1 6 3 3 3 2" xfId="28502"/>
    <cellStyle name="40 % – Zvýraznění1 6 3 3 3 3" xfId="54510"/>
    <cellStyle name="40 % – Zvýraznění1 6 3 3 3 4" xfId="54511"/>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4" xfId="3627"/>
    <cellStyle name="40 % – Zvýraznění1 6 3 4 2" xfId="9651"/>
    <cellStyle name="40 % – Zvýraznění1 6 3 4 2 2" xfId="24867"/>
    <cellStyle name="40 % – Zvýraznění1 6 3 4 2 3" xfId="54512"/>
    <cellStyle name="40 % – Zvýraznění1 6 3 4 2 4" xfId="54513"/>
    <cellStyle name="40 % – Zvýraznění1 6 3 4 2 5" xfId="54514"/>
    <cellStyle name="40 % – Zvýraznění1 6 3 4 3" xfId="13313"/>
    <cellStyle name="40 % – Zvýraznění1 6 3 4 3 2" xfId="28503"/>
    <cellStyle name="40 % – Zvýraznění1 6 3 4 3 3" xfId="54515"/>
    <cellStyle name="40 % – Zvýraznění1 6 3 4 3 4" xfId="54516"/>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5" xfId="8040"/>
    <cellStyle name="40 % – Zvýraznění1 6 3 5 2" xfId="23256"/>
    <cellStyle name="40 % – Zvýraznění1 6 3 5 3" xfId="54517"/>
    <cellStyle name="40 % – Zvýraznění1 6 3 5 4" xfId="54518"/>
    <cellStyle name="40 % – Zvýraznění1 6 3 5 5" xfId="54519"/>
    <cellStyle name="40 % – Zvýraznění1 6 3 6" xfId="13310"/>
    <cellStyle name="40 % – Zvýraznění1 6 3 6 2" xfId="28500"/>
    <cellStyle name="40 % – Zvýraznění1 6 3 6 3" xfId="54520"/>
    <cellStyle name="40 % – Zvýraznění1 6 3 6 4" xfId="54521"/>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2" xfId="3629"/>
    <cellStyle name="40 % – Zvýraznění1 6 4 2 2" xfId="9652"/>
    <cellStyle name="40 % – Zvýraznění1 6 4 2 2 2" xfId="24868"/>
    <cellStyle name="40 % – Zvýraznění1 6 4 2 2 3" xfId="54522"/>
    <cellStyle name="40 % – Zvýraznění1 6 4 2 2 4" xfId="54523"/>
    <cellStyle name="40 % – Zvýraznění1 6 4 2 2 5" xfId="54524"/>
    <cellStyle name="40 % – Zvýraznění1 6 4 2 3" xfId="13315"/>
    <cellStyle name="40 % – Zvýraznění1 6 4 2 3 2" xfId="28505"/>
    <cellStyle name="40 % – Zvýraznění1 6 4 2 3 3" xfId="54525"/>
    <cellStyle name="40 % – Zvýraznění1 6 4 2 3 4" xfId="54526"/>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3" xfId="3630"/>
    <cellStyle name="40 % – Zvýraznění1 6 4 3 2" xfId="9653"/>
    <cellStyle name="40 % – Zvýraznění1 6 4 3 2 2" xfId="24869"/>
    <cellStyle name="40 % – Zvýraznění1 6 4 3 2 3" xfId="54527"/>
    <cellStyle name="40 % – Zvýraznění1 6 4 3 2 4" xfId="54528"/>
    <cellStyle name="40 % – Zvýraznění1 6 4 3 2 5" xfId="54529"/>
    <cellStyle name="40 % – Zvýraznění1 6 4 3 3" xfId="13316"/>
    <cellStyle name="40 % – Zvýraznění1 6 4 3 3 2" xfId="28506"/>
    <cellStyle name="40 % – Zvýraznění1 6 4 3 3 3" xfId="54530"/>
    <cellStyle name="40 % – Zvýraznění1 6 4 3 3 4" xfId="54531"/>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4" xfId="3631"/>
    <cellStyle name="40 % – Zvýraznění1 6 4 4 2" xfId="9654"/>
    <cellStyle name="40 % – Zvýraznění1 6 4 4 2 2" xfId="24870"/>
    <cellStyle name="40 % – Zvýraznění1 6 4 4 2 3" xfId="54532"/>
    <cellStyle name="40 % – Zvýraznění1 6 4 4 2 4" xfId="54533"/>
    <cellStyle name="40 % – Zvýraznění1 6 4 4 2 5" xfId="54534"/>
    <cellStyle name="40 % – Zvýraznění1 6 4 4 3" xfId="13317"/>
    <cellStyle name="40 % – Zvýraznění1 6 4 4 3 2" xfId="28507"/>
    <cellStyle name="40 % – Zvýraznění1 6 4 4 3 3" xfId="54535"/>
    <cellStyle name="40 % – Zvýraznění1 6 4 4 3 4" xfId="54536"/>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5" xfId="8120"/>
    <cellStyle name="40 % – Zvýraznění1 6 4 5 2" xfId="23336"/>
    <cellStyle name="40 % – Zvýraznění1 6 4 5 3" xfId="54537"/>
    <cellStyle name="40 % – Zvýraznění1 6 4 5 4" xfId="54538"/>
    <cellStyle name="40 % – Zvýraznění1 6 4 5 5" xfId="54539"/>
    <cellStyle name="40 % – Zvýraznění1 6 4 6" xfId="13314"/>
    <cellStyle name="40 % – Zvýraznění1 6 4 6 2" xfId="28504"/>
    <cellStyle name="40 % – Zvýraznění1 6 4 6 3" xfId="54540"/>
    <cellStyle name="40 % – Zvýraznění1 6 4 6 4" xfId="54541"/>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2" xfId="3633"/>
    <cellStyle name="40 % – Zvýraznění1 6 5 2 2" xfId="9655"/>
    <cellStyle name="40 % – Zvýraznění1 6 5 2 2 2" xfId="24871"/>
    <cellStyle name="40 % – Zvýraznění1 6 5 2 2 3" xfId="54542"/>
    <cellStyle name="40 % – Zvýraznění1 6 5 2 2 4" xfId="54543"/>
    <cellStyle name="40 % – Zvýraznění1 6 5 2 2 5" xfId="54544"/>
    <cellStyle name="40 % – Zvýraznění1 6 5 2 3" xfId="13319"/>
    <cellStyle name="40 % – Zvýraznění1 6 5 2 3 2" xfId="28509"/>
    <cellStyle name="40 % – Zvýraznění1 6 5 2 3 3" xfId="54545"/>
    <cellStyle name="40 % – Zvýraznění1 6 5 2 3 4" xfId="54546"/>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3" xfId="3634"/>
    <cellStyle name="40 % – Zvýraznění1 6 5 3 2" xfId="9656"/>
    <cellStyle name="40 % – Zvýraznění1 6 5 3 2 2" xfId="24872"/>
    <cellStyle name="40 % – Zvýraznění1 6 5 3 2 3" xfId="54547"/>
    <cellStyle name="40 % – Zvýraznění1 6 5 3 2 4" xfId="54548"/>
    <cellStyle name="40 % – Zvýraznění1 6 5 3 2 5" xfId="54549"/>
    <cellStyle name="40 % – Zvýraznění1 6 5 3 3" xfId="13320"/>
    <cellStyle name="40 % – Zvýraznění1 6 5 3 3 2" xfId="28510"/>
    <cellStyle name="40 % – Zvýraznění1 6 5 3 3 3" xfId="54550"/>
    <cellStyle name="40 % – Zvýraznění1 6 5 3 3 4" xfId="54551"/>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4" xfId="3635"/>
    <cellStyle name="40 % – Zvýraznění1 6 5 4 2" xfId="9657"/>
    <cellStyle name="40 % – Zvýraznění1 6 5 4 2 2" xfId="24873"/>
    <cellStyle name="40 % – Zvýraznění1 6 5 4 2 3" xfId="54552"/>
    <cellStyle name="40 % – Zvýraznění1 6 5 4 2 4" xfId="54553"/>
    <cellStyle name="40 % – Zvýraznění1 6 5 4 2 5" xfId="54554"/>
    <cellStyle name="40 % – Zvýraznění1 6 5 4 3" xfId="13321"/>
    <cellStyle name="40 % – Zvýraznění1 6 5 4 3 2" xfId="28511"/>
    <cellStyle name="40 % – Zvýraznění1 6 5 4 3 3" xfId="54555"/>
    <cellStyle name="40 % – Zvýraznění1 6 5 4 3 4" xfId="54556"/>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5" xfId="8202"/>
    <cellStyle name="40 % – Zvýraznění1 6 5 5 2" xfId="23418"/>
    <cellStyle name="40 % – Zvýraznění1 6 5 5 3" xfId="54557"/>
    <cellStyle name="40 % – Zvýraznění1 6 5 5 4" xfId="54558"/>
    <cellStyle name="40 % – Zvýraznění1 6 5 5 5" xfId="54559"/>
    <cellStyle name="40 % – Zvýraznění1 6 5 6" xfId="13318"/>
    <cellStyle name="40 % – Zvýraznění1 6 5 6 2" xfId="28508"/>
    <cellStyle name="40 % – Zvýraznění1 6 5 6 3" xfId="54560"/>
    <cellStyle name="40 % – Zvýraznění1 6 5 6 4" xfId="54561"/>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2" xfId="3637"/>
    <cellStyle name="40 % – Zvýraznění1 6 6 2 2" xfId="9658"/>
    <cellStyle name="40 % – Zvýraznění1 6 6 2 2 2" xfId="24874"/>
    <cellStyle name="40 % – Zvýraznění1 6 6 2 2 3" xfId="54562"/>
    <cellStyle name="40 % – Zvýraznění1 6 6 2 2 4" xfId="54563"/>
    <cellStyle name="40 % – Zvýraznění1 6 6 2 2 5" xfId="54564"/>
    <cellStyle name="40 % – Zvýraznění1 6 6 2 3" xfId="13323"/>
    <cellStyle name="40 % – Zvýraznění1 6 6 2 3 2" xfId="28513"/>
    <cellStyle name="40 % – Zvýraznění1 6 6 2 3 3" xfId="54565"/>
    <cellStyle name="40 % – Zvýraznění1 6 6 2 3 4" xfId="54566"/>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3" xfId="3638"/>
    <cellStyle name="40 % – Zvýraznění1 6 6 3 2" xfId="9659"/>
    <cellStyle name="40 % – Zvýraznění1 6 6 3 2 2" xfId="24875"/>
    <cellStyle name="40 % – Zvýraznění1 6 6 3 2 3" xfId="54567"/>
    <cellStyle name="40 % – Zvýraznění1 6 6 3 2 4" xfId="54568"/>
    <cellStyle name="40 % – Zvýraznění1 6 6 3 2 5" xfId="54569"/>
    <cellStyle name="40 % – Zvýraznění1 6 6 3 3" xfId="13324"/>
    <cellStyle name="40 % – Zvýraznění1 6 6 3 3 2" xfId="28514"/>
    <cellStyle name="40 % – Zvýraznění1 6 6 3 3 3" xfId="54570"/>
    <cellStyle name="40 % – Zvýraznění1 6 6 3 3 4" xfId="54571"/>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4" xfId="3639"/>
    <cellStyle name="40 % – Zvýraznění1 6 6 4 2" xfId="9660"/>
    <cellStyle name="40 % – Zvýraznění1 6 6 4 2 2" xfId="24876"/>
    <cellStyle name="40 % – Zvýraznění1 6 6 4 2 3" xfId="54572"/>
    <cellStyle name="40 % – Zvýraznění1 6 6 4 2 4" xfId="54573"/>
    <cellStyle name="40 % – Zvýraznění1 6 6 4 2 5" xfId="54574"/>
    <cellStyle name="40 % – Zvýraznění1 6 6 4 3" xfId="13325"/>
    <cellStyle name="40 % – Zvýraznění1 6 6 4 3 2" xfId="28515"/>
    <cellStyle name="40 % – Zvýraznění1 6 6 4 3 3" xfId="54575"/>
    <cellStyle name="40 % – Zvýraznění1 6 6 4 3 4" xfId="54576"/>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5" xfId="8295"/>
    <cellStyle name="40 % – Zvýraznění1 6 6 5 2" xfId="23511"/>
    <cellStyle name="40 % – Zvýraznění1 6 6 5 3" xfId="54577"/>
    <cellStyle name="40 % – Zvýraznění1 6 6 5 4" xfId="54578"/>
    <cellStyle name="40 % – Zvýraznění1 6 6 5 5" xfId="54579"/>
    <cellStyle name="40 % – Zvýraznění1 6 6 6" xfId="13322"/>
    <cellStyle name="40 % – Zvýraznění1 6 6 6 2" xfId="28512"/>
    <cellStyle name="40 % – Zvýraznění1 6 6 6 3" xfId="54580"/>
    <cellStyle name="40 % – Zvýraznění1 6 6 6 4" xfId="54581"/>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2" xfId="3641"/>
    <cellStyle name="40 % – Zvýraznění1 6 7 2 2" xfId="9661"/>
    <cellStyle name="40 % – Zvýraznění1 6 7 2 2 2" xfId="24877"/>
    <cellStyle name="40 % – Zvýraznění1 6 7 2 2 3" xfId="54582"/>
    <cellStyle name="40 % – Zvýraznění1 6 7 2 2 4" xfId="54583"/>
    <cellStyle name="40 % – Zvýraznění1 6 7 2 2 5" xfId="54584"/>
    <cellStyle name="40 % – Zvýraznění1 6 7 2 3" xfId="13327"/>
    <cellStyle name="40 % – Zvýraznění1 6 7 2 3 2" xfId="28517"/>
    <cellStyle name="40 % – Zvýraznění1 6 7 2 3 3" xfId="54585"/>
    <cellStyle name="40 % – Zvýraznění1 6 7 2 3 4" xfId="54586"/>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3" xfId="3642"/>
    <cellStyle name="40 % – Zvýraznění1 6 7 3 2" xfId="9662"/>
    <cellStyle name="40 % – Zvýraznění1 6 7 3 2 2" xfId="24878"/>
    <cellStyle name="40 % – Zvýraznění1 6 7 3 2 3" xfId="54587"/>
    <cellStyle name="40 % – Zvýraznění1 6 7 3 2 4" xfId="54588"/>
    <cellStyle name="40 % – Zvýraznění1 6 7 3 2 5" xfId="54589"/>
    <cellStyle name="40 % – Zvýraznění1 6 7 3 3" xfId="13328"/>
    <cellStyle name="40 % – Zvýraznění1 6 7 3 3 2" xfId="28518"/>
    <cellStyle name="40 % – Zvýraznění1 6 7 3 3 3" xfId="54590"/>
    <cellStyle name="40 % – Zvýraznění1 6 7 3 3 4" xfId="54591"/>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4" xfId="3643"/>
    <cellStyle name="40 % – Zvýraznění1 6 7 4 2" xfId="9663"/>
    <cellStyle name="40 % – Zvýraznění1 6 7 4 2 2" xfId="24879"/>
    <cellStyle name="40 % – Zvýraznění1 6 7 4 2 3" xfId="54592"/>
    <cellStyle name="40 % – Zvýraznění1 6 7 4 2 4" xfId="54593"/>
    <cellStyle name="40 % – Zvýraznění1 6 7 4 2 5" xfId="54594"/>
    <cellStyle name="40 % – Zvýraznění1 6 7 4 3" xfId="13329"/>
    <cellStyle name="40 % – Zvýraznění1 6 7 4 3 2" xfId="28519"/>
    <cellStyle name="40 % – Zvýraznění1 6 7 4 3 3" xfId="54595"/>
    <cellStyle name="40 % – Zvýraznění1 6 7 4 3 4" xfId="54596"/>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5" xfId="8378"/>
    <cellStyle name="40 % – Zvýraznění1 6 7 5 2" xfId="23594"/>
    <cellStyle name="40 % – Zvýraznění1 6 7 5 3" xfId="54597"/>
    <cellStyle name="40 % – Zvýraznění1 6 7 5 4" xfId="54598"/>
    <cellStyle name="40 % – Zvýraznění1 6 7 5 5" xfId="54599"/>
    <cellStyle name="40 % – Zvýraznění1 6 7 6" xfId="13326"/>
    <cellStyle name="40 % – Zvýraznění1 6 7 6 2" xfId="28516"/>
    <cellStyle name="40 % – Zvýraznění1 6 7 6 3" xfId="54600"/>
    <cellStyle name="40 % – Zvýraznění1 6 7 6 4" xfId="54601"/>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2 3" xfId="54602"/>
    <cellStyle name="40 % – Zvýraznění1 6 8 2 4" xfId="54603"/>
    <cellStyle name="40 % – Zvýraznění1 6 8 2 5" xfId="54604"/>
    <cellStyle name="40 % – Zvýraznění1 6 8 3" xfId="13330"/>
    <cellStyle name="40 % – Zvýraznění1 6 8 3 2" xfId="28520"/>
    <cellStyle name="40 % – Zvýraznění1 6 8 3 3" xfId="54605"/>
    <cellStyle name="40 % – Zvýraznění1 6 8 3 4" xfId="54606"/>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9" xfId="3645"/>
    <cellStyle name="40 % – Zvýraznění1 6 9 2" xfId="9665"/>
    <cellStyle name="40 % – Zvýraznění1 6 9 2 2" xfId="24881"/>
    <cellStyle name="40 % – Zvýraznění1 6 9 2 3" xfId="54607"/>
    <cellStyle name="40 % – Zvýraznění1 6 9 2 4" xfId="54608"/>
    <cellStyle name="40 % – Zvýraznění1 6 9 2 5" xfId="54609"/>
    <cellStyle name="40 % – Zvýraznění1 6 9 3" xfId="13331"/>
    <cellStyle name="40 % – Zvýraznění1 6 9 3 2" xfId="28521"/>
    <cellStyle name="40 % – Zvýraznění1 6 9 3 3" xfId="54610"/>
    <cellStyle name="40 % – Zvýraznění1 6 9 3 4" xfId="5461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7" xfId="494"/>
    <cellStyle name="40 % – Zvýraznění1 7 10" xfId="19180"/>
    <cellStyle name="40 % – Zvýraznění1 7 11" xfId="41580"/>
    <cellStyle name="40 % – Zvýraznění1 7 12" xfId="41581"/>
    <cellStyle name="40 % – Zvýraznění1 7 2" xfId="3646"/>
    <cellStyle name="40 % – Zvýraznění1 7 2 2" xfId="9666"/>
    <cellStyle name="40 % – Zvýraznění1 7 2 2 2" xfId="24882"/>
    <cellStyle name="40 % – Zvýraznění1 7 2 2 3" xfId="54612"/>
    <cellStyle name="40 % – Zvýraznění1 7 2 2 4" xfId="54613"/>
    <cellStyle name="40 % – Zvýraznění1 7 2 2 5" xfId="54614"/>
    <cellStyle name="40 % – Zvýraznění1 7 2 3" xfId="13332"/>
    <cellStyle name="40 % – Zvýraznění1 7 2 3 2" xfId="28522"/>
    <cellStyle name="40 % – Zvýraznění1 7 2 3 3" xfId="54615"/>
    <cellStyle name="40 % – Zvýraznění1 7 2 3 4" xfId="54616"/>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3" xfId="3647"/>
    <cellStyle name="40 % – Zvýraznění1 7 3 2" xfId="9667"/>
    <cellStyle name="40 % – Zvýraznění1 7 3 2 2" xfId="24883"/>
    <cellStyle name="40 % – Zvýraznění1 7 3 2 3" xfId="54617"/>
    <cellStyle name="40 % – Zvýraznění1 7 3 2 4" xfId="54618"/>
    <cellStyle name="40 % – Zvýraznění1 7 3 2 5" xfId="54619"/>
    <cellStyle name="40 % – Zvýraznění1 7 3 3" xfId="13333"/>
    <cellStyle name="40 % – Zvýraznění1 7 3 3 2" xfId="28523"/>
    <cellStyle name="40 % – Zvýraznění1 7 3 3 3" xfId="54620"/>
    <cellStyle name="40 % – Zvýraznění1 7 3 3 4" xfId="54621"/>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4" xfId="3648"/>
    <cellStyle name="40 % – Zvýraznění1 7 4 2" xfId="9668"/>
    <cellStyle name="40 % – Zvýraznění1 7 4 2 2" xfId="24884"/>
    <cellStyle name="40 % – Zvýraznění1 7 4 2 3" xfId="54622"/>
    <cellStyle name="40 % – Zvýraznění1 7 4 2 4" xfId="54623"/>
    <cellStyle name="40 % – Zvýraznění1 7 4 2 5" xfId="54624"/>
    <cellStyle name="40 % – Zvýraznění1 7 4 3" xfId="13334"/>
    <cellStyle name="40 % – Zvýraznění1 7 4 3 2" xfId="28524"/>
    <cellStyle name="40 % – Zvýraznění1 7 4 3 3" xfId="54625"/>
    <cellStyle name="40 % – Zvýraznění1 7 4 3 4" xfId="54626"/>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5" xfId="3649"/>
    <cellStyle name="40 % – Zvýraznění1 7 5 2" xfId="11047"/>
    <cellStyle name="40 % – Zvýraznění1 7 5 2 2" xfId="26247"/>
    <cellStyle name="40 % – Zvýraznění1 7 5 2 3" xfId="54627"/>
    <cellStyle name="40 % – Zvýraznění1 7 5 2 4" xfId="54628"/>
    <cellStyle name="40 % – Zvýraznění1 7 5 2 5" xfId="54629"/>
    <cellStyle name="40 % – Zvýraznění1 7 5 3" xfId="13335"/>
    <cellStyle name="40 % – Zvýraznění1 7 5 3 2" xfId="28525"/>
    <cellStyle name="40 % – Zvýraznění1 7 5 3 3" xfId="54630"/>
    <cellStyle name="40 % – Zvýraznění1 7 5 3 4" xfId="54631"/>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6" xfId="7763"/>
    <cellStyle name="40 % – Zvýraznění1 7 6 2" xfId="22982"/>
    <cellStyle name="40 % – Zvýraznění1 7 6 3" xfId="54632"/>
    <cellStyle name="40 % – Zvýraznění1 7 6 4" xfId="54633"/>
    <cellStyle name="40 % – Zvýraznění1 7 6 5" xfId="54634"/>
    <cellStyle name="40 % – Zvýraznění1 7 7" xfId="11574"/>
    <cellStyle name="40 % – Zvýraznění1 7 7 2" xfId="26770"/>
    <cellStyle name="40 % – Zvýraznění1 7 7 3" xfId="54635"/>
    <cellStyle name="40 % – Zvýraznění1 7 7 4" xfId="54636"/>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2 3" xfId="54637"/>
    <cellStyle name="40 % – Zvýraznění1 8 2 2 4" xfId="54638"/>
    <cellStyle name="40 % – Zvýraznění1 8 2 2 5" xfId="54639"/>
    <cellStyle name="40 % – Zvýraznění1 8 2 3" xfId="13336"/>
    <cellStyle name="40 % – Zvýraznění1 8 2 3 2" xfId="28526"/>
    <cellStyle name="40 % – Zvýraznění1 8 2 3 3" xfId="54640"/>
    <cellStyle name="40 % – Zvýraznění1 8 2 3 4" xfId="54641"/>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3" xfId="3652"/>
    <cellStyle name="40 % – Zvýraznění1 8 3 2" xfId="9669"/>
    <cellStyle name="40 % – Zvýraznění1 8 3 2 2" xfId="24885"/>
    <cellStyle name="40 % – Zvýraznění1 8 3 2 3" xfId="54642"/>
    <cellStyle name="40 % – Zvýraznění1 8 3 2 4" xfId="54643"/>
    <cellStyle name="40 % – Zvýraznění1 8 3 2 5" xfId="54644"/>
    <cellStyle name="40 % – Zvýraznění1 8 3 3" xfId="13337"/>
    <cellStyle name="40 % – Zvýraznění1 8 3 3 2" xfId="28527"/>
    <cellStyle name="40 % – Zvýraznění1 8 3 3 3" xfId="54645"/>
    <cellStyle name="40 % – Zvýraznění1 8 3 3 4" xfId="54646"/>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4" xfId="3653"/>
    <cellStyle name="40 % – Zvýraznění1 8 4 2" xfId="9670"/>
    <cellStyle name="40 % – Zvýraznění1 8 4 2 2" xfId="24886"/>
    <cellStyle name="40 % – Zvýraznění1 8 4 2 3" xfId="54647"/>
    <cellStyle name="40 % – Zvýraznění1 8 4 2 4" xfId="54648"/>
    <cellStyle name="40 % – Zvýraznění1 8 4 2 5" xfId="54649"/>
    <cellStyle name="40 % – Zvýraznění1 8 4 3" xfId="13338"/>
    <cellStyle name="40 % – Zvýraznění1 8 4 3 2" xfId="28528"/>
    <cellStyle name="40 % – Zvýraznění1 8 4 3 3" xfId="54650"/>
    <cellStyle name="40 % – Zvýraznění1 8 4 3 4" xfId="54651"/>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5" xfId="3654"/>
    <cellStyle name="40 % – Zvýraznění1 9" xfId="3655"/>
    <cellStyle name="40 % – Zvýraznění1 9 10" xfId="41596"/>
    <cellStyle name="40 % – Zvýraznění1 9 11" xfId="41597"/>
    <cellStyle name="40 % – Zvýraznění1 9 2" xfId="3656"/>
    <cellStyle name="40 % – Zvýraznění1 9 2 2" xfId="9671"/>
    <cellStyle name="40 % – Zvýraznění1 9 2 2 2" xfId="24887"/>
    <cellStyle name="40 % – Zvýraznění1 9 2 2 3" xfId="54652"/>
    <cellStyle name="40 % – Zvýraznění1 9 2 2 4" xfId="54653"/>
    <cellStyle name="40 % – Zvýraznění1 9 2 2 5" xfId="54654"/>
    <cellStyle name="40 % – Zvýraznění1 9 2 3" xfId="13340"/>
    <cellStyle name="40 % – Zvýraznění1 9 2 3 2" xfId="28530"/>
    <cellStyle name="40 % – Zvýraznění1 9 2 3 3" xfId="54655"/>
    <cellStyle name="40 % – Zvýraznění1 9 2 3 4" xfId="54656"/>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3" xfId="3657"/>
    <cellStyle name="40 % – Zvýraznění1 9 3 2" xfId="9672"/>
    <cellStyle name="40 % – Zvýraznění1 9 3 2 2" xfId="24888"/>
    <cellStyle name="40 % – Zvýraznění1 9 3 2 3" xfId="54657"/>
    <cellStyle name="40 % – Zvýraznění1 9 3 2 4" xfId="54658"/>
    <cellStyle name="40 % – Zvýraznění1 9 3 2 5" xfId="54659"/>
    <cellStyle name="40 % – Zvýraznění1 9 3 3" xfId="13341"/>
    <cellStyle name="40 % – Zvýraznění1 9 3 3 2" xfId="28531"/>
    <cellStyle name="40 % – Zvýraznění1 9 3 3 3" xfId="54660"/>
    <cellStyle name="40 % – Zvýraznění1 9 3 3 4" xfId="5466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4" xfId="3658"/>
    <cellStyle name="40 % – Zvýraznění1 9 4 2" xfId="9673"/>
    <cellStyle name="40 % – Zvýraznění1 9 4 2 2" xfId="24889"/>
    <cellStyle name="40 % – Zvýraznění1 9 4 2 3" xfId="54662"/>
    <cellStyle name="40 % – Zvýraznění1 9 4 2 4" xfId="54663"/>
    <cellStyle name="40 % – Zvýraznění1 9 4 2 5" xfId="54664"/>
    <cellStyle name="40 % – Zvýraznění1 9 4 3" xfId="13342"/>
    <cellStyle name="40 % – Zvýraznění1 9 4 3 2" xfId="28532"/>
    <cellStyle name="40 % – Zvýraznění1 9 4 3 3" xfId="54665"/>
    <cellStyle name="40 % – Zvýraznění1 9 4 3 4" xfId="54666"/>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5" xfId="8010"/>
    <cellStyle name="40 % – Zvýraznění1 9 5 2" xfId="23227"/>
    <cellStyle name="40 % – Zvýraznění1 9 5 3" xfId="54667"/>
    <cellStyle name="40 % – Zvýraznění1 9 5 4" xfId="54668"/>
    <cellStyle name="40 % – Zvýraznění1 9 5 5" xfId="54669"/>
    <cellStyle name="40 % – Zvýraznění1 9 6" xfId="13339"/>
    <cellStyle name="40 % – Zvýraznění1 9 6 2" xfId="28529"/>
    <cellStyle name="40 % – Zvýraznění1 9 6 3" xfId="54670"/>
    <cellStyle name="40 % – Zvýraznění1 9 6 4" xfId="54671"/>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2" xfId="3660"/>
    <cellStyle name="40 % – Zvýraznění2 10 2 2" xfId="9674"/>
    <cellStyle name="40 % – Zvýraznění2 10 2 2 2" xfId="24890"/>
    <cellStyle name="40 % – Zvýraznění2 10 2 2 3" xfId="54672"/>
    <cellStyle name="40 % – Zvýraznění2 10 2 2 4" xfId="54673"/>
    <cellStyle name="40 % – Zvýraznění2 10 2 2 5" xfId="54674"/>
    <cellStyle name="40 % – Zvýraznění2 10 2 3" xfId="13344"/>
    <cellStyle name="40 % – Zvýraznění2 10 2 3 2" xfId="28534"/>
    <cellStyle name="40 % – Zvýraznění2 10 2 3 3" xfId="54675"/>
    <cellStyle name="40 % – Zvýraznění2 10 2 3 4" xfId="54676"/>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3" xfId="3661"/>
    <cellStyle name="40 % – Zvýraznění2 10 3 2" xfId="9675"/>
    <cellStyle name="40 % – Zvýraznění2 10 3 2 2" xfId="24891"/>
    <cellStyle name="40 % – Zvýraznění2 10 3 2 3" xfId="54677"/>
    <cellStyle name="40 % – Zvýraznění2 10 3 2 4" xfId="54678"/>
    <cellStyle name="40 % – Zvýraznění2 10 3 2 5" xfId="54679"/>
    <cellStyle name="40 % – Zvýraznění2 10 3 3" xfId="13345"/>
    <cellStyle name="40 % – Zvýraznění2 10 3 3 2" xfId="28535"/>
    <cellStyle name="40 % – Zvýraznění2 10 3 3 3" xfId="54680"/>
    <cellStyle name="40 % – Zvýraznění2 10 3 3 4" xfId="54681"/>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4" xfId="3662"/>
    <cellStyle name="40 % – Zvýraznění2 10 4 2" xfId="9676"/>
    <cellStyle name="40 % – Zvýraznění2 10 4 2 2" xfId="24892"/>
    <cellStyle name="40 % – Zvýraznění2 10 4 2 3" xfId="54682"/>
    <cellStyle name="40 % – Zvýraznění2 10 4 2 4" xfId="54683"/>
    <cellStyle name="40 % – Zvýraznění2 10 4 2 5" xfId="54684"/>
    <cellStyle name="40 % – Zvýraznění2 10 4 3" xfId="13346"/>
    <cellStyle name="40 % – Zvýraznění2 10 4 3 2" xfId="28536"/>
    <cellStyle name="40 % – Zvýraznění2 10 4 3 3" xfId="54685"/>
    <cellStyle name="40 % – Zvýraznění2 10 4 3 4" xfId="5468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5" xfId="7955"/>
    <cellStyle name="40 % – Zvýraznění2 10 5 2" xfId="23172"/>
    <cellStyle name="40 % – Zvýraznění2 10 5 3" xfId="54687"/>
    <cellStyle name="40 % – Zvýraznění2 10 5 4" xfId="54688"/>
    <cellStyle name="40 % – Zvýraznění2 10 5 5" xfId="54689"/>
    <cellStyle name="40 % – Zvýraznění2 10 6" xfId="13343"/>
    <cellStyle name="40 % – Zvýraznění2 10 6 2" xfId="28533"/>
    <cellStyle name="40 % – Zvýraznění2 10 6 3" xfId="54690"/>
    <cellStyle name="40 % – Zvýraznění2 10 6 4" xfId="54691"/>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2" xfId="3664"/>
    <cellStyle name="40 % – Zvýraznění2 11 2 2" xfId="9677"/>
    <cellStyle name="40 % – Zvýraznění2 11 2 2 2" xfId="24893"/>
    <cellStyle name="40 % – Zvýraznění2 11 2 2 3" xfId="54692"/>
    <cellStyle name="40 % – Zvýraznění2 11 2 2 4" xfId="54693"/>
    <cellStyle name="40 % – Zvýraznění2 11 2 2 5" xfId="54694"/>
    <cellStyle name="40 % – Zvýraznění2 11 2 3" xfId="13348"/>
    <cellStyle name="40 % – Zvýraznění2 11 2 3 2" xfId="28538"/>
    <cellStyle name="40 % – Zvýraznění2 11 2 3 3" xfId="54695"/>
    <cellStyle name="40 % – Zvýraznění2 11 2 3 4" xfId="54696"/>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3" xfId="3665"/>
    <cellStyle name="40 % – Zvýraznění2 11 3 2" xfId="9678"/>
    <cellStyle name="40 % – Zvýraznění2 11 3 2 2" xfId="24894"/>
    <cellStyle name="40 % – Zvýraznění2 11 3 2 3" xfId="54697"/>
    <cellStyle name="40 % – Zvýraznění2 11 3 2 4" xfId="54698"/>
    <cellStyle name="40 % – Zvýraznění2 11 3 2 5" xfId="54699"/>
    <cellStyle name="40 % – Zvýraznění2 11 3 3" xfId="13349"/>
    <cellStyle name="40 % – Zvýraznění2 11 3 3 2" xfId="28539"/>
    <cellStyle name="40 % – Zvýraznění2 11 3 3 3" xfId="54700"/>
    <cellStyle name="40 % – Zvýraznění2 11 3 3 4" xfId="54701"/>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4" xfId="3666"/>
    <cellStyle name="40 % – Zvýraznění2 11 4 2" xfId="9679"/>
    <cellStyle name="40 % – Zvýraznění2 11 4 2 2" xfId="24895"/>
    <cellStyle name="40 % – Zvýraznění2 11 4 2 3" xfId="54702"/>
    <cellStyle name="40 % – Zvýraznění2 11 4 2 4" xfId="54703"/>
    <cellStyle name="40 % – Zvýraznění2 11 4 2 5" xfId="54704"/>
    <cellStyle name="40 % – Zvýraznění2 11 4 3" xfId="13350"/>
    <cellStyle name="40 % – Zvýraznění2 11 4 3 2" xfId="28540"/>
    <cellStyle name="40 % – Zvýraznění2 11 4 3 3" xfId="54705"/>
    <cellStyle name="40 % – Zvýraznění2 11 4 3 4" xfId="54706"/>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5" xfId="8002"/>
    <cellStyle name="40 % – Zvýraznění2 11 5 2" xfId="23219"/>
    <cellStyle name="40 % – Zvýraznění2 11 5 3" xfId="54707"/>
    <cellStyle name="40 % – Zvýraznění2 11 5 4" xfId="54708"/>
    <cellStyle name="40 % – Zvýraznění2 11 5 5" xfId="54709"/>
    <cellStyle name="40 % – Zvýraznění2 11 6" xfId="13347"/>
    <cellStyle name="40 % – Zvýraznění2 11 6 2" xfId="28537"/>
    <cellStyle name="40 % – Zvýraznění2 11 6 3" xfId="54710"/>
    <cellStyle name="40 % – Zvýraznění2 11 6 4" xfId="54711"/>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2" xfId="3668"/>
    <cellStyle name="40 % – Zvýraznění2 12 2 2" xfId="9680"/>
    <cellStyle name="40 % – Zvýraznění2 12 2 2 2" xfId="24896"/>
    <cellStyle name="40 % – Zvýraznění2 12 2 2 3" xfId="54712"/>
    <cellStyle name="40 % – Zvýraznění2 12 2 2 4" xfId="54713"/>
    <cellStyle name="40 % – Zvýraznění2 12 2 2 5" xfId="54714"/>
    <cellStyle name="40 % – Zvýraznění2 12 2 3" xfId="13352"/>
    <cellStyle name="40 % – Zvýraznění2 12 2 3 2" xfId="28542"/>
    <cellStyle name="40 % – Zvýraznění2 12 2 3 3" xfId="54715"/>
    <cellStyle name="40 % – Zvýraznění2 12 2 3 4" xfId="54716"/>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3" xfId="3669"/>
    <cellStyle name="40 % – Zvýraznění2 12 3 2" xfId="9681"/>
    <cellStyle name="40 % – Zvýraznění2 12 3 2 2" xfId="24897"/>
    <cellStyle name="40 % – Zvýraznění2 12 3 2 3" xfId="54717"/>
    <cellStyle name="40 % – Zvýraznění2 12 3 2 4" xfId="54718"/>
    <cellStyle name="40 % – Zvýraznění2 12 3 2 5" xfId="54719"/>
    <cellStyle name="40 % – Zvýraznění2 12 3 3" xfId="13353"/>
    <cellStyle name="40 % – Zvýraznění2 12 3 3 2" xfId="28543"/>
    <cellStyle name="40 % – Zvýraznění2 12 3 3 3" xfId="54720"/>
    <cellStyle name="40 % – Zvýraznění2 12 3 3 4" xfId="54721"/>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4" xfId="3670"/>
    <cellStyle name="40 % – Zvýraznění2 12 4 2" xfId="9682"/>
    <cellStyle name="40 % – Zvýraznění2 12 4 2 2" xfId="24898"/>
    <cellStyle name="40 % – Zvýraznění2 12 4 2 3" xfId="54722"/>
    <cellStyle name="40 % – Zvýraznění2 12 4 2 4" xfId="54723"/>
    <cellStyle name="40 % – Zvýraznění2 12 4 2 5" xfId="54724"/>
    <cellStyle name="40 % – Zvýraznění2 12 4 3" xfId="13354"/>
    <cellStyle name="40 % – Zvýraznění2 12 4 3 2" xfId="28544"/>
    <cellStyle name="40 % – Zvýraznění2 12 4 3 3" xfId="54725"/>
    <cellStyle name="40 % – Zvýraznění2 12 4 3 4" xfId="54726"/>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5" xfId="7968"/>
    <cellStyle name="40 % – Zvýraznění2 12 5 2" xfId="23185"/>
    <cellStyle name="40 % – Zvýraznění2 12 5 3" xfId="54727"/>
    <cellStyle name="40 % – Zvýraznění2 12 5 4" xfId="54728"/>
    <cellStyle name="40 % – Zvýraznění2 12 5 5" xfId="54729"/>
    <cellStyle name="40 % – Zvýraznění2 12 6" xfId="13351"/>
    <cellStyle name="40 % – Zvýraznění2 12 6 2" xfId="28541"/>
    <cellStyle name="40 % – Zvýraznění2 12 6 3" xfId="54730"/>
    <cellStyle name="40 % – Zvýraznění2 12 6 4" xfId="5473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2 3" xfId="54732"/>
    <cellStyle name="40 % – Zvýraznění2 20 2 4" xfId="54733"/>
    <cellStyle name="40 % – Zvýraznění2 20 2 5" xfId="54734"/>
    <cellStyle name="40 % – Zvýraznění2 20 3" xfId="13356"/>
    <cellStyle name="40 % – Zvýraznění2 20 3 2" xfId="28545"/>
    <cellStyle name="40 % – Zvýraznění2 20 3 3" xfId="54735"/>
    <cellStyle name="40 % – Zvýraznění2 20 3 4" xfId="54736"/>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1" xfId="7580"/>
    <cellStyle name="40 % – Zvýraznění2 21 2" xfId="22801"/>
    <cellStyle name="40 % – Zvýraznění2 21 3" xfId="54737"/>
    <cellStyle name="40 % – Zvýraznění2 21 4" xfId="54738"/>
    <cellStyle name="40 % – Zvýraznění2 22" xfId="54739"/>
    <cellStyle name="40 % – Zvýraznění2 3" xfId="132"/>
    <cellStyle name="40 % – Zvýraznění2 3 10" xfId="3822"/>
    <cellStyle name="40 % – Zvýraznění2 3 10 10" xfId="41630"/>
    <cellStyle name="40 % – Zvýraznění2 3 10 11" xfId="41631"/>
    <cellStyle name="40 % – Zvýraznění2 3 10 2" xfId="3823"/>
    <cellStyle name="40 % – Zvýraznění2 3 10 2 2" xfId="9683"/>
    <cellStyle name="40 % – Zvýraznění2 3 10 2 2 2" xfId="24899"/>
    <cellStyle name="40 % – Zvýraznění2 3 10 2 2 3" xfId="54740"/>
    <cellStyle name="40 % – Zvýraznění2 3 10 2 2 4" xfId="54741"/>
    <cellStyle name="40 % – Zvýraznění2 3 10 2 2 5" xfId="54742"/>
    <cellStyle name="40 % – Zvýraznění2 3 10 2 3" xfId="13358"/>
    <cellStyle name="40 % – Zvýraznění2 3 10 2 3 2" xfId="28547"/>
    <cellStyle name="40 % – Zvýraznění2 3 10 2 3 3" xfId="54743"/>
    <cellStyle name="40 % – Zvýraznění2 3 10 2 3 4" xfId="54744"/>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3" xfId="3824"/>
    <cellStyle name="40 % – Zvýraznění2 3 10 3 2" xfId="9684"/>
    <cellStyle name="40 % – Zvýraznění2 3 10 3 2 2" xfId="24900"/>
    <cellStyle name="40 % – Zvýraznění2 3 10 3 2 3" xfId="54745"/>
    <cellStyle name="40 % – Zvýraznění2 3 10 3 2 4" xfId="54746"/>
    <cellStyle name="40 % – Zvýraznění2 3 10 3 2 5" xfId="54747"/>
    <cellStyle name="40 % – Zvýraznění2 3 10 3 3" xfId="13359"/>
    <cellStyle name="40 % – Zvýraznění2 3 10 3 3 2" xfId="28548"/>
    <cellStyle name="40 % – Zvýraznění2 3 10 3 3 3" xfId="54748"/>
    <cellStyle name="40 % – Zvýraznění2 3 10 3 3 4" xfId="54749"/>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4" xfId="3825"/>
    <cellStyle name="40 % – Zvýraznění2 3 10 4 2" xfId="9685"/>
    <cellStyle name="40 % – Zvýraznění2 3 10 4 2 2" xfId="24901"/>
    <cellStyle name="40 % – Zvýraznění2 3 10 4 2 3" xfId="54750"/>
    <cellStyle name="40 % – Zvýraznění2 3 10 4 2 4" xfId="54751"/>
    <cellStyle name="40 % – Zvýraznění2 3 10 4 2 5" xfId="54752"/>
    <cellStyle name="40 % – Zvýraznění2 3 10 4 3" xfId="13360"/>
    <cellStyle name="40 % – Zvýraznění2 3 10 4 3 2" xfId="28549"/>
    <cellStyle name="40 % – Zvýraznění2 3 10 4 3 3" xfId="54753"/>
    <cellStyle name="40 % – Zvýraznění2 3 10 4 3 4" xfId="54754"/>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5" xfId="8083"/>
    <cellStyle name="40 % – Zvýraznění2 3 10 5 2" xfId="23299"/>
    <cellStyle name="40 % – Zvýraznění2 3 10 5 3" xfId="54755"/>
    <cellStyle name="40 % – Zvýraznění2 3 10 5 4" xfId="54756"/>
    <cellStyle name="40 % – Zvýraznění2 3 10 5 5" xfId="54757"/>
    <cellStyle name="40 % – Zvýraznění2 3 10 6" xfId="13357"/>
    <cellStyle name="40 % – Zvýraznění2 3 10 6 2" xfId="28546"/>
    <cellStyle name="40 % – Zvýraznění2 3 10 6 3" xfId="54758"/>
    <cellStyle name="40 % – Zvýraznění2 3 10 6 4" xfId="54759"/>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2 3" xfId="54760"/>
    <cellStyle name="40 % – Zvýraznění2 3 11 2 4" xfId="54761"/>
    <cellStyle name="40 % – Zvýraznění2 3 11 2 5" xfId="54762"/>
    <cellStyle name="40 % – Zvýraznění2 3 11 3" xfId="13361"/>
    <cellStyle name="40 % – Zvýraznění2 3 11 3 2" xfId="28550"/>
    <cellStyle name="40 % – Zvýraznění2 3 11 3 3" xfId="54763"/>
    <cellStyle name="40 % – Zvýraznění2 3 11 3 4" xfId="54764"/>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2" xfId="3827"/>
    <cellStyle name="40 % – Zvýraznění2 3 12 2" xfId="9687"/>
    <cellStyle name="40 % – Zvýraznění2 3 12 2 2" xfId="24903"/>
    <cellStyle name="40 % – Zvýraznění2 3 12 2 3" xfId="54765"/>
    <cellStyle name="40 % – Zvýraznění2 3 12 2 4" xfId="54766"/>
    <cellStyle name="40 % – Zvýraznění2 3 12 2 5" xfId="54767"/>
    <cellStyle name="40 % – Zvýraznění2 3 12 3" xfId="13362"/>
    <cellStyle name="40 % – Zvýraznění2 3 12 3 2" xfId="28551"/>
    <cellStyle name="40 % – Zvýraznění2 3 12 3 3" xfId="54768"/>
    <cellStyle name="40 % – Zvýraznění2 3 12 3 4" xfId="54769"/>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3" xfId="3828"/>
    <cellStyle name="40 % – Zvýraznění2 3 13 2" xfId="9688"/>
    <cellStyle name="40 % – Zvýraznění2 3 13 2 2" xfId="24904"/>
    <cellStyle name="40 % – Zvýraznění2 3 13 2 3" xfId="54770"/>
    <cellStyle name="40 % – Zvýraznění2 3 13 2 4" xfId="54771"/>
    <cellStyle name="40 % – Zvýraznění2 3 13 2 5" xfId="54772"/>
    <cellStyle name="40 % – Zvýraznění2 3 13 3" xfId="13363"/>
    <cellStyle name="40 % – Zvýraznění2 3 13 3 2" xfId="28552"/>
    <cellStyle name="40 % – Zvýraznění2 3 13 3 3" xfId="54773"/>
    <cellStyle name="40 % – Zvýraznění2 3 13 3 4" xfId="54774"/>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2 3" xfId="54775"/>
    <cellStyle name="40 % – Zvýraznění2 3 2 10 2 4" xfId="54776"/>
    <cellStyle name="40 % – Zvýraznění2 3 2 10 2 5" xfId="54777"/>
    <cellStyle name="40 % – Zvýraznění2 3 2 10 3" xfId="13364"/>
    <cellStyle name="40 % – Zvýraznění2 3 2 10 3 2" xfId="28553"/>
    <cellStyle name="40 % – Zvýraznění2 3 2 10 3 3" xfId="54778"/>
    <cellStyle name="40 % – Zvýraznění2 3 2 10 3 4" xfId="54779"/>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1" xfId="3842"/>
    <cellStyle name="40 % – Zvýraznění2 3 2 11 2" xfId="9690"/>
    <cellStyle name="40 % – Zvýraznění2 3 2 11 2 2" xfId="24906"/>
    <cellStyle name="40 % – Zvýraznění2 3 2 11 2 3" xfId="54780"/>
    <cellStyle name="40 % – Zvýraznění2 3 2 11 2 4" xfId="54781"/>
    <cellStyle name="40 % – Zvýraznění2 3 2 11 2 5" xfId="54782"/>
    <cellStyle name="40 % – Zvýraznění2 3 2 11 3" xfId="13365"/>
    <cellStyle name="40 % – Zvýraznění2 3 2 11 3 2" xfId="28554"/>
    <cellStyle name="40 % – Zvýraznění2 3 2 11 3 3" xfId="54783"/>
    <cellStyle name="40 % – Zvýraznění2 3 2 11 3 4" xfId="5478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2 3" xfId="54785"/>
    <cellStyle name="40 % – Zvýraznění2 3 2 2 10 2 4" xfId="54786"/>
    <cellStyle name="40 % – Zvýraznění2 3 2 2 10 2 5" xfId="54787"/>
    <cellStyle name="40 % – Zvýraznění2 3 2 2 10 3" xfId="13366"/>
    <cellStyle name="40 % – Zvýraznění2 3 2 2 10 3 2" xfId="28555"/>
    <cellStyle name="40 % – Zvýraznění2 3 2 2 10 3 3" xfId="54788"/>
    <cellStyle name="40 % – Zvýraznění2 3 2 2 10 3 4" xfId="54789"/>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1" xfId="7872"/>
    <cellStyle name="40 % – Zvýraznění2 3 2 2 11 2" xfId="23091"/>
    <cellStyle name="40 % – Zvýraznění2 3 2 2 11 3" xfId="54790"/>
    <cellStyle name="40 % – Zvýraznění2 3 2 2 11 4" xfId="54791"/>
    <cellStyle name="40 % – Zvýraznění2 3 2 2 11 5" xfId="54792"/>
    <cellStyle name="40 % – Zvýraznění2 3 2 2 12" xfId="11575"/>
    <cellStyle name="40 % – Zvýraznění2 3 2 2 12 2" xfId="26771"/>
    <cellStyle name="40 % – Zvýraznění2 3 2 2 12 3" xfId="54793"/>
    <cellStyle name="40 % – Zvýraznění2 3 2 2 12 4" xfId="54794"/>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2 3" xfId="54795"/>
    <cellStyle name="40 % – Zvýraznění2 3 2 2 7 2 4" xfId="54796"/>
    <cellStyle name="40 % – Zvýraznění2 3 2 2 7 2 5" xfId="54797"/>
    <cellStyle name="40 % – Zvýraznění2 3 2 2 7 3" xfId="13367"/>
    <cellStyle name="40 % – Zvýraznění2 3 2 2 7 3 2" xfId="28556"/>
    <cellStyle name="40 % – Zvýraznění2 3 2 2 7 3 3" xfId="54798"/>
    <cellStyle name="40 % – Zvýraznění2 3 2 2 7 3 4" xfId="54799"/>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8" xfId="3870"/>
    <cellStyle name="40 % – Zvýraznění2 3 2 2 8 2" xfId="9692"/>
    <cellStyle name="40 % – Zvýraznění2 3 2 2 8 2 2" xfId="24908"/>
    <cellStyle name="40 % – Zvýraznění2 3 2 2 8 2 3" xfId="54800"/>
    <cellStyle name="40 % – Zvýraznění2 3 2 2 8 2 4" xfId="54801"/>
    <cellStyle name="40 % – Zvýraznění2 3 2 2 8 2 5" xfId="54802"/>
    <cellStyle name="40 % – Zvýraznění2 3 2 2 8 3" xfId="13368"/>
    <cellStyle name="40 % – Zvýraznění2 3 2 2 8 3 2" xfId="28557"/>
    <cellStyle name="40 % – Zvýraznění2 3 2 2 8 3 3" xfId="54803"/>
    <cellStyle name="40 % – Zvýraznění2 3 2 2 8 3 4" xfId="54804"/>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9" xfId="3871"/>
    <cellStyle name="40 % – Zvýraznění2 3 2 2 9 2" xfId="9693"/>
    <cellStyle name="40 % – Zvýraznění2 3 2 2 9 2 2" xfId="24909"/>
    <cellStyle name="40 % – Zvýraznění2 3 2 2 9 2 3" xfId="54805"/>
    <cellStyle name="40 % – Zvýraznění2 3 2 2 9 2 4" xfId="54806"/>
    <cellStyle name="40 % – Zvýraznění2 3 2 2 9 2 5" xfId="54807"/>
    <cellStyle name="40 % – Zvýraznění2 3 2 2 9 3" xfId="13369"/>
    <cellStyle name="40 % – Zvýraznění2 3 2 2 9 3 2" xfId="28558"/>
    <cellStyle name="40 % – Zvýraznění2 3 2 2 9 3 3" xfId="54808"/>
    <cellStyle name="40 % – Zvýraznění2 3 2 2 9 3 4" xfId="54809"/>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3" xfId="499"/>
    <cellStyle name="40 % – Zvýraznění2 3 2 3 10" xfId="19182"/>
    <cellStyle name="40 % – Zvýraznění2 3 2 3 11" xfId="41658"/>
    <cellStyle name="40 % – Zvýraznění2 3 2 3 12" xfId="41659"/>
    <cellStyle name="40 % – Zvýraznění2 3 2 3 2" xfId="3872"/>
    <cellStyle name="40 % – Zvýraznění2 3 2 3 2 2" xfId="9694"/>
    <cellStyle name="40 % – Zvýraznění2 3 2 3 2 2 2" xfId="24910"/>
    <cellStyle name="40 % – Zvýraznění2 3 2 3 2 2 3" xfId="54810"/>
    <cellStyle name="40 % – Zvýraznění2 3 2 3 2 2 4" xfId="54811"/>
    <cellStyle name="40 % – Zvýraznění2 3 2 3 2 2 5" xfId="54812"/>
    <cellStyle name="40 % – Zvýraznění2 3 2 3 2 3" xfId="13370"/>
    <cellStyle name="40 % – Zvýraznění2 3 2 3 2 3 2" xfId="28559"/>
    <cellStyle name="40 % – Zvýraznění2 3 2 3 2 3 3" xfId="54813"/>
    <cellStyle name="40 % – Zvýraznění2 3 2 3 2 3 4" xfId="54814"/>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3" xfId="3873"/>
    <cellStyle name="40 % – Zvýraznění2 3 2 3 3 2" xfId="9695"/>
    <cellStyle name="40 % – Zvýraznění2 3 2 3 3 2 2" xfId="24911"/>
    <cellStyle name="40 % – Zvýraznění2 3 2 3 3 2 3" xfId="54815"/>
    <cellStyle name="40 % – Zvýraznění2 3 2 3 3 2 4" xfId="54816"/>
    <cellStyle name="40 % – Zvýraznění2 3 2 3 3 2 5" xfId="54817"/>
    <cellStyle name="40 % – Zvýraznění2 3 2 3 3 3" xfId="13371"/>
    <cellStyle name="40 % – Zvýraznění2 3 2 3 3 3 2" xfId="28560"/>
    <cellStyle name="40 % – Zvýraznění2 3 2 3 3 3 3" xfId="54818"/>
    <cellStyle name="40 % – Zvýraznění2 3 2 3 3 3 4" xfId="54819"/>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4" xfId="3874"/>
    <cellStyle name="40 % – Zvýraznění2 3 2 3 4 2" xfId="9696"/>
    <cellStyle name="40 % – Zvýraznění2 3 2 3 4 2 2" xfId="24912"/>
    <cellStyle name="40 % – Zvýraznění2 3 2 3 4 2 3" xfId="54820"/>
    <cellStyle name="40 % – Zvýraznění2 3 2 3 4 2 4" xfId="54821"/>
    <cellStyle name="40 % – Zvýraznění2 3 2 3 4 2 5" xfId="54822"/>
    <cellStyle name="40 % – Zvýraznění2 3 2 3 4 3" xfId="13372"/>
    <cellStyle name="40 % – Zvýraznění2 3 2 3 4 3 2" xfId="28561"/>
    <cellStyle name="40 % – Zvýraznění2 3 2 3 4 3 3" xfId="54823"/>
    <cellStyle name="40 % – Zvýraznění2 3 2 3 4 3 4" xfId="54824"/>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5" xfId="3875"/>
    <cellStyle name="40 % – Zvýraznění2 3 2 3 5 2" xfId="11287"/>
    <cellStyle name="40 % – Zvýraznění2 3 2 3 5 2 2" xfId="26487"/>
    <cellStyle name="40 % – Zvýraznění2 3 2 3 5 2 3" xfId="54825"/>
    <cellStyle name="40 % – Zvýraznění2 3 2 3 5 2 4" xfId="54826"/>
    <cellStyle name="40 % – Zvýraznění2 3 2 3 5 2 5" xfId="54827"/>
    <cellStyle name="40 % – Zvýraznění2 3 2 3 5 3" xfId="13373"/>
    <cellStyle name="40 % – Zvýraznění2 3 2 3 5 3 2" xfId="28562"/>
    <cellStyle name="40 % – Zvýraznění2 3 2 3 5 3 3" xfId="54828"/>
    <cellStyle name="40 % – Zvýraznění2 3 2 3 5 3 4" xfId="54829"/>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6" xfId="7798"/>
    <cellStyle name="40 % – Zvýraznění2 3 2 3 6 2" xfId="23017"/>
    <cellStyle name="40 % – Zvýraznění2 3 2 3 6 3" xfId="54830"/>
    <cellStyle name="40 % – Zvýraznění2 3 2 3 6 4" xfId="54831"/>
    <cellStyle name="40 % – Zvýraznění2 3 2 3 6 5" xfId="54832"/>
    <cellStyle name="40 % – Zvýraznění2 3 2 3 7" xfId="11576"/>
    <cellStyle name="40 % – Zvýraznění2 3 2 3 7 2" xfId="26772"/>
    <cellStyle name="40 % – Zvýraznění2 3 2 3 7 3" xfId="54833"/>
    <cellStyle name="40 % – Zvýraznění2 3 2 3 7 4" xfId="54834"/>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2" xfId="3876"/>
    <cellStyle name="40 % – Zvýraznění2 3 2 4 2 2" xfId="9697"/>
    <cellStyle name="40 % – Zvýraznění2 3 2 4 2 2 2" xfId="24913"/>
    <cellStyle name="40 % – Zvýraznění2 3 2 4 2 2 3" xfId="54835"/>
    <cellStyle name="40 % – Zvýraznění2 3 2 4 2 2 4" xfId="54836"/>
    <cellStyle name="40 % – Zvýraznění2 3 2 4 2 2 5" xfId="54837"/>
    <cellStyle name="40 % – Zvýraznění2 3 2 4 2 3" xfId="13374"/>
    <cellStyle name="40 % – Zvýraznění2 3 2 4 2 3 2" xfId="28563"/>
    <cellStyle name="40 % – Zvýraznění2 3 2 4 2 3 3" xfId="54838"/>
    <cellStyle name="40 % – Zvýraznění2 3 2 4 2 3 4" xfId="54839"/>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3" xfId="3877"/>
    <cellStyle name="40 % – Zvýraznění2 3 2 4 3 2" xfId="9698"/>
    <cellStyle name="40 % – Zvýraznění2 3 2 4 3 2 2" xfId="24914"/>
    <cellStyle name="40 % – Zvýraznění2 3 2 4 3 2 3" xfId="54840"/>
    <cellStyle name="40 % – Zvýraznění2 3 2 4 3 2 4" xfId="54841"/>
    <cellStyle name="40 % – Zvýraznění2 3 2 4 3 2 5" xfId="54842"/>
    <cellStyle name="40 % – Zvýraznění2 3 2 4 3 3" xfId="13375"/>
    <cellStyle name="40 % – Zvýraznění2 3 2 4 3 3 2" xfId="28564"/>
    <cellStyle name="40 % – Zvýraznění2 3 2 4 3 3 3" xfId="54843"/>
    <cellStyle name="40 % – Zvýraznění2 3 2 4 3 3 4" xfId="5484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4" xfId="3878"/>
    <cellStyle name="40 % – Zvýraznění2 3 2 4 4 2" xfId="9699"/>
    <cellStyle name="40 % – Zvýraznění2 3 2 4 4 2 2" xfId="24915"/>
    <cellStyle name="40 % – Zvýraznění2 3 2 4 4 2 3" xfId="54845"/>
    <cellStyle name="40 % – Zvýraznění2 3 2 4 4 2 4" xfId="54846"/>
    <cellStyle name="40 % – Zvýraznění2 3 2 4 4 2 5" xfId="54847"/>
    <cellStyle name="40 % – Zvýraznění2 3 2 4 4 3" xfId="13376"/>
    <cellStyle name="40 % – Zvýraznění2 3 2 4 4 3 2" xfId="28565"/>
    <cellStyle name="40 % – Zvýraznění2 3 2 4 4 3 3" xfId="54848"/>
    <cellStyle name="40 % – Zvýraznění2 3 2 4 4 3 4" xfId="54849"/>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5" xfId="3879"/>
    <cellStyle name="40 % – Zvýraznění2 3 2 4 5 2" xfId="11067"/>
    <cellStyle name="40 % – Zvýraznění2 3 2 4 5 2 2" xfId="26267"/>
    <cellStyle name="40 % – Zvýraznění2 3 2 4 5 2 3" xfId="54850"/>
    <cellStyle name="40 % – Zvýraznění2 3 2 4 5 2 4" xfId="54851"/>
    <cellStyle name="40 % – Zvýraznění2 3 2 4 5 2 5" xfId="54852"/>
    <cellStyle name="40 % – Zvýraznění2 3 2 4 5 3" xfId="13377"/>
    <cellStyle name="40 % – Zvýraznění2 3 2 4 5 3 2" xfId="28566"/>
    <cellStyle name="40 % – Zvýraznění2 3 2 4 5 3 3" xfId="54853"/>
    <cellStyle name="40 % – Zvýraznění2 3 2 4 5 3 4" xfId="54854"/>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6" xfId="7712"/>
    <cellStyle name="40 % – Zvýraznění2 3 2 4 6 2" xfId="22931"/>
    <cellStyle name="40 % – Zvýraznění2 3 2 4 6 3" xfId="54855"/>
    <cellStyle name="40 % – Zvýraznění2 3 2 4 6 4" xfId="54856"/>
    <cellStyle name="40 % – Zvýraznění2 3 2 4 6 5" xfId="54857"/>
    <cellStyle name="40 % – Zvýraznění2 3 2 4 7" xfId="11577"/>
    <cellStyle name="40 % – Zvýraznění2 3 2 4 7 2" xfId="26773"/>
    <cellStyle name="40 % – Zvýraznění2 3 2 4 7 3" xfId="54858"/>
    <cellStyle name="40 % – Zvýraznění2 3 2 4 7 4" xfId="54859"/>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2" xfId="3881"/>
    <cellStyle name="40 % – Zvýraznění2 3 2 5 2 2" xfId="9700"/>
    <cellStyle name="40 % – Zvýraznění2 3 2 5 2 2 2" xfId="24916"/>
    <cellStyle name="40 % – Zvýraznění2 3 2 5 2 2 3" xfId="54860"/>
    <cellStyle name="40 % – Zvýraznění2 3 2 5 2 2 4" xfId="54861"/>
    <cellStyle name="40 % – Zvýraznění2 3 2 5 2 2 5" xfId="54862"/>
    <cellStyle name="40 % – Zvýraznění2 3 2 5 2 3" xfId="13379"/>
    <cellStyle name="40 % – Zvýraznění2 3 2 5 2 3 2" xfId="28568"/>
    <cellStyle name="40 % – Zvýraznění2 3 2 5 2 3 3" xfId="54863"/>
    <cellStyle name="40 % – Zvýraznění2 3 2 5 2 3 4" xfId="54864"/>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3" xfId="3882"/>
    <cellStyle name="40 % – Zvýraznění2 3 2 5 3 2" xfId="9701"/>
    <cellStyle name="40 % – Zvýraznění2 3 2 5 3 2 2" xfId="24917"/>
    <cellStyle name="40 % – Zvýraznění2 3 2 5 3 2 3" xfId="54865"/>
    <cellStyle name="40 % – Zvýraznění2 3 2 5 3 2 4" xfId="54866"/>
    <cellStyle name="40 % – Zvýraznění2 3 2 5 3 2 5" xfId="54867"/>
    <cellStyle name="40 % – Zvýraznění2 3 2 5 3 3" xfId="13380"/>
    <cellStyle name="40 % – Zvýraznění2 3 2 5 3 3 2" xfId="28569"/>
    <cellStyle name="40 % – Zvýraznění2 3 2 5 3 3 3" xfId="54868"/>
    <cellStyle name="40 % – Zvýraznění2 3 2 5 3 3 4" xfId="548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4" xfId="3883"/>
    <cellStyle name="40 % – Zvýraznění2 3 2 5 4 2" xfId="9702"/>
    <cellStyle name="40 % – Zvýraznění2 3 2 5 4 2 2" xfId="24918"/>
    <cellStyle name="40 % – Zvýraznění2 3 2 5 4 2 3" xfId="54870"/>
    <cellStyle name="40 % – Zvýraznění2 3 2 5 4 2 4" xfId="54871"/>
    <cellStyle name="40 % – Zvýraznění2 3 2 5 4 2 5" xfId="54872"/>
    <cellStyle name="40 % – Zvýraznění2 3 2 5 4 3" xfId="13381"/>
    <cellStyle name="40 % – Zvýraznění2 3 2 5 4 3 2" xfId="28570"/>
    <cellStyle name="40 % – Zvýraznění2 3 2 5 4 3 3" xfId="54873"/>
    <cellStyle name="40 % – Zvýraznění2 3 2 5 4 3 4" xfId="54874"/>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5" xfId="7891"/>
    <cellStyle name="40 % – Zvýraznění2 3 2 5 5 2" xfId="23108"/>
    <cellStyle name="40 % – Zvýraznění2 3 2 5 5 3" xfId="54875"/>
    <cellStyle name="40 % – Zvýraznění2 3 2 5 5 4" xfId="54876"/>
    <cellStyle name="40 % – Zvýraznění2 3 2 5 5 5" xfId="54877"/>
    <cellStyle name="40 % – Zvýraznění2 3 2 5 6" xfId="13378"/>
    <cellStyle name="40 % – Zvýraznění2 3 2 5 6 2" xfId="28567"/>
    <cellStyle name="40 % – Zvýraznění2 3 2 5 6 3" xfId="54878"/>
    <cellStyle name="40 % – Zvýraznění2 3 2 5 6 4" xfId="54879"/>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2" xfId="3885"/>
    <cellStyle name="40 % – Zvýraznění2 3 2 6 2 2" xfId="9703"/>
    <cellStyle name="40 % – Zvýraznění2 3 2 6 2 2 2" xfId="24919"/>
    <cellStyle name="40 % – Zvýraznění2 3 2 6 2 2 3" xfId="54880"/>
    <cellStyle name="40 % – Zvýraznění2 3 2 6 2 2 4" xfId="54881"/>
    <cellStyle name="40 % – Zvýraznění2 3 2 6 2 2 5" xfId="54882"/>
    <cellStyle name="40 % – Zvýraznění2 3 2 6 2 3" xfId="13383"/>
    <cellStyle name="40 % – Zvýraznění2 3 2 6 2 3 2" xfId="28572"/>
    <cellStyle name="40 % – Zvýraznění2 3 2 6 2 3 3" xfId="54883"/>
    <cellStyle name="40 % – Zvýraznění2 3 2 6 2 3 4" xfId="54884"/>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3" xfId="3886"/>
    <cellStyle name="40 % – Zvýraznění2 3 2 6 3 2" xfId="9704"/>
    <cellStyle name="40 % – Zvýraznění2 3 2 6 3 2 2" xfId="24920"/>
    <cellStyle name="40 % – Zvýraznění2 3 2 6 3 2 3" xfId="54885"/>
    <cellStyle name="40 % – Zvýraznění2 3 2 6 3 2 4" xfId="54886"/>
    <cellStyle name="40 % – Zvýraznění2 3 2 6 3 2 5" xfId="54887"/>
    <cellStyle name="40 % – Zvýraznění2 3 2 6 3 3" xfId="13384"/>
    <cellStyle name="40 % – Zvýraznění2 3 2 6 3 3 2" xfId="28573"/>
    <cellStyle name="40 % – Zvýraznění2 3 2 6 3 3 3" xfId="54888"/>
    <cellStyle name="40 % – Zvýraznění2 3 2 6 3 3 4" xfId="54889"/>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4" xfId="3887"/>
    <cellStyle name="40 % – Zvýraznění2 3 2 6 4 2" xfId="9705"/>
    <cellStyle name="40 % – Zvýraznění2 3 2 6 4 2 2" xfId="24921"/>
    <cellStyle name="40 % – Zvýraznění2 3 2 6 4 2 3" xfId="54890"/>
    <cellStyle name="40 % – Zvýraznění2 3 2 6 4 2 4" xfId="54891"/>
    <cellStyle name="40 % – Zvýraznění2 3 2 6 4 2 5" xfId="54892"/>
    <cellStyle name="40 % – Zvýraznění2 3 2 6 4 3" xfId="13385"/>
    <cellStyle name="40 % – Zvýraznění2 3 2 6 4 3 2" xfId="28574"/>
    <cellStyle name="40 % – Zvýraznění2 3 2 6 4 3 3" xfId="54893"/>
    <cellStyle name="40 % – Zvýraznění2 3 2 6 4 3 4" xfId="5489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5" xfId="8265"/>
    <cellStyle name="40 % – Zvýraznění2 3 2 6 5 2" xfId="23481"/>
    <cellStyle name="40 % – Zvýraznění2 3 2 6 5 3" xfId="54895"/>
    <cellStyle name="40 % – Zvýraznění2 3 2 6 5 4" xfId="54896"/>
    <cellStyle name="40 % – Zvýraznění2 3 2 6 5 5" xfId="54897"/>
    <cellStyle name="40 % – Zvýraznění2 3 2 6 6" xfId="13382"/>
    <cellStyle name="40 % – Zvýraznění2 3 2 6 6 2" xfId="28571"/>
    <cellStyle name="40 % – Zvýraznění2 3 2 6 6 3" xfId="54898"/>
    <cellStyle name="40 % – Zvýraznění2 3 2 6 6 4" xfId="54899"/>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2" xfId="3889"/>
    <cellStyle name="40 % – Zvýraznění2 3 2 7 2 2" xfId="9706"/>
    <cellStyle name="40 % – Zvýraznění2 3 2 7 2 2 2" xfId="24922"/>
    <cellStyle name="40 % – Zvýraznění2 3 2 7 2 2 3" xfId="54900"/>
    <cellStyle name="40 % – Zvýraznění2 3 2 7 2 2 4" xfId="54901"/>
    <cellStyle name="40 % – Zvýraznění2 3 2 7 2 2 5" xfId="54902"/>
    <cellStyle name="40 % – Zvýraznění2 3 2 7 2 3" xfId="13387"/>
    <cellStyle name="40 % – Zvýraznění2 3 2 7 2 3 2" xfId="28576"/>
    <cellStyle name="40 % – Zvýraznění2 3 2 7 2 3 3" xfId="54903"/>
    <cellStyle name="40 % – Zvýraznění2 3 2 7 2 3 4" xfId="54904"/>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3" xfId="3890"/>
    <cellStyle name="40 % – Zvýraznění2 3 2 7 3 2" xfId="9707"/>
    <cellStyle name="40 % – Zvýraznění2 3 2 7 3 2 2" xfId="24923"/>
    <cellStyle name="40 % – Zvýraznění2 3 2 7 3 2 3" xfId="54905"/>
    <cellStyle name="40 % – Zvýraznění2 3 2 7 3 2 4" xfId="54906"/>
    <cellStyle name="40 % – Zvýraznění2 3 2 7 3 2 5" xfId="54907"/>
    <cellStyle name="40 % – Zvýraznění2 3 2 7 3 3" xfId="13388"/>
    <cellStyle name="40 % – Zvýraznění2 3 2 7 3 3 2" xfId="28577"/>
    <cellStyle name="40 % – Zvýraznění2 3 2 7 3 3 3" xfId="54908"/>
    <cellStyle name="40 % – Zvýraznění2 3 2 7 3 3 4" xfId="54909"/>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4" xfId="3891"/>
    <cellStyle name="40 % – Zvýraznění2 3 2 7 4 2" xfId="9708"/>
    <cellStyle name="40 % – Zvýraznění2 3 2 7 4 2 2" xfId="24924"/>
    <cellStyle name="40 % – Zvýraznění2 3 2 7 4 2 3" xfId="54910"/>
    <cellStyle name="40 % – Zvýraznění2 3 2 7 4 2 4" xfId="54911"/>
    <cellStyle name="40 % – Zvýraznění2 3 2 7 4 2 5" xfId="54912"/>
    <cellStyle name="40 % – Zvýraznění2 3 2 7 4 3" xfId="13389"/>
    <cellStyle name="40 % – Zvýraznění2 3 2 7 4 3 2" xfId="28578"/>
    <cellStyle name="40 % – Zvýraznění2 3 2 7 4 3 3" xfId="54913"/>
    <cellStyle name="40 % – Zvýraznění2 3 2 7 4 3 4" xfId="54914"/>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5" xfId="8353"/>
    <cellStyle name="40 % – Zvýraznění2 3 2 7 5 2" xfId="23569"/>
    <cellStyle name="40 % – Zvýraznění2 3 2 7 5 3" xfId="54915"/>
    <cellStyle name="40 % – Zvýraznění2 3 2 7 5 4" xfId="54916"/>
    <cellStyle name="40 % – Zvýraznění2 3 2 7 5 5" xfId="54917"/>
    <cellStyle name="40 % – Zvýraznění2 3 2 7 6" xfId="13386"/>
    <cellStyle name="40 % – Zvýraznění2 3 2 7 6 2" xfId="28575"/>
    <cellStyle name="40 % – Zvýraznění2 3 2 7 6 3" xfId="54918"/>
    <cellStyle name="40 % – Zvýraznění2 3 2 7 6 4" xfId="54919"/>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2" xfId="3893"/>
    <cellStyle name="40 % – Zvýraznění2 3 2 8 2 2" xfId="9709"/>
    <cellStyle name="40 % – Zvýraznění2 3 2 8 2 2 2" xfId="24925"/>
    <cellStyle name="40 % – Zvýraznění2 3 2 8 2 2 3" xfId="54920"/>
    <cellStyle name="40 % – Zvýraznění2 3 2 8 2 2 4" xfId="54921"/>
    <cellStyle name="40 % – Zvýraznění2 3 2 8 2 2 5" xfId="54922"/>
    <cellStyle name="40 % – Zvýraznění2 3 2 8 2 3" xfId="13391"/>
    <cellStyle name="40 % – Zvýraznění2 3 2 8 2 3 2" xfId="28580"/>
    <cellStyle name="40 % – Zvýraznění2 3 2 8 2 3 3" xfId="54923"/>
    <cellStyle name="40 % – Zvýraznění2 3 2 8 2 3 4" xfId="54924"/>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3" xfId="3894"/>
    <cellStyle name="40 % – Zvýraznění2 3 2 8 3 2" xfId="9710"/>
    <cellStyle name="40 % – Zvýraznění2 3 2 8 3 2 2" xfId="24926"/>
    <cellStyle name="40 % – Zvýraznění2 3 2 8 3 2 3" xfId="54925"/>
    <cellStyle name="40 % – Zvýraznění2 3 2 8 3 2 4" xfId="54926"/>
    <cellStyle name="40 % – Zvýraznění2 3 2 8 3 2 5" xfId="54927"/>
    <cellStyle name="40 % – Zvýraznění2 3 2 8 3 3" xfId="13392"/>
    <cellStyle name="40 % – Zvýraznění2 3 2 8 3 3 2" xfId="28581"/>
    <cellStyle name="40 % – Zvýraznění2 3 2 8 3 3 3" xfId="54928"/>
    <cellStyle name="40 % – Zvýraznění2 3 2 8 3 3 4" xfId="54929"/>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4" xfId="3895"/>
    <cellStyle name="40 % – Zvýraznění2 3 2 8 4 2" xfId="9711"/>
    <cellStyle name="40 % – Zvýraznění2 3 2 8 4 2 2" xfId="24927"/>
    <cellStyle name="40 % – Zvýraznění2 3 2 8 4 2 3" xfId="54930"/>
    <cellStyle name="40 % – Zvýraznění2 3 2 8 4 2 4" xfId="54931"/>
    <cellStyle name="40 % – Zvýraznění2 3 2 8 4 2 5" xfId="54932"/>
    <cellStyle name="40 % – Zvýraznění2 3 2 8 4 3" xfId="13393"/>
    <cellStyle name="40 % – Zvýraznění2 3 2 8 4 3 2" xfId="28582"/>
    <cellStyle name="40 % – Zvýraznění2 3 2 8 4 3 3" xfId="54933"/>
    <cellStyle name="40 % – Zvýraznění2 3 2 8 4 3 4" xfId="54934"/>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5" xfId="8436"/>
    <cellStyle name="40 % – Zvýraznění2 3 2 8 5 2" xfId="23652"/>
    <cellStyle name="40 % – Zvýraznění2 3 2 8 5 3" xfId="54935"/>
    <cellStyle name="40 % – Zvýraznění2 3 2 8 5 4" xfId="54936"/>
    <cellStyle name="40 % – Zvýraznění2 3 2 8 5 5" xfId="54937"/>
    <cellStyle name="40 % – Zvýraznění2 3 2 8 6" xfId="13390"/>
    <cellStyle name="40 % – Zvýraznění2 3 2 8 6 2" xfId="28579"/>
    <cellStyle name="40 % – Zvýraznění2 3 2 8 6 3" xfId="54938"/>
    <cellStyle name="40 % – Zvýraznění2 3 2 8 6 4" xfId="5493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2 3" xfId="54940"/>
    <cellStyle name="40 % – Zvýraznění2 3 2 9 2 4" xfId="54941"/>
    <cellStyle name="40 % – Zvýraznění2 3 2 9 2 5" xfId="54942"/>
    <cellStyle name="40 % – Zvýraznění2 3 2 9 3" xfId="13394"/>
    <cellStyle name="40 % – Zvýraznění2 3 2 9 3 2" xfId="28583"/>
    <cellStyle name="40 % – Zvýraznění2 3 2 9 3 3" xfId="54943"/>
    <cellStyle name="40 % – Zvýraznění2 3 2 9 3 4" xfId="54944"/>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2 3" xfId="54945"/>
    <cellStyle name="40 % – Zvýraznění2 3 21 2 4" xfId="54946"/>
    <cellStyle name="40 % – Zvýraznění2 3 21 2 5" xfId="54947"/>
    <cellStyle name="40 % – Zvýraznění2 3 21 3" xfId="13395"/>
    <cellStyle name="40 % – Zvýraznění2 3 21 3 2" xfId="28584"/>
    <cellStyle name="40 % – Zvýraznění2 3 21 3 3" xfId="54948"/>
    <cellStyle name="40 % – Zvýraznění2 3 21 3 4" xfId="54949"/>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2" xfId="7601"/>
    <cellStyle name="40 % – Zvýraznění2 3 22 2" xfId="22820"/>
    <cellStyle name="40 % – Zvýraznění2 3 22 3" xfId="54950"/>
    <cellStyle name="40 % – Zvýraznění2 3 22 4" xfId="54951"/>
    <cellStyle name="40 % – Zvýraznění2 3 23" xfId="54952"/>
    <cellStyle name="40 % – Zvýraznění2 3 3" xfId="501"/>
    <cellStyle name="40 % – Zvýraznění2 3 3 10" xfId="3900"/>
    <cellStyle name="40 % – Zvýraznění2 3 3 10 2" xfId="9713"/>
    <cellStyle name="40 % – Zvýraznění2 3 3 10 2 2" xfId="24929"/>
    <cellStyle name="40 % – Zvýraznění2 3 3 10 2 3" xfId="54953"/>
    <cellStyle name="40 % – Zvýraznění2 3 3 10 2 4" xfId="54954"/>
    <cellStyle name="40 % – Zvýraznění2 3 3 10 2 5" xfId="54955"/>
    <cellStyle name="40 % – Zvýraznění2 3 3 10 3" xfId="13396"/>
    <cellStyle name="40 % – Zvýraznění2 3 3 10 3 2" xfId="28585"/>
    <cellStyle name="40 % – Zvýraznění2 3 3 10 3 3" xfId="54956"/>
    <cellStyle name="40 % – Zvýraznění2 3 3 10 3 4" xfId="54957"/>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1" xfId="3901"/>
    <cellStyle name="40 % – Zvýraznění2 3 3 11 2" xfId="11279"/>
    <cellStyle name="40 % – Zvýraznění2 3 3 11 2 2" xfId="26479"/>
    <cellStyle name="40 % – Zvýraznění2 3 3 11 2 3" xfId="54958"/>
    <cellStyle name="40 % – Zvýraznění2 3 3 11 2 4" xfId="54959"/>
    <cellStyle name="40 % – Zvýraznění2 3 3 11 2 5" xfId="54960"/>
    <cellStyle name="40 % – Zvýraznění2 3 3 11 3" xfId="13397"/>
    <cellStyle name="40 % – Zvýraznění2 3 3 11 3 2" xfId="28586"/>
    <cellStyle name="40 % – Zvýraznění2 3 3 11 3 3" xfId="54961"/>
    <cellStyle name="40 % – Zvýraznění2 3 3 11 3 4" xfId="54962"/>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2" xfId="7856"/>
    <cellStyle name="40 % – Zvýraznění2 3 3 12 2" xfId="23075"/>
    <cellStyle name="40 % – Zvýraznění2 3 3 12 3" xfId="54963"/>
    <cellStyle name="40 % – Zvýraznění2 3 3 12 4" xfId="54964"/>
    <cellStyle name="40 % – Zvýraznění2 3 3 12 5" xfId="54965"/>
    <cellStyle name="40 % – Zvýraznění2 3 3 13" xfId="11578"/>
    <cellStyle name="40 % – Zvýraznění2 3 3 13 2" xfId="26774"/>
    <cellStyle name="40 % – Zvýraznění2 3 3 13 3" xfId="54966"/>
    <cellStyle name="40 % – Zvýraznění2 3 3 13 4" xfId="54967"/>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2" xfId="3902"/>
    <cellStyle name="40 % – Zvýraznění2 3 3 2 10" xfId="41720"/>
    <cellStyle name="40 % – Zvýraznění2 3 3 2 11" xfId="41721"/>
    <cellStyle name="40 % – Zvýraznění2 3 3 2 2" xfId="3903"/>
    <cellStyle name="40 % – Zvýraznění2 3 3 2 2 2" xfId="9714"/>
    <cellStyle name="40 % – Zvýraznění2 3 3 2 2 2 2" xfId="24930"/>
    <cellStyle name="40 % – Zvýraznění2 3 3 2 2 2 3" xfId="54968"/>
    <cellStyle name="40 % – Zvýraznění2 3 3 2 2 2 4" xfId="54969"/>
    <cellStyle name="40 % – Zvýraznění2 3 3 2 2 2 5" xfId="54970"/>
    <cellStyle name="40 % – Zvýraznění2 3 3 2 2 3" xfId="13399"/>
    <cellStyle name="40 % – Zvýraznění2 3 3 2 2 3 2" xfId="28588"/>
    <cellStyle name="40 % – Zvýraznění2 3 3 2 2 3 3" xfId="54971"/>
    <cellStyle name="40 % – Zvýraznění2 3 3 2 2 3 4" xfId="54972"/>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3" xfId="3904"/>
    <cellStyle name="40 % – Zvýraznění2 3 3 2 3 2" xfId="9715"/>
    <cellStyle name="40 % – Zvýraznění2 3 3 2 3 2 2" xfId="24931"/>
    <cellStyle name="40 % – Zvýraznění2 3 3 2 3 2 3" xfId="54973"/>
    <cellStyle name="40 % – Zvýraznění2 3 3 2 3 2 4" xfId="54974"/>
    <cellStyle name="40 % – Zvýraznění2 3 3 2 3 2 5" xfId="54975"/>
    <cellStyle name="40 % – Zvýraznění2 3 3 2 3 3" xfId="13400"/>
    <cellStyle name="40 % – Zvýraznění2 3 3 2 3 3 2" xfId="28589"/>
    <cellStyle name="40 % – Zvýraznění2 3 3 2 3 3 3" xfId="54976"/>
    <cellStyle name="40 % – Zvýraznění2 3 3 2 3 3 4" xfId="54977"/>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4" xfId="3905"/>
    <cellStyle name="40 % – Zvýraznění2 3 3 2 4 2" xfId="9716"/>
    <cellStyle name="40 % – Zvýraznění2 3 3 2 4 2 2" xfId="24932"/>
    <cellStyle name="40 % – Zvýraznění2 3 3 2 4 2 3" xfId="54978"/>
    <cellStyle name="40 % – Zvýraznění2 3 3 2 4 2 4" xfId="54979"/>
    <cellStyle name="40 % – Zvýraznění2 3 3 2 4 2 5" xfId="54980"/>
    <cellStyle name="40 % – Zvýraznění2 3 3 2 4 3" xfId="13401"/>
    <cellStyle name="40 % – Zvýraznění2 3 3 2 4 3 2" xfId="28590"/>
    <cellStyle name="40 % – Zvýraznění2 3 3 2 4 3 3" xfId="54981"/>
    <cellStyle name="40 % – Zvýraznění2 3 3 2 4 3 4" xfId="54982"/>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5" xfId="7917"/>
    <cellStyle name="40 % – Zvýraznění2 3 3 2 5 2" xfId="23134"/>
    <cellStyle name="40 % – Zvýraznění2 3 3 2 5 3" xfId="54983"/>
    <cellStyle name="40 % – Zvýraznění2 3 3 2 5 4" xfId="54984"/>
    <cellStyle name="40 % – Zvýraznění2 3 3 2 5 5" xfId="54985"/>
    <cellStyle name="40 % – Zvýraznění2 3 3 2 6" xfId="13398"/>
    <cellStyle name="40 % – Zvýraznění2 3 3 2 6 2" xfId="28587"/>
    <cellStyle name="40 % – Zvýraznění2 3 3 2 6 3" xfId="54986"/>
    <cellStyle name="40 % – Zvýraznění2 3 3 2 6 4" xfId="549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2" xfId="3907"/>
    <cellStyle name="40 % – Zvýraznění2 3 3 3 2 2" xfId="9717"/>
    <cellStyle name="40 % – Zvýraznění2 3 3 3 2 2 2" xfId="24933"/>
    <cellStyle name="40 % – Zvýraznění2 3 3 3 2 2 3" xfId="54988"/>
    <cellStyle name="40 % – Zvýraznění2 3 3 3 2 2 4" xfId="54989"/>
    <cellStyle name="40 % – Zvýraznění2 3 3 3 2 2 5" xfId="54990"/>
    <cellStyle name="40 % – Zvýraznění2 3 3 3 2 3" xfId="13403"/>
    <cellStyle name="40 % – Zvýraznění2 3 3 3 2 3 2" xfId="28592"/>
    <cellStyle name="40 % – Zvýraznění2 3 3 3 2 3 3" xfId="54991"/>
    <cellStyle name="40 % – Zvýraznění2 3 3 3 2 3 4" xfId="549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3" xfId="3908"/>
    <cellStyle name="40 % – Zvýraznění2 3 3 3 3 2" xfId="9718"/>
    <cellStyle name="40 % – Zvýraznění2 3 3 3 3 2 2" xfId="24934"/>
    <cellStyle name="40 % – Zvýraznění2 3 3 3 3 2 3" xfId="54993"/>
    <cellStyle name="40 % – Zvýraznění2 3 3 3 3 2 4" xfId="54994"/>
    <cellStyle name="40 % – Zvýraznění2 3 3 3 3 2 5" xfId="54995"/>
    <cellStyle name="40 % – Zvýraznění2 3 3 3 3 3" xfId="13404"/>
    <cellStyle name="40 % – Zvýraznění2 3 3 3 3 3 2" xfId="28593"/>
    <cellStyle name="40 % – Zvýraznění2 3 3 3 3 3 3" xfId="54996"/>
    <cellStyle name="40 % – Zvýraznění2 3 3 3 3 3 4" xfId="54997"/>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4" xfId="3909"/>
    <cellStyle name="40 % – Zvýraznění2 3 3 3 4 2" xfId="9719"/>
    <cellStyle name="40 % – Zvýraznění2 3 3 3 4 2 2" xfId="24935"/>
    <cellStyle name="40 % – Zvýraznění2 3 3 3 4 2 3" xfId="54998"/>
    <cellStyle name="40 % – Zvýraznění2 3 3 3 4 2 4" xfId="54999"/>
    <cellStyle name="40 % – Zvýraznění2 3 3 3 4 2 5" xfId="55000"/>
    <cellStyle name="40 % – Zvýraznění2 3 3 3 4 3" xfId="13405"/>
    <cellStyle name="40 % – Zvýraznění2 3 3 3 4 3 2" xfId="28594"/>
    <cellStyle name="40 % – Zvýraznění2 3 3 3 4 3 3" xfId="55001"/>
    <cellStyle name="40 % – Zvýraznění2 3 3 3 4 3 4" xfId="55002"/>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5" xfId="8070"/>
    <cellStyle name="40 % – Zvýraznění2 3 3 3 5 2" xfId="23286"/>
    <cellStyle name="40 % – Zvýraznění2 3 3 3 5 3" xfId="55003"/>
    <cellStyle name="40 % – Zvýraznění2 3 3 3 5 4" xfId="55004"/>
    <cellStyle name="40 % – Zvýraznění2 3 3 3 5 5" xfId="55005"/>
    <cellStyle name="40 % – Zvýraznění2 3 3 3 6" xfId="13402"/>
    <cellStyle name="40 % – Zvýraznění2 3 3 3 6 2" xfId="28591"/>
    <cellStyle name="40 % – Zvýraznění2 3 3 3 6 3" xfId="55006"/>
    <cellStyle name="40 % – Zvýraznění2 3 3 3 6 4" xfId="55007"/>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2" xfId="3911"/>
    <cellStyle name="40 % – Zvýraznění2 3 3 4 2 2" xfId="9720"/>
    <cellStyle name="40 % – Zvýraznění2 3 3 4 2 2 2" xfId="24936"/>
    <cellStyle name="40 % – Zvýraznění2 3 3 4 2 2 3" xfId="55008"/>
    <cellStyle name="40 % – Zvýraznění2 3 3 4 2 2 4" xfId="55009"/>
    <cellStyle name="40 % – Zvýraznění2 3 3 4 2 2 5" xfId="55010"/>
    <cellStyle name="40 % – Zvýraznění2 3 3 4 2 3" xfId="13407"/>
    <cellStyle name="40 % – Zvýraznění2 3 3 4 2 3 2" xfId="28596"/>
    <cellStyle name="40 % – Zvýraznění2 3 3 4 2 3 3" xfId="55011"/>
    <cellStyle name="40 % – Zvýraznění2 3 3 4 2 3 4" xfId="55012"/>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3" xfId="3912"/>
    <cellStyle name="40 % – Zvýraznění2 3 3 4 3 2" xfId="9721"/>
    <cellStyle name="40 % – Zvýraznění2 3 3 4 3 2 2" xfId="24937"/>
    <cellStyle name="40 % – Zvýraznění2 3 3 4 3 2 3" xfId="55013"/>
    <cellStyle name="40 % – Zvýraznění2 3 3 4 3 2 4" xfId="55014"/>
    <cellStyle name="40 % – Zvýraznění2 3 3 4 3 2 5" xfId="55015"/>
    <cellStyle name="40 % – Zvýraznění2 3 3 4 3 3" xfId="13408"/>
    <cellStyle name="40 % – Zvýraznění2 3 3 4 3 3 2" xfId="28597"/>
    <cellStyle name="40 % – Zvýraznění2 3 3 4 3 3 3" xfId="55016"/>
    <cellStyle name="40 % – Zvýraznění2 3 3 4 3 3 4" xfId="5501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4" xfId="3913"/>
    <cellStyle name="40 % – Zvýraznění2 3 3 4 4 2" xfId="9722"/>
    <cellStyle name="40 % – Zvýraznění2 3 3 4 4 2 2" xfId="24938"/>
    <cellStyle name="40 % – Zvýraznění2 3 3 4 4 2 3" xfId="55018"/>
    <cellStyle name="40 % – Zvýraznění2 3 3 4 4 2 4" xfId="55019"/>
    <cellStyle name="40 % – Zvýraznění2 3 3 4 4 2 5" xfId="55020"/>
    <cellStyle name="40 % – Zvýraznění2 3 3 4 4 3" xfId="13409"/>
    <cellStyle name="40 % – Zvýraznění2 3 3 4 4 3 2" xfId="28598"/>
    <cellStyle name="40 % – Zvýraznění2 3 3 4 4 3 3" xfId="55021"/>
    <cellStyle name="40 % – Zvýraznění2 3 3 4 4 3 4" xfId="55022"/>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5" xfId="8150"/>
    <cellStyle name="40 % – Zvýraznění2 3 3 4 5 2" xfId="23366"/>
    <cellStyle name="40 % – Zvýraznění2 3 3 4 5 3" xfId="55023"/>
    <cellStyle name="40 % – Zvýraznění2 3 3 4 5 4" xfId="55024"/>
    <cellStyle name="40 % – Zvýraznění2 3 3 4 5 5" xfId="55025"/>
    <cellStyle name="40 % – Zvýraznění2 3 3 4 6" xfId="13406"/>
    <cellStyle name="40 % – Zvýraznění2 3 3 4 6 2" xfId="28595"/>
    <cellStyle name="40 % – Zvýraznění2 3 3 4 6 3" xfId="55026"/>
    <cellStyle name="40 % – Zvýraznění2 3 3 4 6 4" xfId="55027"/>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2" xfId="3915"/>
    <cellStyle name="40 % – Zvýraznění2 3 3 5 2 2" xfId="9723"/>
    <cellStyle name="40 % – Zvýraznění2 3 3 5 2 2 2" xfId="24939"/>
    <cellStyle name="40 % – Zvýraznění2 3 3 5 2 2 3" xfId="55028"/>
    <cellStyle name="40 % – Zvýraznění2 3 3 5 2 2 4" xfId="55029"/>
    <cellStyle name="40 % – Zvýraznění2 3 3 5 2 2 5" xfId="55030"/>
    <cellStyle name="40 % – Zvýraznění2 3 3 5 2 3" xfId="13411"/>
    <cellStyle name="40 % – Zvýraznění2 3 3 5 2 3 2" xfId="28600"/>
    <cellStyle name="40 % – Zvýraznění2 3 3 5 2 3 3" xfId="55031"/>
    <cellStyle name="40 % – Zvýraznění2 3 3 5 2 3 4" xfId="55032"/>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3" xfId="3916"/>
    <cellStyle name="40 % – Zvýraznění2 3 3 5 3 2" xfId="9724"/>
    <cellStyle name="40 % – Zvýraznění2 3 3 5 3 2 2" xfId="24940"/>
    <cellStyle name="40 % – Zvýraznění2 3 3 5 3 2 3" xfId="55033"/>
    <cellStyle name="40 % – Zvýraznění2 3 3 5 3 2 4" xfId="55034"/>
    <cellStyle name="40 % – Zvýraznění2 3 3 5 3 2 5" xfId="55035"/>
    <cellStyle name="40 % – Zvýraznění2 3 3 5 3 3" xfId="13412"/>
    <cellStyle name="40 % – Zvýraznění2 3 3 5 3 3 2" xfId="28601"/>
    <cellStyle name="40 % – Zvýraznění2 3 3 5 3 3 3" xfId="55036"/>
    <cellStyle name="40 % – Zvýraznění2 3 3 5 3 3 4" xfId="55037"/>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4" xfId="3917"/>
    <cellStyle name="40 % – Zvýraznění2 3 3 5 4 2" xfId="9725"/>
    <cellStyle name="40 % – Zvýraznění2 3 3 5 4 2 2" xfId="24941"/>
    <cellStyle name="40 % – Zvýraznění2 3 3 5 4 2 3" xfId="55038"/>
    <cellStyle name="40 % – Zvýraznění2 3 3 5 4 2 4" xfId="55039"/>
    <cellStyle name="40 % – Zvýraznění2 3 3 5 4 2 5" xfId="55040"/>
    <cellStyle name="40 % – Zvýraznění2 3 3 5 4 3" xfId="13413"/>
    <cellStyle name="40 % – Zvýraznění2 3 3 5 4 3 2" xfId="28602"/>
    <cellStyle name="40 % – Zvýraznění2 3 3 5 4 3 3" xfId="55041"/>
    <cellStyle name="40 % – Zvýraznění2 3 3 5 4 3 4" xfId="5504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5" xfId="8232"/>
    <cellStyle name="40 % – Zvýraznění2 3 3 5 5 2" xfId="23448"/>
    <cellStyle name="40 % – Zvýraznění2 3 3 5 5 3" xfId="55043"/>
    <cellStyle name="40 % – Zvýraznění2 3 3 5 5 4" xfId="55044"/>
    <cellStyle name="40 % – Zvýraznění2 3 3 5 5 5" xfId="55045"/>
    <cellStyle name="40 % – Zvýraznění2 3 3 5 6" xfId="13410"/>
    <cellStyle name="40 % – Zvýraznění2 3 3 5 6 2" xfId="28599"/>
    <cellStyle name="40 % – Zvýraznění2 3 3 5 6 3" xfId="55046"/>
    <cellStyle name="40 % – Zvýraznění2 3 3 5 6 4" xfId="55047"/>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2" xfId="3919"/>
    <cellStyle name="40 % – Zvýraznění2 3 3 6 2 2" xfId="9726"/>
    <cellStyle name="40 % – Zvýraznění2 3 3 6 2 2 2" xfId="24942"/>
    <cellStyle name="40 % – Zvýraznění2 3 3 6 2 2 3" xfId="55048"/>
    <cellStyle name="40 % – Zvýraznění2 3 3 6 2 2 4" xfId="55049"/>
    <cellStyle name="40 % – Zvýraznění2 3 3 6 2 2 5" xfId="55050"/>
    <cellStyle name="40 % – Zvýraznění2 3 3 6 2 3" xfId="13415"/>
    <cellStyle name="40 % – Zvýraznění2 3 3 6 2 3 2" xfId="28604"/>
    <cellStyle name="40 % – Zvýraznění2 3 3 6 2 3 3" xfId="55051"/>
    <cellStyle name="40 % – Zvýraznění2 3 3 6 2 3 4" xfId="55052"/>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3" xfId="3920"/>
    <cellStyle name="40 % – Zvýraznění2 3 3 6 3 2" xfId="9727"/>
    <cellStyle name="40 % – Zvýraznění2 3 3 6 3 2 2" xfId="24943"/>
    <cellStyle name="40 % – Zvýraznění2 3 3 6 3 2 3" xfId="55053"/>
    <cellStyle name="40 % – Zvýraznění2 3 3 6 3 2 4" xfId="55054"/>
    <cellStyle name="40 % – Zvýraznění2 3 3 6 3 2 5" xfId="55055"/>
    <cellStyle name="40 % – Zvýraznění2 3 3 6 3 3" xfId="13416"/>
    <cellStyle name="40 % – Zvýraznění2 3 3 6 3 3 2" xfId="28605"/>
    <cellStyle name="40 % – Zvýraznění2 3 3 6 3 3 3" xfId="55056"/>
    <cellStyle name="40 % – Zvýraznění2 3 3 6 3 3 4" xfId="55057"/>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4" xfId="3921"/>
    <cellStyle name="40 % – Zvýraznění2 3 3 6 4 2" xfId="9728"/>
    <cellStyle name="40 % – Zvýraznění2 3 3 6 4 2 2" xfId="24944"/>
    <cellStyle name="40 % – Zvýraznění2 3 3 6 4 2 3" xfId="55058"/>
    <cellStyle name="40 % – Zvýraznění2 3 3 6 4 2 4" xfId="55059"/>
    <cellStyle name="40 % – Zvýraznění2 3 3 6 4 2 5" xfId="55060"/>
    <cellStyle name="40 % – Zvýraznění2 3 3 6 4 3" xfId="13417"/>
    <cellStyle name="40 % – Zvýraznění2 3 3 6 4 3 2" xfId="28606"/>
    <cellStyle name="40 % – Zvýraznění2 3 3 6 4 3 3" xfId="55061"/>
    <cellStyle name="40 % – Zvýraznění2 3 3 6 4 3 4" xfId="55062"/>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5" xfId="8325"/>
    <cellStyle name="40 % – Zvýraznění2 3 3 6 5 2" xfId="23541"/>
    <cellStyle name="40 % – Zvýraznění2 3 3 6 5 3" xfId="55063"/>
    <cellStyle name="40 % – Zvýraznění2 3 3 6 5 4" xfId="55064"/>
    <cellStyle name="40 % – Zvýraznění2 3 3 6 5 5" xfId="55065"/>
    <cellStyle name="40 % – Zvýraznění2 3 3 6 6" xfId="13414"/>
    <cellStyle name="40 % – Zvýraznění2 3 3 6 6 2" xfId="28603"/>
    <cellStyle name="40 % – Zvýraznění2 3 3 6 6 3" xfId="55066"/>
    <cellStyle name="40 % – Zvýraznění2 3 3 6 6 4" xfId="55067"/>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2" xfId="3923"/>
    <cellStyle name="40 % – Zvýraznění2 3 3 7 2 2" xfId="9729"/>
    <cellStyle name="40 % – Zvýraznění2 3 3 7 2 2 2" xfId="24945"/>
    <cellStyle name="40 % – Zvýraznění2 3 3 7 2 2 3" xfId="55068"/>
    <cellStyle name="40 % – Zvýraznění2 3 3 7 2 2 4" xfId="55069"/>
    <cellStyle name="40 % – Zvýraznění2 3 3 7 2 2 5" xfId="55070"/>
    <cellStyle name="40 % – Zvýraznění2 3 3 7 2 3" xfId="13419"/>
    <cellStyle name="40 % – Zvýraznění2 3 3 7 2 3 2" xfId="28608"/>
    <cellStyle name="40 % – Zvýraznění2 3 3 7 2 3 3" xfId="55071"/>
    <cellStyle name="40 % – Zvýraznění2 3 3 7 2 3 4" xfId="55072"/>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3" xfId="3924"/>
    <cellStyle name="40 % – Zvýraznění2 3 3 7 3 2" xfId="9730"/>
    <cellStyle name="40 % – Zvýraznění2 3 3 7 3 2 2" xfId="24946"/>
    <cellStyle name="40 % – Zvýraznění2 3 3 7 3 2 3" xfId="55073"/>
    <cellStyle name="40 % – Zvýraznění2 3 3 7 3 2 4" xfId="55074"/>
    <cellStyle name="40 % – Zvýraznění2 3 3 7 3 2 5" xfId="55075"/>
    <cellStyle name="40 % – Zvýraznění2 3 3 7 3 3" xfId="13420"/>
    <cellStyle name="40 % – Zvýraznění2 3 3 7 3 3 2" xfId="28609"/>
    <cellStyle name="40 % – Zvýraznění2 3 3 7 3 3 3" xfId="55076"/>
    <cellStyle name="40 % – Zvýraznění2 3 3 7 3 3 4" xfId="55077"/>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4" xfId="3925"/>
    <cellStyle name="40 % – Zvýraznění2 3 3 7 4 2" xfId="9731"/>
    <cellStyle name="40 % – Zvýraznění2 3 3 7 4 2 2" xfId="24947"/>
    <cellStyle name="40 % – Zvýraznění2 3 3 7 4 2 3" xfId="55078"/>
    <cellStyle name="40 % – Zvýraznění2 3 3 7 4 2 4" xfId="55079"/>
    <cellStyle name="40 % – Zvýraznění2 3 3 7 4 2 5" xfId="55080"/>
    <cellStyle name="40 % – Zvýraznění2 3 3 7 4 3" xfId="13421"/>
    <cellStyle name="40 % – Zvýraznění2 3 3 7 4 3 2" xfId="28610"/>
    <cellStyle name="40 % – Zvýraznění2 3 3 7 4 3 3" xfId="55081"/>
    <cellStyle name="40 % – Zvýraznění2 3 3 7 4 3 4" xfId="55082"/>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5" xfId="8408"/>
    <cellStyle name="40 % – Zvýraznění2 3 3 7 5 2" xfId="23624"/>
    <cellStyle name="40 % – Zvýraznění2 3 3 7 5 3" xfId="55083"/>
    <cellStyle name="40 % – Zvýraznění2 3 3 7 5 4" xfId="55084"/>
    <cellStyle name="40 % – Zvýraznění2 3 3 7 5 5" xfId="55085"/>
    <cellStyle name="40 % – Zvýraznění2 3 3 7 6" xfId="13418"/>
    <cellStyle name="40 % – Zvýraznění2 3 3 7 6 2" xfId="28607"/>
    <cellStyle name="40 % – Zvýraznění2 3 3 7 6 3" xfId="55086"/>
    <cellStyle name="40 % – Zvýraznění2 3 3 7 6 4" xfId="5508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2 3" xfId="55088"/>
    <cellStyle name="40 % – Zvýraznění2 3 3 8 2 4" xfId="55089"/>
    <cellStyle name="40 % – Zvýraznění2 3 3 8 2 5" xfId="55090"/>
    <cellStyle name="40 % – Zvýraznění2 3 3 8 3" xfId="13422"/>
    <cellStyle name="40 % – Zvýraznění2 3 3 8 3 2" xfId="28611"/>
    <cellStyle name="40 % – Zvýraznění2 3 3 8 3 3" xfId="55091"/>
    <cellStyle name="40 % – Zvýraznění2 3 3 8 3 4" xfId="55092"/>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9" xfId="3927"/>
    <cellStyle name="40 % – Zvýraznění2 3 3 9 2" xfId="9733"/>
    <cellStyle name="40 % – Zvýraznění2 3 3 9 2 2" xfId="24949"/>
    <cellStyle name="40 % – Zvýraznění2 3 3 9 2 3" xfId="55093"/>
    <cellStyle name="40 % – Zvýraznění2 3 3 9 2 4" xfId="55094"/>
    <cellStyle name="40 % – Zvýraznění2 3 3 9 2 5" xfId="55095"/>
    <cellStyle name="40 % – Zvýraznění2 3 3 9 3" xfId="13423"/>
    <cellStyle name="40 % – Zvýraznění2 3 3 9 3 2" xfId="28612"/>
    <cellStyle name="40 % – Zvýraznění2 3 3 9 3 3" xfId="55096"/>
    <cellStyle name="40 % – Zvýraznění2 3 3 9 3 4" xfId="55097"/>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4" xfId="502"/>
    <cellStyle name="40 % – Zvýraznění2 3 4 10" xfId="19185"/>
    <cellStyle name="40 % – Zvýraznění2 3 4 11" xfId="41772"/>
    <cellStyle name="40 % – Zvýraznění2 3 4 12" xfId="41773"/>
    <cellStyle name="40 % – Zvýraznění2 3 4 2" xfId="3928"/>
    <cellStyle name="40 % – Zvýraznění2 3 4 2 2" xfId="9734"/>
    <cellStyle name="40 % – Zvýraznění2 3 4 2 2 2" xfId="24950"/>
    <cellStyle name="40 % – Zvýraznění2 3 4 2 2 3" xfId="55098"/>
    <cellStyle name="40 % – Zvýraznění2 3 4 2 2 4" xfId="55099"/>
    <cellStyle name="40 % – Zvýraznění2 3 4 2 2 5" xfId="55100"/>
    <cellStyle name="40 % – Zvýraznění2 3 4 2 3" xfId="13424"/>
    <cellStyle name="40 % – Zvýraznění2 3 4 2 3 2" xfId="28613"/>
    <cellStyle name="40 % – Zvýraznění2 3 4 2 3 3" xfId="55101"/>
    <cellStyle name="40 % – Zvýraznění2 3 4 2 3 4" xfId="55102"/>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3" xfId="3929"/>
    <cellStyle name="40 % – Zvýraznění2 3 4 3 2" xfId="9735"/>
    <cellStyle name="40 % – Zvýraznění2 3 4 3 2 2" xfId="24951"/>
    <cellStyle name="40 % – Zvýraznění2 3 4 3 2 3" xfId="55103"/>
    <cellStyle name="40 % – Zvýraznění2 3 4 3 2 4" xfId="55104"/>
    <cellStyle name="40 % – Zvýraznění2 3 4 3 2 5" xfId="55105"/>
    <cellStyle name="40 % – Zvýraznění2 3 4 3 3" xfId="13425"/>
    <cellStyle name="40 % – Zvýraznění2 3 4 3 3 2" xfId="28614"/>
    <cellStyle name="40 % – Zvýraznění2 3 4 3 3 3" xfId="55106"/>
    <cellStyle name="40 % – Zvýraznění2 3 4 3 3 4" xfId="55107"/>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4" xfId="3930"/>
    <cellStyle name="40 % – Zvýraznění2 3 4 4 2" xfId="9736"/>
    <cellStyle name="40 % – Zvýraznění2 3 4 4 2 2" xfId="24952"/>
    <cellStyle name="40 % – Zvýraznění2 3 4 4 2 3" xfId="55108"/>
    <cellStyle name="40 % – Zvýraznění2 3 4 4 2 4" xfId="55109"/>
    <cellStyle name="40 % – Zvýraznění2 3 4 4 2 5" xfId="55110"/>
    <cellStyle name="40 % – Zvýraznění2 3 4 4 3" xfId="13426"/>
    <cellStyle name="40 % – Zvýraznění2 3 4 4 3 2" xfId="28615"/>
    <cellStyle name="40 % – Zvýraznění2 3 4 4 3 3" xfId="55111"/>
    <cellStyle name="40 % – Zvýraznění2 3 4 4 3 4" xfId="55112"/>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5" xfId="3931"/>
    <cellStyle name="40 % – Zvýraznění2 3 4 5 2" xfId="11286"/>
    <cellStyle name="40 % – Zvýraznění2 3 4 5 2 2" xfId="26486"/>
    <cellStyle name="40 % – Zvýraznění2 3 4 5 2 3" xfId="55113"/>
    <cellStyle name="40 % – Zvýraznění2 3 4 5 2 4" xfId="55114"/>
    <cellStyle name="40 % – Zvýraznění2 3 4 5 2 5" xfId="55115"/>
    <cellStyle name="40 % – Zvýraznění2 3 4 5 3" xfId="13427"/>
    <cellStyle name="40 % – Zvýraznění2 3 4 5 3 2" xfId="28616"/>
    <cellStyle name="40 % – Zvýraznění2 3 4 5 3 3" xfId="55116"/>
    <cellStyle name="40 % – Zvýraznění2 3 4 5 3 4" xfId="55117"/>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6" xfId="7812"/>
    <cellStyle name="40 % – Zvýraznění2 3 4 6 2" xfId="23031"/>
    <cellStyle name="40 % – Zvýraznění2 3 4 6 3" xfId="55118"/>
    <cellStyle name="40 % – Zvýraznění2 3 4 6 4" xfId="55119"/>
    <cellStyle name="40 % – Zvýraznění2 3 4 6 5" xfId="55120"/>
    <cellStyle name="40 % – Zvýraznění2 3 4 7" xfId="11579"/>
    <cellStyle name="40 % – Zvýraznění2 3 4 7 2" xfId="26775"/>
    <cellStyle name="40 % – Zvýraznění2 3 4 7 3" xfId="55121"/>
    <cellStyle name="40 % – Zvýraznění2 3 4 7 4" xfId="55122"/>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2" xfId="3932"/>
    <cellStyle name="40 % – Zvýraznění2 3 5 2 2" xfId="9737"/>
    <cellStyle name="40 % – Zvýraznění2 3 5 2 2 2" xfId="24953"/>
    <cellStyle name="40 % – Zvýraznění2 3 5 2 2 3" xfId="55123"/>
    <cellStyle name="40 % – Zvýraznění2 3 5 2 2 4" xfId="55124"/>
    <cellStyle name="40 % – Zvýraznění2 3 5 2 2 5" xfId="55125"/>
    <cellStyle name="40 % – Zvýraznění2 3 5 2 3" xfId="13428"/>
    <cellStyle name="40 % – Zvýraznění2 3 5 2 3 2" xfId="28617"/>
    <cellStyle name="40 % – Zvýraznění2 3 5 2 3 3" xfId="55126"/>
    <cellStyle name="40 % – Zvýraznění2 3 5 2 3 4" xfId="5512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3" xfId="3933"/>
    <cellStyle name="40 % – Zvýraznění2 3 5 3 2" xfId="9738"/>
    <cellStyle name="40 % – Zvýraznění2 3 5 3 2 2" xfId="24954"/>
    <cellStyle name="40 % – Zvýraznění2 3 5 3 2 3" xfId="55128"/>
    <cellStyle name="40 % – Zvýraznění2 3 5 3 2 4" xfId="55129"/>
    <cellStyle name="40 % – Zvýraznění2 3 5 3 2 5" xfId="55130"/>
    <cellStyle name="40 % – Zvýraznění2 3 5 3 3" xfId="13429"/>
    <cellStyle name="40 % – Zvýraznění2 3 5 3 3 2" xfId="28618"/>
    <cellStyle name="40 % – Zvýraznění2 3 5 3 3 3" xfId="55131"/>
    <cellStyle name="40 % – Zvýraznění2 3 5 3 3 4" xfId="55132"/>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4" xfId="3934"/>
    <cellStyle name="40 % – Zvýraznění2 3 5 4 2" xfId="9739"/>
    <cellStyle name="40 % – Zvýraznění2 3 5 4 2 2" xfId="24955"/>
    <cellStyle name="40 % – Zvýraznění2 3 5 4 2 3" xfId="55133"/>
    <cellStyle name="40 % – Zvýraznění2 3 5 4 2 4" xfId="55134"/>
    <cellStyle name="40 % – Zvýraznění2 3 5 4 2 5" xfId="55135"/>
    <cellStyle name="40 % – Zvýraznění2 3 5 4 3" xfId="13430"/>
    <cellStyle name="40 % – Zvýraznění2 3 5 4 3 2" xfId="28619"/>
    <cellStyle name="40 % – Zvýraznění2 3 5 4 3 3" xfId="55136"/>
    <cellStyle name="40 % – Zvýraznění2 3 5 4 3 4" xfId="55137"/>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5" xfId="3935"/>
    <cellStyle name="40 % – Zvýraznění2 3 5 5 2" xfId="11095"/>
    <cellStyle name="40 % – Zvýraznění2 3 5 5 2 2" xfId="26295"/>
    <cellStyle name="40 % – Zvýraznění2 3 5 5 2 3" xfId="55138"/>
    <cellStyle name="40 % – Zvýraznění2 3 5 5 2 4" xfId="55139"/>
    <cellStyle name="40 % – Zvýraznění2 3 5 5 2 5" xfId="55140"/>
    <cellStyle name="40 % – Zvýraznění2 3 5 5 3" xfId="13431"/>
    <cellStyle name="40 % – Zvýraznění2 3 5 5 3 2" xfId="28620"/>
    <cellStyle name="40 % – Zvýraznění2 3 5 5 3 3" xfId="55141"/>
    <cellStyle name="40 % – Zvýraznění2 3 5 5 3 4" xfId="55142"/>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6" xfId="7707"/>
    <cellStyle name="40 % – Zvýraznění2 3 5 6 2" xfId="22926"/>
    <cellStyle name="40 % – Zvýraznění2 3 5 6 3" xfId="55143"/>
    <cellStyle name="40 % – Zvýraznění2 3 5 6 4" xfId="55144"/>
    <cellStyle name="40 % – Zvýraznění2 3 5 6 5" xfId="55145"/>
    <cellStyle name="40 % – Zvýraznění2 3 5 7" xfId="11580"/>
    <cellStyle name="40 % – Zvýraznění2 3 5 7 2" xfId="26776"/>
    <cellStyle name="40 % – Zvýraznění2 3 5 7 3" xfId="55146"/>
    <cellStyle name="40 % – Zvýraznění2 3 5 7 4" xfId="55147"/>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2" xfId="3937"/>
    <cellStyle name="40 % – Zvýraznění2 3 6 2 2" xfId="9740"/>
    <cellStyle name="40 % – Zvýraznění2 3 6 2 2 2" xfId="24956"/>
    <cellStyle name="40 % – Zvýraznění2 3 6 2 2 3" xfId="55148"/>
    <cellStyle name="40 % – Zvýraznění2 3 6 2 2 4" xfId="55149"/>
    <cellStyle name="40 % – Zvýraznění2 3 6 2 2 5" xfId="55150"/>
    <cellStyle name="40 % – Zvýraznění2 3 6 2 3" xfId="13433"/>
    <cellStyle name="40 % – Zvýraznění2 3 6 2 3 2" xfId="28622"/>
    <cellStyle name="40 % – Zvýraznění2 3 6 2 3 3" xfId="55151"/>
    <cellStyle name="40 % – Zvýraznění2 3 6 2 3 4" xfId="5515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3" xfId="3938"/>
    <cellStyle name="40 % – Zvýraznění2 3 6 3 2" xfId="9741"/>
    <cellStyle name="40 % – Zvýraznění2 3 6 3 2 2" xfId="24957"/>
    <cellStyle name="40 % – Zvýraznění2 3 6 3 2 3" xfId="55153"/>
    <cellStyle name="40 % – Zvýraznění2 3 6 3 2 4" xfId="55154"/>
    <cellStyle name="40 % – Zvýraznění2 3 6 3 2 5" xfId="55155"/>
    <cellStyle name="40 % – Zvýraznění2 3 6 3 3" xfId="13434"/>
    <cellStyle name="40 % – Zvýraznění2 3 6 3 3 2" xfId="28623"/>
    <cellStyle name="40 % – Zvýraznění2 3 6 3 3 3" xfId="55156"/>
    <cellStyle name="40 % – Zvýraznění2 3 6 3 3 4" xfId="55157"/>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4" xfId="3939"/>
    <cellStyle name="40 % – Zvýraznění2 3 6 4 2" xfId="9742"/>
    <cellStyle name="40 % – Zvýraznění2 3 6 4 2 2" xfId="24958"/>
    <cellStyle name="40 % – Zvýraznění2 3 6 4 2 3" xfId="55158"/>
    <cellStyle name="40 % – Zvýraznění2 3 6 4 2 4" xfId="55159"/>
    <cellStyle name="40 % – Zvýraznění2 3 6 4 2 5" xfId="55160"/>
    <cellStyle name="40 % – Zvýraznění2 3 6 4 3" xfId="13435"/>
    <cellStyle name="40 % – Zvýraznění2 3 6 4 3 2" xfId="28624"/>
    <cellStyle name="40 % – Zvýraznění2 3 6 4 3 3" xfId="55161"/>
    <cellStyle name="40 % – Zvýraznění2 3 6 4 3 4" xfId="55162"/>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5" xfId="8014"/>
    <cellStyle name="40 % – Zvýraznění2 3 6 5 2" xfId="23231"/>
    <cellStyle name="40 % – Zvýraznění2 3 6 5 3" xfId="55163"/>
    <cellStyle name="40 % – Zvýraznění2 3 6 5 4" xfId="55164"/>
    <cellStyle name="40 % – Zvýraznění2 3 6 5 5" xfId="55165"/>
    <cellStyle name="40 % – Zvýraznění2 3 6 6" xfId="13432"/>
    <cellStyle name="40 % – Zvýraznění2 3 6 6 2" xfId="28621"/>
    <cellStyle name="40 % – Zvýraznění2 3 6 6 3" xfId="55166"/>
    <cellStyle name="40 % – Zvýraznění2 3 6 6 4" xfId="55167"/>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2" xfId="3941"/>
    <cellStyle name="40 % – Zvýraznění2 3 7 2 2" xfId="9743"/>
    <cellStyle name="40 % – Zvýraznění2 3 7 2 2 2" xfId="24959"/>
    <cellStyle name="40 % – Zvýraznění2 3 7 2 2 3" xfId="55168"/>
    <cellStyle name="40 % – Zvýraznění2 3 7 2 2 4" xfId="55169"/>
    <cellStyle name="40 % – Zvýraznění2 3 7 2 2 5" xfId="55170"/>
    <cellStyle name="40 % – Zvýraznění2 3 7 2 3" xfId="13437"/>
    <cellStyle name="40 % – Zvýraznění2 3 7 2 3 2" xfId="28626"/>
    <cellStyle name="40 % – Zvýraznění2 3 7 2 3 3" xfId="55171"/>
    <cellStyle name="40 % – Zvýraznění2 3 7 2 3 4" xfId="55172"/>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3" xfId="3942"/>
    <cellStyle name="40 % – Zvýraznění2 3 7 3 2" xfId="9744"/>
    <cellStyle name="40 % – Zvýraznění2 3 7 3 2 2" xfId="24960"/>
    <cellStyle name="40 % – Zvýraznění2 3 7 3 2 3" xfId="55173"/>
    <cellStyle name="40 % – Zvýraznění2 3 7 3 2 4" xfId="55174"/>
    <cellStyle name="40 % – Zvýraznění2 3 7 3 2 5" xfId="55175"/>
    <cellStyle name="40 % – Zvýraznění2 3 7 3 3" xfId="13438"/>
    <cellStyle name="40 % – Zvýraznění2 3 7 3 3 2" xfId="28627"/>
    <cellStyle name="40 % – Zvýraznění2 3 7 3 3 3" xfId="55176"/>
    <cellStyle name="40 % – Zvýraznění2 3 7 3 3 4" xfId="5517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4" xfId="3943"/>
    <cellStyle name="40 % – Zvýraznění2 3 7 4 2" xfId="9745"/>
    <cellStyle name="40 % – Zvýraznění2 3 7 4 2 2" xfId="24961"/>
    <cellStyle name="40 % – Zvýraznění2 3 7 4 2 3" xfId="55178"/>
    <cellStyle name="40 % – Zvýraznění2 3 7 4 2 4" xfId="55179"/>
    <cellStyle name="40 % – Zvýraznění2 3 7 4 2 5" xfId="55180"/>
    <cellStyle name="40 % – Zvýraznění2 3 7 4 3" xfId="13439"/>
    <cellStyle name="40 % – Zvýraznění2 3 7 4 3 2" xfId="28628"/>
    <cellStyle name="40 % – Zvýraznění2 3 7 4 3 3" xfId="55181"/>
    <cellStyle name="40 % – Zvýraznění2 3 7 4 3 4" xfId="55182"/>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5" xfId="8033"/>
    <cellStyle name="40 % – Zvýraznění2 3 7 5 2" xfId="23249"/>
    <cellStyle name="40 % – Zvýraznění2 3 7 5 3" xfId="55183"/>
    <cellStyle name="40 % – Zvýraznění2 3 7 5 4" xfId="55184"/>
    <cellStyle name="40 % – Zvýraznění2 3 7 5 5" xfId="55185"/>
    <cellStyle name="40 % – Zvýraznění2 3 7 6" xfId="13436"/>
    <cellStyle name="40 % – Zvýraznění2 3 7 6 2" xfId="28625"/>
    <cellStyle name="40 % – Zvýraznění2 3 7 6 3" xfId="55186"/>
    <cellStyle name="40 % – Zvýraznění2 3 7 6 4" xfId="55187"/>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2" xfId="3945"/>
    <cellStyle name="40 % – Zvýraznění2 3 8 2 2" xfId="9746"/>
    <cellStyle name="40 % – Zvýraznění2 3 8 2 2 2" xfId="24962"/>
    <cellStyle name="40 % – Zvýraznění2 3 8 2 2 3" xfId="55188"/>
    <cellStyle name="40 % – Zvýraznění2 3 8 2 2 4" xfId="55189"/>
    <cellStyle name="40 % – Zvýraznění2 3 8 2 2 5" xfId="55190"/>
    <cellStyle name="40 % – Zvýraznění2 3 8 2 3" xfId="13441"/>
    <cellStyle name="40 % – Zvýraznění2 3 8 2 3 2" xfId="28630"/>
    <cellStyle name="40 % – Zvýraznění2 3 8 2 3 3" xfId="55191"/>
    <cellStyle name="40 % – Zvýraznění2 3 8 2 3 4" xfId="55192"/>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3" xfId="3946"/>
    <cellStyle name="40 % – Zvýraznění2 3 8 3 2" xfId="9747"/>
    <cellStyle name="40 % – Zvýraznění2 3 8 3 2 2" xfId="24963"/>
    <cellStyle name="40 % – Zvýraznění2 3 8 3 2 3" xfId="55193"/>
    <cellStyle name="40 % – Zvýraznění2 3 8 3 2 4" xfId="55194"/>
    <cellStyle name="40 % – Zvýraznění2 3 8 3 2 5" xfId="55195"/>
    <cellStyle name="40 % – Zvýraznění2 3 8 3 3" xfId="13442"/>
    <cellStyle name="40 % – Zvýraznění2 3 8 3 3 2" xfId="28631"/>
    <cellStyle name="40 % – Zvýraznění2 3 8 3 3 3" xfId="55196"/>
    <cellStyle name="40 % – Zvýraznění2 3 8 3 3 4" xfId="55197"/>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4" xfId="3947"/>
    <cellStyle name="40 % – Zvýraznění2 3 8 4 2" xfId="9748"/>
    <cellStyle name="40 % – Zvýraznění2 3 8 4 2 2" xfId="24964"/>
    <cellStyle name="40 % – Zvýraznění2 3 8 4 2 3" xfId="55198"/>
    <cellStyle name="40 % – Zvýraznění2 3 8 4 2 4" xfId="55199"/>
    <cellStyle name="40 % – Zvýraznění2 3 8 4 2 5" xfId="55200"/>
    <cellStyle name="40 % – Zvýraznění2 3 8 4 3" xfId="13443"/>
    <cellStyle name="40 % – Zvýraznění2 3 8 4 3 2" xfId="28632"/>
    <cellStyle name="40 % – Zvýraznění2 3 8 4 3 3" xfId="55201"/>
    <cellStyle name="40 % – Zvýraznění2 3 8 4 3 4" xfId="5520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5" xfId="8082"/>
    <cellStyle name="40 % – Zvýraznění2 3 8 5 2" xfId="23298"/>
    <cellStyle name="40 % – Zvýraznění2 3 8 5 3" xfId="55203"/>
    <cellStyle name="40 % – Zvýraznění2 3 8 5 4" xfId="55204"/>
    <cellStyle name="40 % – Zvýraznění2 3 8 5 5" xfId="55205"/>
    <cellStyle name="40 % – Zvýraznění2 3 8 6" xfId="13440"/>
    <cellStyle name="40 % – Zvýraznění2 3 8 6 2" xfId="28629"/>
    <cellStyle name="40 % – Zvýraznění2 3 8 6 3" xfId="55206"/>
    <cellStyle name="40 % – Zvýraznění2 3 8 6 4" xfId="55207"/>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2" xfId="3949"/>
    <cellStyle name="40 % – Zvýraznění2 3 9 2 2" xfId="9749"/>
    <cellStyle name="40 % – Zvýraznění2 3 9 2 2 2" xfId="24965"/>
    <cellStyle name="40 % – Zvýraznění2 3 9 2 2 3" xfId="55208"/>
    <cellStyle name="40 % – Zvýraznění2 3 9 2 2 4" xfId="55209"/>
    <cellStyle name="40 % – Zvýraznění2 3 9 2 2 5" xfId="55210"/>
    <cellStyle name="40 % – Zvýraznění2 3 9 2 3" xfId="13445"/>
    <cellStyle name="40 % – Zvýraznění2 3 9 2 3 2" xfId="28634"/>
    <cellStyle name="40 % – Zvýraznění2 3 9 2 3 3" xfId="55211"/>
    <cellStyle name="40 % – Zvýraznění2 3 9 2 3 4" xfId="55212"/>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3" xfId="3950"/>
    <cellStyle name="40 % – Zvýraznění2 3 9 3 2" xfId="9750"/>
    <cellStyle name="40 % – Zvýraznění2 3 9 3 2 2" xfId="24966"/>
    <cellStyle name="40 % – Zvýraznění2 3 9 3 2 3" xfId="55213"/>
    <cellStyle name="40 % – Zvýraznění2 3 9 3 2 4" xfId="55214"/>
    <cellStyle name="40 % – Zvýraznění2 3 9 3 2 5" xfId="55215"/>
    <cellStyle name="40 % – Zvýraznění2 3 9 3 3" xfId="13446"/>
    <cellStyle name="40 % – Zvýraznění2 3 9 3 3 2" xfId="28635"/>
    <cellStyle name="40 % – Zvýraznění2 3 9 3 3 3" xfId="55216"/>
    <cellStyle name="40 % – Zvýraznění2 3 9 3 3 4" xfId="55217"/>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4" xfId="3951"/>
    <cellStyle name="40 % – Zvýraznění2 3 9 4 2" xfId="9751"/>
    <cellStyle name="40 % – Zvýraznění2 3 9 4 2 2" xfId="24967"/>
    <cellStyle name="40 % – Zvýraznění2 3 9 4 2 3" xfId="55218"/>
    <cellStyle name="40 % – Zvýraznění2 3 9 4 2 4" xfId="55219"/>
    <cellStyle name="40 % – Zvýraznění2 3 9 4 2 5" xfId="55220"/>
    <cellStyle name="40 % – Zvýraznění2 3 9 4 3" xfId="13447"/>
    <cellStyle name="40 % – Zvýraznění2 3 9 4 3 2" xfId="28636"/>
    <cellStyle name="40 % – Zvýraznění2 3 9 4 3 3" xfId="55221"/>
    <cellStyle name="40 % – Zvýraznění2 3 9 4 3 4" xfId="55222"/>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5" xfId="8035"/>
    <cellStyle name="40 % – Zvýraznění2 3 9 5 2" xfId="23251"/>
    <cellStyle name="40 % – Zvýraznění2 3 9 5 3" xfId="55223"/>
    <cellStyle name="40 % – Zvýraznění2 3 9 5 4" xfId="55224"/>
    <cellStyle name="40 % – Zvýraznění2 3 9 5 5" xfId="55225"/>
    <cellStyle name="40 % – Zvýraznění2 3 9 6" xfId="13444"/>
    <cellStyle name="40 % – Zvýraznění2 3 9 6 2" xfId="28633"/>
    <cellStyle name="40 % – Zvýraznění2 3 9 6 3" xfId="55226"/>
    <cellStyle name="40 % – Zvýraznění2 3 9 6 4" xfId="55227"/>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2 3" xfId="55228"/>
    <cellStyle name="40 % – Zvýraznění2 4 10 2 4" xfId="55229"/>
    <cellStyle name="40 % – Zvýraznění2 4 10 2 5" xfId="55230"/>
    <cellStyle name="40 % – Zvýraznění2 4 10 3" xfId="13448"/>
    <cellStyle name="40 % – Zvýraznění2 4 10 3 2" xfId="28637"/>
    <cellStyle name="40 % – Zvýraznění2 4 10 3 3" xfId="55231"/>
    <cellStyle name="40 % – Zvýraznění2 4 10 3 4" xfId="55232"/>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1" xfId="3953"/>
    <cellStyle name="40 % – Zvýraznění2 4 11 2" xfId="9753"/>
    <cellStyle name="40 % – Zvýraznění2 4 11 2 2" xfId="24969"/>
    <cellStyle name="40 % – Zvýraznění2 4 11 2 3" xfId="55233"/>
    <cellStyle name="40 % – Zvýraznění2 4 11 2 4" xfId="55234"/>
    <cellStyle name="40 % – Zvýraznění2 4 11 2 5" xfId="55235"/>
    <cellStyle name="40 % – Zvýraznění2 4 11 3" xfId="13449"/>
    <cellStyle name="40 % – Zvýraznění2 4 11 3 2" xfId="28638"/>
    <cellStyle name="40 % – Zvýraznění2 4 11 3 3" xfId="55236"/>
    <cellStyle name="40 % – Zvýraznění2 4 11 3 4" xfId="55237"/>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2" xfId="3954"/>
    <cellStyle name="40 % – Zvýraznění2 4 12 2" xfId="9754"/>
    <cellStyle name="40 % – Zvýraznění2 4 12 2 2" xfId="24970"/>
    <cellStyle name="40 % – Zvýraznění2 4 12 2 3" xfId="55238"/>
    <cellStyle name="40 % – Zvýraznění2 4 12 2 4" xfId="55239"/>
    <cellStyle name="40 % – Zvýraznění2 4 12 2 5" xfId="55240"/>
    <cellStyle name="40 % – Zvýraznění2 4 12 3" xfId="13450"/>
    <cellStyle name="40 % – Zvýraznění2 4 12 3 2" xfId="28639"/>
    <cellStyle name="40 % – Zvýraznění2 4 12 3 3" xfId="55241"/>
    <cellStyle name="40 % – Zvýraznění2 4 12 3 4" xfId="55242"/>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3" xfId="3955"/>
    <cellStyle name="40 % – Zvýraznění2 4 13 2" xfId="11235"/>
    <cellStyle name="40 % – Zvýraznění2 4 13 2 2" xfId="26435"/>
    <cellStyle name="40 % – Zvýraznění2 4 13 2 3" xfId="55243"/>
    <cellStyle name="40 % – Zvýraznění2 4 13 2 4" xfId="55244"/>
    <cellStyle name="40 % – Zvýraznění2 4 13 2 5" xfId="55245"/>
    <cellStyle name="40 % – Zvýraznění2 4 13 3" xfId="13451"/>
    <cellStyle name="40 % – Zvýraznění2 4 13 3 2" xfId="28640"/>
    <cellStyle name="40 % – Zvýraznění2 4 13 3 3" xfId="55246"/>
    <cellStyle name="40 % – Zvýraznění2 4 13 3 4" xfId="55247"/>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4" xfId="7533"/>
    <cellStyle name="40 % – Zvýraznění2 4 14 2" xfId="11364"/>
    <cellStyle name="40 % – Zvýraznění2 4 14 2 2" xfId="26564"/>
    <cellStyle name="40 % – Zvýraznění2 4 14 2 3" xfId="55248"/>
    <cellStyle name="40 % – Zvýraznění2 4 14 2 4" xfId="55249"/>
    <cellStyle name="40 % – Zvýraznění2 4 14 2 5" xfId="55250"/>
    <cellStyle name="40 % – Zvýraznění2 4 14 3" xfId="15159"/>
    <cellStyle name="40 % – Zvýraznění2 4 14 3 2" xfId="30346"/>
    <cellStyle name="40 % – Zvýraznění2 4 14 3 3" xfId="55251"/>
    <cellStyle name="40 % – Zvýraznění2 4 14 3 4" xfId="55252"/>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5" xfId="7617"/>
    <cellStyle name="40 % – Zvýraznění2 4 15 2" xfId="22836"/>
    <cellStyle name="40 % – Zvýraznění2 4 15 3" xfId="55253"/>
    <cellStyle name="40 % – Zvýraznění2 4 15 4" xfId="55254"/>
    <cellStyle name="40 % – Zvýraznění2 4 15 5" xfId="55255"/>
    <cellStyle name="40 % – Zvýraznění2 4 16" xfId="11409"/>
    <cellStyle name="40 % – Zvýraznění2 4 16 2" xfId="26606"/>
    <cellStyle name="40 % – Zvýraznění2 4 16 3" xfId="55256"/>
    <cellStyle name="40 % – Zvýraznění2 4 16 4" xfId="55257"/>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2 3" xfId="55258"/>
    <cellStyle name="40 % – Zvýraznění2 4 2 10 2 4" xfId="55259"/>
    <cellStyle name="40 % – Zvýraznění2 4 2 10 2 5" xfId="55260"/>
    <cellStyle name="40 % – Zvýraznění2 4 2 10 3" xfId="13452"/>
    <cellStyle name="40 % – Zvýraznění2 4 2 10 3 2" xfId="28641"/>
    <cellStyle name="40 % – Zvýraznění2 4 2 10 3 3" xfId="55261"/>
    <cellStyle name="40 % – Zvýraznění2 4 2 10 3 4" xfId="55262"/>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1" xfId="3957"/>
    <cellStyle name="40 % – Zvýraznění2 4 2 11 2" xfId="11213"/>
    <cellStyle name="40 % – Zvýraznění2 4 2 11 2 2" xfId="26413"/>
    <cellStyle name="40 % – Zvýraznění2 4 2 11 2 3" xfId="55263"/>
    <cellStyle name="40 % – Zvýraznění2 4 2 11 2 4" xfId="55264"/>
    <cellStyle name="40 % – Zvýraznění2 4 2 11 2 5" xfId="55265"/>
    <cellStyle name="40 % – Zvýraznění2 4 2 11 3" xfId="13453"/>
    <cellStyle name="40 % – Zvýraznění2 4 2 11 3 2" xfId="28642"/>
    <cellStyle name="40 % – Zvýraznění2 4 2 11 3 3" xfId="55266"/>
    <cellStyle name="40 % – Zvýraznění2 4 2 11 3 4" xfId="55267"/>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2" xfId="7534"/>
    <cellStyle name="40 % – Zvýraznění2 4 2 12 2" xfId="11365"/>
    <cellStyle name="40 % – Zvýraznění2 4 2 12 2 2" xfId="26565"/>
    <cellStyle name="40 % – Zvýraznění2 4 2 12 2 3" xfId="55268"/>
    <cellStyle name="40 % – Zvýraznění2 4 2 12 2 4" xfId="55269"/>
    <cellStyle name="40 % – Zvýraznění2 4 2 12 2 5" xfId="55270"/>
    <cellStyle name="40 % – Zvýraznění2 4 2 12 3" xfId="15160"/>
    <cellStyle name="40 % – Zvýraznění2 4 2 12 3 2" xfId="30347"/>
    <cellStyle name="40 % – Zvýraznění2 4 2 12 3 3" xfId="55271"/>
    <cellStyle name="40 % – Zvýraznění2 4 2 12 3 4" xfId="55272"/>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3" xfId="7645"/>
    <cellStyle name="40 % – Zvýraznění2 4 2 13 2" xfId="22864"/>
    <cellStyle name="40 % – Zvýraznění2 4 2 13 3" xfId="55273"/>
    <cellStyle name="40 % – Zvýraznění2 4 2 13 4" xfId="55274"/>
    <cellStyle name="40 % – Zvýraznění2 4 2 13 5" xfId="55275"/>
    <cellStyle name="40 % – Zvýraznění2 4 2 14" xfId="11437"/>
    <cellStyle name="40 % – Zvýraznění2 4 2 14 2" xfId="26634"/>
    <cellStyle name="40 % – Zvýraznění2 4 2 14 3" xfId="55276"/>
    <cellStyle name="40 % – Zvýraznění2 4 2 14 4" xfId="55277"/>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2" xfId="3958"/>
    <cellStyle name="40 % – Zvýraznění2 4 2 2 2 2" xfId="9756"/>
    <cellStyle name="40 % – Zvýraznění2 4 2 2 2 2 2" xfId="24972"/>
    <cellStyle name="40 % – Zvýraznění2 4 2 2 2 2 3" xfId="55278"/>
    <cellStyle name="40 % – Zvýraznění2 4 2 2 2 2 4" xfId="55279"/>
    <cellStyle name="40 % – Zvýraznění2 4 2 2 2 2 5" xfId="55280"/>
    <cellStyle name="40 % – Zvýraznění2 4 2 2 2 3" xfId="13454"/>
    <cellStyle name="40 % – Zvýraznění2 4 2 2 2 3 2" xfId="28643"/>
    <cellStyle name="40 % – Zvýraznění2 4 2 2 2 3 3" xfId="55281"/>
    <cellStyle name="40 % – Zvýraznění2 4 2 2 2 3 4" xfId="55282"/>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3" xfId="3959"/>
    <cellStyle name="40 % – Zvýraznění2 4 2 2 3 2" xfId="9757"/>
    <cellStyle name="40 % – Zvýraznění2 4 2 2 3 2 2" xfId="24973"/>
    <cellStyle name="40 % – Zvýraznění2 4 2 2 3 2 3" xfId="55283"/>
    <cellStyle name="40 % – Zvýraznění2 4 2 2 3 2 4" xfId="55284"/>
    <cellStyle name="40 % – Zvýraznění2 4 2 2 3 2 5" xfId="55285"/>
    <cellStyle name="40 % – Zvýraznění2 4 2 2 3 3" xfId="13455"/>
    <cellStyle name="40 % – Zvýraznění2 4 2 2 3 3 2" xfId="28644"/>
    <cellStyle name="40 % – Zvýraznění2 4 2 2 3 3 3" xfId="55286"/>
    <cellStyle name="40 % – Zvýraznění2 4 2 2 3 3 4" xfId="55287"/>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4" xfId="3960"/>
    <cellStyle name="40 % – Zvýraznění2 4 2 2 4 2" xfId="9758"/>
    <cellStyle name="40 % – Zvýraznění2 4 2 2 4 2 2" xfId="24974"/>
    <cellStyle name="40 % – Zvýraznění2 4 2 2 4 2 3" xfId="55288"/>
    <cellStyle name="40 % – Zvýraznění2 4 2 2 4 2 4" xfId="55289"/>
    <cellStyle name="40 % – Zvýraznění2 4 2 2 4 2 5" xfId="55290"/>
    <cellStyle name="40 % – Zvýraznění2 4 2 2 4 3" xfId="13456"/>
    <cellStyle name="40 % – Zvýraznění2 4 2 2 4 3 2" xfId="28645"/>
    <cellStyle name="40 % – Zvýraznění2 4 2 2 4 3 3" xfId="55291"/>
    <cellStyle name="40 % – Zvýraznění2 4 2 2 4 3 4" xfId="55292"/>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5" xfId="3961"/>
    <cellStyle name="40 % – Zvýraznění2 4 2 2 5 2" xfId="11160"/>
    <cellStyle name="40 % – Zvýraznění2 4 2 2 5 2 2" xfId="26360"/>
    <cellStyle name="40 % – Zvýraznění2 4 2 2 5 2 3" xfId="55293"/>
    <cellStyle name="40 % – Zvýraznění2 4 2 2 5 2 4" xfId="55294"/>
    <cellStyle name="40 % – Zvýraznění2 4 2 2 5 2 5" xfId="55295"/>
    <cellStyle name="40 % – Zvýraznění2 4 2 2 5 3" xfId="13457"/>
    <cellStyle name="40 % – Zvýraznění2 4 2 2 5 3 2" xfId="28646"/>
    <cellStyle name="40 % – Zvýraznění2 4 2 2 5 3 3" xfId="55296"/>
    <cellStyle name="40 % – Zvýraznění2 4 2 2 5 3 4" xfId="55297"/>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6" xfId="7535"/>
    <cellStyle name="40 % – Zvýraznění2 4 2 2 6 2" xfId="11366"/>
    <cellStyle name="40 % – Zvýraznění2 4 2 2 6 2 2" xfId="26566"/>
    <cellStyle name="40 % – Zvýraznění2 4 2 2 6 2 3" xfId="55298"/>
    <cellStyle name="40 % – Zvýraznění2 4 2 2 6 2 4" xfId="55299"/>
    <cellStyle name="40 % – Zvýraznění2 4 2 2 6 2 5" xfId="55300"/>
    <cellStyle name="40 % – Zvýraznění2 4 2 2 6 3" xfId="15161"/>
    <cellStyle name="40 % – Zvýraznění2 4 2 2 6 3 2" xfId="30348"/>
    <cellStyle name="40 % – Zvýraznění2 4 2 2 6 3 3" xfId="55301"/>
    <cellStyle name="40 % – Zvýraznění2 4 2 2 6 3 4" xfId="55302"/>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7" xfId="7673"/>
    <cellStyle name="40 % – Zvýraznění2 4 2 2 7 2" xfId="22892"/>
    <cellStyle name="40 % – Zvýraznění2 4 2 2 7 3" xfId="55303"/>
    <cellStyle name="40 % – Zvýraznění2 4 2 2 7 4" xfId="55304"/>
    <cellStyle name="40 % – Zvýraznění2 4 2 2 7 5" xfId="55305"/>
    <cellStyle name="40 % – Zvýraznění2 4 2 2 8" xfId="11465"/>
    <cellStyle name="40 % – Zvýraznění2 4 2 2 8 2" xfId="26662"/>
    <cellStyle name="40 % – Zvýraznění2 4 2 2 8 3" xfId="55306"/>
    <cellStyle name="40 % – Zvýraznění2 4 2 2 8 4" xfId="55307"/>
    <cellStyle name="40 % – Zvýraznění2 4 2 2 9" xfId="15266"/>
    <cellStyle name="40 % – Zvýraznění2 4 2 2 9 2" xfId="30447"/>
    <cellStyle name="40 % – Zvýraznění2 4 2 3" xfId="504"/>
    <cellStyle name="40 % – Zvýraznění2 4 2 3 10" xfId="19187"/>
    <cellStyle name="40 % – Zvýraznění2 4 2 3 11" xfId="41854"/>
    <cellStyle name="40 % – Zvýraznění2 4 2 3 12" xfId="41855"/>
    <cellStyle name="40 % – Zvýraznění2 4 2 3 2" xfId="3962"/>
    <cellStyle name="40 % – Zvýraznění2 4 2 3 2 2" xfId="9759"/>
    <cellStyle name="40 % – Zvýraznění2 4 2 3 2 2 2" xfId="24975"/>
    <cellStyle name="40 % – Zvýraznění2 4 2 3 2 2 3" xfId="55308"/>
    <cellStyle name="40 % – Zvýraznění2 4 2 3 2 2 4" xfId="55309"/>
    <cellStyle name="40 % – Zvýraznění2 4 2 3 2 2 5" xfId="55310"/>
    <cellStyle name="40 % – Zvýraznění2 4 2 3 2 3" xfId="13458"/>
    <cellStyle name="40 % – Zvýraznění2 4 2 3 2 3 2" xfId="28647"/>
    <cellStyle name="40 % – Zvýraznění2 4 2 3 2 3 3" xfId="55311"/>
    <cellStyle name="40 % – Zvýraznění2 4 2 3 2 3 4" xfId="55312"/>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3" xfId="3963"/>
    <cellStyle name="40 % – Zvýraznění2 4 2 3 3 2" xfId="9760"/>
    <cellStyle name="40 % – Zvýraznění2 4 2 3 3 2 2" xfId="24976"/>
    <cellStyle name="40 % – Zvýraznění2 4 2 3 3 2 3" xfId="55313"/>
    <cellStyle name="40 % – Zvýraznění2 4 2 3 3 2 4" xfId="55314"/>
    <cellStyle name="40 % – Zvýraznění2 4 2 3 3 2 5" xfId="55315"/>
    <cellStyle name="40 % – Zvýraznění2 4 2 3 3 3" xfId="13459"/>
    <cellStyle name="40 % – Zvýraznění2 4 2 3 3 3 2" xfId="28648"/>
    <cellStyle name="40 % – Zvýraznění2 4 2 3 3 3 3" xfId="55316"/>
    <cellStyle name="40 % – Zvýraznění2 4 2 3 3 3 4" xfId="55317"/>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4" xfId="3964"/>
    <cellStyle name="40 % – Zvýraznění2 4 2 3 4 2" xfId="9761"/>
    <cellStyle name="40 % – Zvýraznění2 4 2 3 4 2 2" xfId="24977"/>
    <cellStyle name="40 % – Zvýraznění2 4 2 3 4 2 3" xfId="55318"/>
    <cellStyle name="40 % – Zvýraznění2 4 2 3 4 2 4" xfId="55319"/>
    <cellStyle name="40 % – Zvýraznění2 4 2 3 4 2 5" xfId="55320"/>
    <cellStyle name="40 % – Zvýraznění2 4 2 3 4 3" xfId="13460"/>
    <cellStyle name="40 % – Zvýraznění2 4 2 3 4 3 2" xfId="28649"/>
    <cellStyle name="40 % – Zvýraznění2 4 2 3 4 3 3" xfId="55321"/>
    <cellStyle name="40 % – Zvýraznění2 4 2 3 4 3 4" xfId="55322"/>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5" xfId="3965"/>
    <cellStyle name="40 % – Zvýraznění2 4 2 3 5 2" xfId="11118"/>
    <cellStyle name="40 % – Zvýraznění2 4 2 3 5 2 2" xfId="26318"/>
    <cellStyle name="40 % – Zvýraznění2 4 2 3 5 2 3" xfId="55323"/>
    <cellStyle name="40 % – Zvýraznění2 4 2 3 5 2 4" xfId="55324"/>
    <cellStyle name="40 % – Zvýraznění2 4 2 3 5 2 5" xfId="55325"/>
    <cellStyle name="40 % – Zvýraznění2 4 2 3 5 3" xfId="13461"/>
    <cellStyle name="40 % – Zvýraznění2 4 2 3 5 3 2" xfId="28650"/>
    <cellStyle name="40 % – Zvýraznění2 4 2 3 5 3 3" xfId="55326"/>
    <cellStyle name="40 % – Zvýraznění2 4 2 3 5 3 4" xfId="55327"/>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6" xfId="7752"/>
    <cellStyle name="40 % – Zvýraznění2 4 2 3 6 2" xfId="22971"/>
    <cellStyle name="40 % – Zvýraznění2 4 2 3 6 3" xfId="55328"/>
    <cellStyle name="40 % – Zvýraznění2 4 2 3 6 4" xfId="55329"/>
    <cellStyle name="40 % – Zvýraznění2 4 2 3 6 5" xfId="55330"/>
    <cellStyle name="40 % – Zvýraznění2 4 2 3 7" xfId="11581"/>
    <cellStyle name="40 % – Zvýraznění2 4 2 3 7 2" xfId="26777"/>
    <cellStyle name="40 % – Zvýraznění2 4 2 3 7 3" xfId="55331"/>
    <cellStyle name="40 % – Zvýraznění2 4 2 3 7 4" xfId="55332"/>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2" xfId="3967"/>
    <cellStyle name="40 % – Zvýraznění2 4 2 4 2 2" xfId="9762"/>
    <cellStyle name="40 % – Zvýraznění2 4 2 4 2 2 2" xfId="24978"/>
    <cellStyle name="40 % – Zvýraznění2 4 2 4 2 2 3" xfId="55333"/>
    <cellStyle name="40 % – Zvýraznění2 4 2 4 2 2 4" xfId="55334"/>
    <cellStyle name="40 % – Zvýraznění2 4 2 4 2 2 5" xfId="55335"/>
    <cellStyle name="40 % – Zvýraznění2 4 2 4 2 3" xfId="13463"/>
    <cellStyle name="40 % – Zvýraznění2 4 2 4 2 3 2" xfId="28652"/>
    <cellStyle name="40 % – Zvýraznění2 4 2 4 2 3 3" xfId="55336"/>
    <cellStyle name="40 % – Zvýraznění2 4 2 4 2 3 4" xfId="55337"/>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3" xfId="3968"/>
    <cellStyle name="40 % – Zvýraznění2 4 2 4 3 2" xfId="9763"/>
    <cellStyle name="40 % – Zvýraznění2 4 2 4 3 2 2" xfId="24979"/>
    <cellStyle name="40 % – Zvýraznění2 4 2 4 3 2 3" xfId="55338"/>
    <cellStyle name="40 % – Zvýraznění2 4 2 4 3 2 4" xfId="55339"/>
    <cellStyle name="40 % – Zvýraznění2 4 2 4 3 2 5" xfId="55340"/>
    <cellStyle name="40 % – Zvýraznění2 4 2 4 3 3" xfId="13464"/>
    <cellStyle name="40 % – Zvýraznění2 4 2 4 3 3 2" xfId="28653"/>
    <cellStyle name="40 % – Zvýraznění2 4 2 4 3 3 3" xfId="55341"/>
    <cellStyle name="40 % – Zvýraznění2 4 2 4 3 3 4" xfId="55342"/>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4" xfId="3969"/>
    <cellStyle name="40 % – Zvýraznění2 4 2 4 4 2" xfId="9764"/>
    <cellStyle name="40 % – Zvýraznění2 4 2 4 4 2 2" xfId="24980"/>
    <cellStyle name="40 % – Zvýraznění2 4 2 4 4 2 3" xfId="55343"/>
    <cellStyle name="40 % – Zvýraznění2 4 2 4 4 2 4" xfId="55344"/>
    <cellStyle name="40 % – Zvýraznění2 4 2 4 4 2 5" xfId="55345"/>
    <cellStyle name="40 % – Zvýraznění2 4 2 4 4 3" xfId="13465"/>
    <cellStyle name="40 % – Zvýraznění2 4 2 4 4 3 2" xfId="28654"/>
    <cellStyle name="40 % – Zvýraznění2 4 2 4 4 3 3" xfId="55346"/>
    <cellStyle name="40 % – Zvýraznění2 4 2 4 4 3 4" xfId="55347"/>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5" xfId="8169"/>
    <cellStyle name="40 % – Zvýraznění2 4 2 4 5 2" xfId="23385"/>
    <cellStyle name="40 % – Zvýraznění2 4 2 4 5 3" xfId="55348"/>
    <cellStyle name="40 % – Zvýraznění2 4 2 4 5 4" xfId="55349"/>
    <cellStyle name="40 % – Zvýraznění2 4 2 4 5 5" xfId="55350"/>
    <cellStyle name="40 % – Zvýraznění2 4 2 4 6" xfId="13462"/>
    <cellStyle name="40 % – Zvýraznění2 4 2 4 6 2" xfId="28651"/>
    <cellStyle name="40 % – Zvýraznění2 4 2 4 6 3" xfId="55351"/>
    <cellStyle name="40 % – Zvýraznění2 4 2 4 6 4" xfId="55352"/>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2" xfId="3971"/>
    <cellStyle name="40 % – Zvýraznění2 4 2 5 2 2" xfId="9765"/>
    <cellStyle name="40 % – Zvýraznění2 4 2 5 2 2 2" xfId="24981"/>
    <cellStyle name="40 % – Zvýraznění2 4 2 5 2 2 3" xfId="55353"/>
    <cellStyle name="40 % – Zvýraznění2 4 2 5 2 2 4" xfId="55354"/>
    <cellStyle name="40 % – Zvýraznění2 4 2 5 2 2 5" xfId="55355"/>
    <cellStyle name="40 % – Zvýraznění2 4 2 5 2 3" xfId="13467"/>
    <cellStyle name="40 % – Zvýraznění2 4 2 5 2 3 2" xfId="28656"/>
    <cellStyle name="40 % – Zvýraznění2 4 2 5 2 3 3" xfId="55356"/>
    <cellStyle name="40 % – Zvýraznění2 4 2 5 2 3 4" xfId="55357"/>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3" xfId="3972"/>
    <cellStyle name="40 % – Zvýraznění2 4 2 5 3 2" xfId="9766"/>
    <cellStyle name="40 % – Zvýraznění2 4 2 5 3 2 2" xfId="24982"/>
    <cellStyle name="40 % – Zvýraznění2 4 2 5 3 2 3" xfId="55358"/>
    <cellStyle name="40 % – Zvýraznění2 4 2 5 3 2 4" xfId="55359"/>
    <cellStyle name="40 % – Zvýraznění2 4 2 5 3 2 5" xfId="55360"/>
    <cellStyle name="40 % – Zvýraznění2 4 2 5 3 3" xfId="13468"/>
    <cellStyle name="40 % – Zvýraznění2 4 2 5 3 3 2" xfId="28657"/>
    <cellStyle name="40 % – Zvýraznění2 4 2 5 3 3 3" xfId="55361"/>
    <cellStyle name="40 % – Zvýraznění2 4 2 5 3 3 4" xfId="55362"/>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4" xfId="3973"/>
    <cellStyle name="40 % – Zvýraznění2 4 2 5 4 2" xfId="9767"/>
    <cellStyle name="40 % – Zvýraznění2 4 2 5 4 2 2" xfId="24983"/>
    <cellStyle name="40 % – Zvýraznění2 4 2 5 4 2 3" xfId="55363"/>
    <cellStyle name="40 % – Zvýraznění2 4 2 5 4 2 4" xfId="55364"/>
    <cellStyle name="40 % – Zvýraznění2 4 2 5 4 2 5" xfId="55365"/>
    <cellStyle name="40 % – Zvýraznění2 4 2 5 4 3" xfId="13469"/>
    <cellStyle name="40 % – Zvýraznění2 4 2 5 4 3 2" xfId="28658"/>
    <cellStyle name="40 % – Zvýraznění2 4 2 5 4 3 3" xfId="55366"/>
    <cellStyle name="40 % – Zvýraznění2 4 2 5 4 3 4" xfId="55367"/>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5" xfId="8251"/>
    <cellStyle name="40 % – Zvýraznění2 4 2 5 5 2" xfId="23467"/>
    <cellStyle name="40 % – Zvýraznění2 4 2 5 5 3" xfId="55368"/>
    <cellStyle name="40 % – Zvýraznění2 4 2 5 5 4" xfId="55369"/>
    <cellStyle name="40 % – Zvýraznění2 4 2 5 5 5" xfId="55370"/>
    <cellStyle name="40 % – Zvýraznění2 4 2 5 6" xfId="13466"/>
    <cellStyle name="40 % – Zvýraznění2 4 2 5 6 2" xfId="28655"/>
    <cellStyle name="40 % – Zvýraznění2 4 2 5 6 3" xfId="55371"/>
    <cellStyle name="40 % – Zvýraznění2 4 2 5 6 4" xfId="55372"/>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2" xfId="3975"/>
    <cellStyle name="40 % – Zvýraznění2 4 2 6 2 2" xfId="9768"/>
    <cellStyle name="40 % – Zvýraznění2 4 2 6 2 2 2" xfId="24984"/>
    <cellStyle name="40 % – Zvýraznění2 4 2 6 2 2 3" xfId="55373"/>
    <cellStyle name="40 % – Zvýraznění2 4 2 6 2 2 4" xfId="55374"/>
    <cellStyle name="40 % – Zvýraznění2 4 2 6 2 2 5" xfId="55375"/>
    <cellStyle name="40 % – Zvýraznění2 4 2 6 2 3" xfId="13471"/>
    <cellStyle name="40 % – Zvýraznění2 4 2 6 2 3 2" xfId="28660"/>
    <cellStyle name="40 % – Zvýraznění2 4 2 6 2 3 3" xfId="55376"/>
    <cellStyle name="40 % – Zvýraznění2 4 2 6 2 3 4" xfId="55377"/>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3" xfId="3976"/>
    <cellStyle name="40 % – Zvýraznění2 4 2 6 3 2" xfId="9769"/>
    <cellStyle name="40 % – Zvýraznění2 4 2 6 3 2 2" xfId="24985"/>
    <cellStyle name="40 % – Zvýraznění2 4 2 6 3 2 3" xfId="55378"/>
    <cellStyle name="40 % – Zvýraznění2 4 2 6 3 2 4" xfId="55379"/>
    <cellStyle name="40 % – Zvýraznění2 4 2 6 3 2 5" xfId="55380"/>
    <cellStyle name="40 % – Zvýraznění2 4 2 6 3 3" xfId="13472"/>
    <cellStyle name="40 % – Zvýraznění2 4 2 6 3 3 2" xfId="28661"/>
    <cellStyle name="40 % – Zvýraznění2 4 2 6 3 3 3" xfId="55381"/>
    <cellStyle name="40 % – Zvýraznění2 4 2 6 3 3 4" xfId="55382"/>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4" xfId="3977"/>
    <cellStyle name="40 % – Zvýraznění2 4 2 6 4 2" xfId="9770"/>
    <cellStyle name="40 % – Zvýraznění2 4 2 6 4 2 2" xfId="24986"/>
    <cellStyle name="40 % – Zvýraznění2 4 2 6 4 2 3" xfId="55383"/>
    <cellStyle name="40 % – Zvýraznění2 4 2 6 4 2 4" xfId="55384"/>
    <cellStyle name="40 % – Zvýraznění2 4 2 6 4 2 5" xfId="55385"/>
    <cellStyle name="40 % – Zvýraznění2 4 2 6 4 3" xfId="13473"/>
    <cellStyle name="40 % – Zvýraznění2 4 2 6 4 3 2" xfId="28662"/>
    <cellStyle name="40 % – Zvýraznění2 4 2 6 4 3 3" xfId="55386"/>
    <cellStyle name="40 % – Zvýraznění2 4 2 6 4 3 4" xfId="55387"/>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5" xfId="8339"/>
    <cellStyle name="40 % – Zvýraznění2 4 2 6 5 2" xfId="23555"/>
    <cellStyle name="40 % – Zvýraznění2 4 2 6 5 3" xfId="55388"/>
    <cellStyle name="40 % – Zvýraznění2 4 2 6 5 4" xfId="55389"/>
    <cellStyle name="40 % – Zvýraznění2 4 2 6 5 5" xfId="55390"/>
    <cellStyle name="40 % – Zvýraznění2 4 2 6 6" xfId="13470"/>
    <cellStyle name="40 % – Zvýraznění2 4 2 6 6 2" xfId="28659"/>
    <cellStyle name="40 % – Zvýraznění2 4 2 6 6 3" xfId="55391"/>
    <cellStyle name="40 % – Zvýraznění2 4 2 6 6 4" xfId="55392"/>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2" xfId="3979"/>
    <cellStyle name="40 % – Zvýraznění2 4 2 7 2 2" xfId="9771"/>
    <cellStyle name="40 % – Zvýraznění2 4 2 7 2 2 2" xfId="24987"/>
    <cellStyle name="40 % – Zvýraznění2 4 2 7 2 2 3" xfId="55393"/>
    <cellStyle name="40 % – Zvýraznění2 4 2 7 2 2 4" xfId="55394"/>
    <cellStyle name="40 % – Zvýraznění2 4 2 7 2 2 5" xfId="55395"/>
    <cellStyle name="40 % – Zvýraznění2 4 2 7 2 3" xfId="13475"/>
    <cellStyle name="40 % – Zvýraznění2 4 2 7 2 3 2" xfId="28664"/>
    <cellStyle name="40 % – Zvýraznění2 4 2 7 2 3 3" xfId="55396"/>
    <cellStyle name="40 % – Zvýraznění2 4 2 7 2 3 4" xfId="55397"/>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3" xfId="3980"/>
    <cellStyle name="40 % – Zvýraznění2 4 2 7 3 2" xfId="9772"/>
    <cellStyle name="40 % – Zvýraznění2 4 2 7 3 2 2" xfId="24988"/>
    <cellStyle name="40 % – Zvýraznění2 4 2 7 3 2 3" xfId="55398"/>
    <cellStyle name="40 % – Zvýraznění2 4 2 7 3 2 4" xfId="55399"/>
    <cellStyle name="40 % – Zvýraznění2 4 2 7 3 2 5" xfId="55400"/>
    <cellStyle name="40 % – Zvýraznění2 4 2 7 3 3" xfId="13476"/>
    <cellStyle name="40 % – Zvýraznění2 4 2 7 3 3 2" xfId="28665"/>
    <cellStyle name="40 % – Zvýraznění2 4 2 7 3 3 3" xfId="55401"/>
    <cellStyle name="40 % – Zvýraznění2 4 2 7 3 3 4" xfId="55402"/>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4" xfId="3981"/>
    <cellStyle name="40 % – Zvýraznění2 4 2 7 4 2" xfId="9773"/>
    <cellStyle name="40 % – Zvýraznění2 4 2 7 4 2 2" xfId="24989"/>
    <cellStyle name="40 % – Zvýraznění2 4 2 7 4 2 3" xfId="55403"/>
    <cellStyle name="40 % – Zvýraznění2 4 2 7 4 2 4" xfId="55404"/>
    <cellStyle name="40 % – Zvýraznění2 4 2 7 4 2 5" xfId="55405"/>
    <cellStyle name="40 % – Zvýraznění2 4 2 7 4 3" xfId="13477"/>
    <cellStyle name="40 % – Zvýraznění2 4 2 7 4 3 2" xfId="28666"/>
    <cellStyle name="40 % – Zvýraznění2 4 2 7 4 3 3" xfId="55406"/>
    <cellStyle name="40 % – Zvýraznění2 4 2 7 4 3 4" xfId="55407"/>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5" xfId="8422"/>
    <cellStyle name="40 % – Zvýraznění2 4 2 7 5 2" xfId="23638"/>
    <cellStyle name="40 % – Zvýraznění2 4 2 7 5 3" xfId="55408"/>
    <cellStyle name="40 % – Zvýraznění2 4 2 7 5 4" xfId="55409"/>
    <cellStyle name="40 % – Zvýraznění2 4 2 7 5 5" xfId="55410"/>
    <cellStyle name="40 % – Zvýraznění2 4 2 7 6" xfId="13474"/>
    <cellStyle name="40 % – Zvýraznění2 4 2 7 6 2" xfId="28663"/>
    <cellStyle name="40 % – Zvýraznění2 4 2 7 6 3" xfId="55411"/>
    <cellStyle name="40 % – Zvýraznění2 4 2 7 6 4" xfId="55412"/>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2 3" xfId="55413"/>
    <cellStyle name="40 % – Zvýraznění2 4 2 8 2 4" xfId="55414"/>
    <cellStyle name="40 % – Zvýraznění2 4 2 8 2 5" xfId="55415"/>
    <cellStyle name="40 % – Zvýraznění2 4 2 8 3" xfId="13478"/>
    <cellStyle name="40 % – Zvýraznění2 4 2 8 3 2" xfId="28667"/>
    <cellStyle name="40 % – Zvýraznění2 4 2 8 3 3" xfId="55416"/>
    <cellStyle name="40 % – Zvýraznění2 4 2 8 3 4" xfId="5541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9" xfId="3983"/>
    <cellStyle name="40 % – Zvýraznění2 4 2 9 2" xfId="9775"/>
    <cellStyle name="40 % – Zvýraznění2 4 2 9 2 2" xfId="24991"/>
    <cellStyle name="40 % – Zvýraznění2 4 2 9 2 3" xfId="55418"/>
    <cellStyle name="40 % – Zvýraznění2 4 2 9 2 4" xfId="55419"/>
    <cellStyle name="40 % – Zvýraznění2 4 2 9 2 5" xfId="55420"/>
    <cellStyle name="40 % – Zvýraznění2 4 2 9 3" xfId="13479"/>
    <cellStyle name="40 % – Zvýraznění2 4 2 9 3 2" xfId="28668"/>
    <cellStyle name="40 % – Zvýraznění2 4 2 9 3 3" xfId="55421"/>
    <cellStyle name="40 % – Zvýraznění2 4 2 9 3 4" xfId="55422"/>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0" xfId="41900"/>
    <cellStyle name="40 % – Zvýraznění2 4 21" xfId="41901"/>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2" xfId="505"/>
    <cellStyle name="40 % – Zvýraznění2 4 3 2 2" xfId="3984"/>
    <cellStyle name="40 % – Zvýraznění2 4 3 2 2 2" xfId="11063"/>
    <cellStyle name="40 % – Zvýraznění2 4 3 2 2 2 2" xfId="26263"/>
    <cellStyle name="40 % – Zvýraznění2 4 3 2 2 2 3" xfId="55423"/>
    <cellStyle name="40 % – Zvýraznění2 4 3 2 2 2 4" xfId="55424"/>
    <cellStyle name="40 % – Zvýraznění2 4 3 2 2 2 5" xfId="55425"/>
    <cellStyle name="40 % – Zvýraznění2 4 3 2 2 3" xfId="13480"/>
    <cellStyle name="40 % – Zvýraznění2 4 3 2 2 3 2" xfId="28669"/>
    <cellStyle name="40 % – Zvýraznění2 4 3 2 2 3 3" xfId="55426"/>
    <cellStyle name="40 % – Zvýraznění2 4 3 2 2 3 4" xfId="55427"/>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3" xfId="7738"/>
    <cellStyle name="40 % – Zvýraznění2 4 3 2 3 2" xfId="22957"/>
    <cellStyle name="40 % – Zvýraznění2 4 3 2 3 3" xfId="55428"/>
    <cellStyle name="40 % – Zvýraznění2 4 3 2 3 4" xfId="55429"/>
    <cellStyle name="40 % – Zvýraznění2 4 3 2 3 5" xfId="55430"/>
    <cellStyle name="40 % – Zvýraznění2 4 3 2 4" xfId="11582"/>
    <cellStyle name="40 % – Zvýraznění2 4 3 2 4 2" xfId="26778"/>
    <cellStyle name="40 % – Zvýraznění2 4 3 2 4 3" xfId="55431"/>
    <cellStyle name="40 % – Zvýraznění2 4 3 2 4 4" xfId="55432"/>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2 3" xfId="55433"/>
    <cellStyle name="40 % – Zvýraznění2 4 3 3 2 4" xfId="55434"/>
    <cellStyle name="40 % – Zvýraznění2 4 3 3 2 5" xfId="55435"/>
    <cellStyle name="40 % – Zvýraznění2 4 3 3 3" xfId="13481"/>
    <cellStyle name="40 % – Zvýraznění2 4 3 3 3 2" xfId="28670"/>
    <cellStyle name="40 % – Zvýraznění2 4 3 3 3 3" xfId="55436"/>
    <cellStyle name="40 % – Zvýraznění2 4 3 3 3 4" xfId="55437"/>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4" xfId="3986"/>
    <cellStyle name="40 % – Zvýraznění2 4 3 4 2" xfId="9777"/>
    <cellStyle name="40 % – Zvýraznění2 4 3 4 2 2" xfId="24993"/>
    <cellStyle name="40 % – Zvýraznění2 4 3 4 2 3" xfId="55438"/>
    <cellStyle name="40 % – Zvýraznění2 4 3 4 2 4" xfId="55439"/>
    <cellStyle name="40 % – Zvýraznění2 4 3 4 2 5" xfId="55440"/>
    <cellStyle name="40 % – Zvýraznění2 4 3 4 3" xfId="13482"/>
    <cellStyle name="40 % – Zvýraznění2 4 3 4 3 2" xfId="28671"/>
    <cellStyle name="40 % – Zvýraznění2 4 3 4 3 3" xfId="55441"/>
    <cellStyle name="40 % – Zvýraznění2 4 3 4 3 4" xfId="55442"/>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5" xfId="3987"/>
    <cellStyle name="40 % – Zvýraznění2 4 3 5 2" xfId="11111"/>
    <cellStyle name="40 % – Zvýraznění2 4 3 5 2 2" xfId="26311"/>
    <cellStyle name="40 % – Zvýraznění2 4 3 5 2 3" xfId="55443"/>
    <cellStyle name="40 % – Zvýraznění2 4 3 5 2 4" xfId="55444"/>
    <cellStyle name="40 % – Zvýraznění2 4 3 5 2 5" xfId="55445"/>
    <cellStyle name="40 % – Zvýraznění2 4 3 5 3" xfId="13483"/>
    <cellStyle name="40 % – Zvýraznění2 4 3 5 3 2" xfId="28672"/>
    <cellStyle name="40 % – Zvýraznění2 4 3 5 3 3" xfId="55446"/>
    <cellStyle name="40 % – Zvýraznění2 4 3 5 3 4" xfId="55447"/>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6" xfId="7536"/>
    <cellStyle name="40 % – Zvýraznění2 4 3 6 2" xfId="11367"/>
    <cellStyle name="40 % – Zvýraznění2 4 3 6 2 2" xfId="26567"/>
    <cellStyle name="40 % – Zvýraznění2 4 3 6 2 3" xfId="55448"/>
    <cellStyle name="40 % – Zvýraznění2 4 3 6 2 4" xfId="55449"/>
    <cellStyle name="40 % – Zvýraznění2 4 3 6 2 5" xfId="55450"/>
    <cellStyle name="40 % – Zvýraznění2 4 3 6 3" xfId="15162"/>
    <cellStyle name="40 % – Zvýraznění2 4 3 6 3 2" xfId="30349"/>
    <cellStyle name="40 % – Zvýraznění2 4 3 6 3 3" xfId="55451"/>
    <cellStyle name="40 % – Zvýraznění2 4 3 6 3 4" xfId="55452"/>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7" xfId="7631"/>
    <cellStyle name="40 % – Zvýraznění2 4 3 7 2" xfId="22850"/>
    <cellStyle name="40 % – Zvýraznění2 4 3 7 3" xfId="55453"/>
    <cellStyle name="40 % – Zvýraznění2 4 3 7 4" xfId="55454"/>
    <cellStyle name="40 % – Zvýraznění2 4 3 7 5" xfId="55455"/>
    <cellStyle name="40 % – Zvýraznění2 4 3 8" xfId="11423"/>
    <cellStyle name="40 % – Zvýraznění2 4 3 8 2" xfId="26620"/>
    <cellStyle name="40 % – Zvýraznění2 4 3 8 3" xfId="55456"/>
    <cellStyle name="40 % – Zvýraznění2 4 3 8 4" xfId="55457"/>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2" xfId="3988"/>
    <cellStyle name="40 % – Zvýraznění2 4 4 2 2" xfId="9778"/>
    <cellStyle name="40 % – Zvýraznění2 4 4 2 2 2" xfId="24994"/>
    <cellStyle name="40 % – Zvýraznění2 4 4 2 2 3" xfId="55458"/>
    <cellStyle name="40 % – Zvýraznění2 4 4 2 2 4" xfId="55459"/>
    <cellStyle name="40 % – Zvýraznění2 4 4 2 2 5" xfId="55460"/>
    <cellStyle name="40 % – Zvýraznění2 4 4 2 3" xfId="13484"/>
    <cellStyle name="40 % – Zvýraznění2 4 4 2 3 2" xfId="28673"/>
    <cellStyle name="40 % – Zvýraznění2 4 4 2 3 3" xfId="55461"/>
    <cellStyle name="40 % – Zvýraznění2 4 4 2 3 4" xfId="55462"/>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3" xfId="3989"/>
    <cellStyle name="40 % – Zvýraznění2 4 4 3 2" xfId="9779"/>
    <cellStyle name="40 % – Zvýraznění2 4 4 3 2 2" xfId="24995"/>
    <cellStyle name="40 % – Zvýraznění2 4 4 3 2 3" xfId="55463"/>
    <cellStyle name="40 % – Zvýraznění2 4 4 3 2 4" xfId="55464"/>
    <cellStyle name="40 % – Zvýraznění2 4 4 3 2 5" xfId="55465"/>
    <cellStyle name="40 % – Zvýraznění2 4 4 3 3" xfId="13485"/>
    <cellStyle name="40 % – Zvýraznění2 4 4 3 3 2" xfId="28674"/>
    <cellStyle name="40 % – Zvýraznění2 4 4 3 3 3" xfId="55466"/>
    <cellStyle name="40 % – Zvýraznění2 4 4 3 3 4" xfId="55467"/>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4" xfId="3990"/>
    <cellStyle name="40 % – Zvýraznění2 4 4 4 2" xfId="9780"/>
    <cellStyle name="40 % – Zvýraznění2 4 4 4 2 2" xfId="24996"/>
    <cellStyle name="40 % – Zvýraznění2 4 4 4 2 3" xfId="55468"/>
    <cellStyle name="40 % – Zvýraznění2 4 4 4 2 4" xfId="55469"/>
    <cellStyle name="40 % – Zvýraznění2 4 4 4 2 5" xfId="55470"/>
    <cellStyle name="40 % – Zvýraznění2 4 4 4 3" xfId="13486"/>
    <cellStyle name="40 % – Zvýraznění2 4 4 4 3 2" xfId="28675"/>
    <cellStyle name="40 % – Zvýraznění2 4 4 4 3 3" xfId="55471"/>
    <cellStyle name="40 % – Zvýraznění2 4 4 4 3 4" xfId="55472"/>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5" xfId="3991"/>
    <cellStyle name="40 % – Zvýraznění2 4 4 5 2" xfId="11137"/>
    <cellStyle name="40 % – Zvýraznění2 4 4 5 2 2" xfId="26337"/>
    <cellStyle name="40 % – Zvýraznění2 4 4 5 2 3" xfId="55473"/>
    <cellStyle name="40 % – Zvýraznění2 4 4 5 2 4" xfId="55474"/>
    <cellStyle name="40 % – Zvýraznění2 4 4 5 2 5" xfId="55475"/>
    <cellStyle name="40 % – Zvýraznění2 4 4 5 3" xfId="13487"/>
    <cellStyle name="40 % – Zvýraznění2 4 4 5 3 2" xfId="28676"/>
    <cellStyle name="40 % – Zvýraznění2 4 4 5 3 3" xfId="55476"/>
    <cellStyle name="40 % – Zvýraznění2 4 4 5 3 4" xfId="55477"/>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6" xfId="7537"/>
    <cellStyle name="40 % – Zvýraznění2 4 4 6 2" xfId="11368"/>
    <cellStyle name="40 % – Zvýraznění2 4 4 6 2 2" xfId="26568"/>
    <cellStyle name="40 % – Zvýraznění2 4 4 6 2 3" xfId="55478"/>
    <cellStyle name="40 % – Zvýraznění2 4 4 6 2 4" xfId="55479"/>
    <cellStyle name="40 % – Zvýraznění2 4 4 6 2 5" xfId="55480"/>
    <cellStyle name="40 % – Zvýraznění2 4 4 6 3" xfId="15163"/>
    <cellStyle name="40 % – Zvýraznění2 4 4 6 3 2" xfId="30350"/>
    <cellStyle name="40 % – Zvýraznění2 4 4 6 3 3" xfId="55481"/>
    <cellStyle name="40 % – Zvýraznění2 4 4 6 3 4" xfId="55482"/>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7" xfId="7659"/>
    <cellStyle name="40 % – Zvýraznění2 4 4 7 2" xfId="22878"/>
    <cellStyle name="40 % – Zvýraznění2 4 4 7 3" xfId="55483"/>
    <cellStyle name="40 % – Zvýraznění2 4 4 7 4" xfId="55484"/>
    <cellStyle name="40 % – Zvýraznění2 4 4 7 5" xfId="55485"/>
    <cellStyle name="40 % – Zvýraznění2 4 4 8" xfId="11451"/>
    <cellStyle name="40 % – Zvýraznění2 4 4 8 2" xfId="26648"/>
    <cellStyle name="40 % – Zvýraznění2 4 4 8 3" xfId="55486"/>
    <cellStyle name="40 % – Zvýraznění2 4 4 8 4" xfId="55487"/>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2" xfId="3992"/>
    <cellStyle name="40 % – Zvýraznění2 4 5 2 2" xfId="9781"/>
    <cellStyle name="40 % – Zvýraznění2 4 5 2 2 2" xfId="24997"/>
    <cellStyle name="40 % – Zvýraznění2 4 5 2 2 3" xfId="55488"/>
    <cellStyle name="40 % – Zvýraznění2 4 5 2 2 4" xfId="55489"/>
    <cellStyle name="40 % – Zvýraznění2 4 5 2 2 5" xfId="55490"/>
    <cellStyle name="40 % – Zvýraznění2 4 5 2 3" xfId="13488"/>
    <cellStyle name="40 % – Zvýraznění2 4 5 2 3 2" xfId="28677"/>
    <cellStyle name="40 % – Zvýraznění2 4 5 2 3 3" xfId="55491"/>
    <cellStyle name="40 % – Zvýraznění2 4 5 2 3 4" xfId="55492"/>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3" xfId="3993"/>
    <cellStyle name="40 % – Zvýraznění2 4 5 3 2" xfId="9782"/>
    <cellStyle name="40 % – Zvýraznění2 4 5 3 2 2" xfId="24998"/>
    <cellStyle name="40 % – Zvýraznění2 4 5 3 2 3" xfId="55493"/>
    <cellStyle name="40 % – Zvýraznění2 4 5 3 2 4" xfId="55494"/>
    <cellStyle name="40 % – Zvýraznění2 4 5 3 2 5" xfId="55495"/>
    <cellStyle name="40 % – Zvýraznění2 4 5 3 3" xfId="13489"/>
    <cellStyle name="40 % – Zvýraznění2 4 5 3 3 2" xfId="28678"/>
    <cellStyle name="40 % – Zvýraznění2 4 5 3 3 3" xfId="55496"/>
    <cellStyle name="40 % – Zvýraznění2 4 5 3 3 4" xfId="55497"/>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4" xfId="3994"/>
    <cellStyle name="40 % – Zvýraznění2 4 5 4 2" xfId="9783"/>
    <cellStyle name="40 % – Zvýraznění2 4 5 4 2 2" xfId="24999"/>
    <cellStyle name="40 % – Zvýraznění2 4 5 4 2 3" xfId="55498"/>
    <cellStyle name="40 % – Zvýraznění2 4 5 4 2 4" xfId="55499"/>
    <cellStyle name="40 % – Zvýraznění2 4 5 4 2 5" xfId="55500"/>
    <cellStyle name="40 % – Zvýraznění2 4 5 4 3" xfId="13490"/>
    <cellStyle name="40 % – Zvýraznění2 4 5 4 3 2" xfId="28679"/>
    <cellStyle name="40 % – Zvýraznění2 4 5 4 3 3" xfId="55501"/>
    <cellStyle name="40 % – Zvýraznění2 4 5 4 3 4" xfId="55502"/>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5" xfId="3995"/>
    <cellStyle name="40 % – Zvýraznění2 4 5 5 2" xfId="11048"/>
    <cellStyle name="40 % – Zvýraznění2 4 5 5 2 2" xfId="26248"/>
    <cellStyle name="40 % – Zvýraznění2 4 5 5 2 3" xfId="55503"/>
    <cellStyle name="40 % – Zvýraznění2 4 5 5 2 4" xfId="55504"/>
    <cellStyle name="40 % – Zvýraznění2 4 5 5 2 5" xfId="55505"/>
    <cellStyle name="40 % – Zvýraznění2 4 5 5 3" xfId="13491"/>
    <cellStyle name="40 % – Zvýraznění2 4 5 5 3 2" xfId="28680"/>
    <cellStyle name="40 % – Zvýraznění2 4 5 5 3 3" xfId="55506"/>
    <cellStyle name="40 % – Zvýraznění2 4 5 5 3 4" xfId="55507"/>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6" xfId="7724"/>
    <cellStyle name="40 % – Zvýraznění2 4 5 6 2" xfId="22943"/>
    <cellStyle name="40 % – Zvýraznění2 4 5 6 3" xfId="55508"/>
    <cellStyle name="40 % – Zvýraznění2 4 5 6 4" xfId="55509"/>
    <cellStyle name="40 % – Zvýraznění2 4 5 6 5" xfId="55510"/>
    <cellStyle name="40 % – Zvýraznění2 4 5 7" xfId="11583"/>
    <cellStyle name="40 % – Zvýraznění2 4 5 7 2" xfId="26779"/>
    <cellStyle name="40 % – Zvýraznění2 4 5 7 3" xfId="55511"/>
    <cellStyle name="40 % – Zvýraznění2 4 5 7 4" xfId="55512"/>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2" xfId="3997"/>
    <cellStyle name="40 % – Zvýraznění2 4 6 2 2" xfId="9784"/>
    <cellStyle name="40 % – Zvýraznění2 4 6 2 2 2" xfId="25000"/>
    <cellStyle name="40 % – Zvýraznění2 4 6 2 2 3" xfId="55513"/>
    <cellStyle name="40 % – Zvýraznění2 4 6 2 2 4" xfId="55514"/>
    <cellStyle name="40 % – Zvýraznění2 4 6 2 2 5" xfId="55515"/>
    <cellStyle name="40 % – Zvýraznění2 4 6 2 3" xfId="13493"/>
    <cellStyle name="40 % – Zvýraznění2 4 6 2 3 2" xfId="28682"/>
    <cellStyle name="40 % – Zvýraznění2 4 6 2 3 3" xfId="55516"/>
    <cellStyle name="40 % – Zvýraznění2 4 6 2 3 4" xfId="55517"/>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3" xfId="3998"/>
    <cellStyle name="40 % – Zvýraznění2 4 6 3 2" xfId="9785"/>
    <cellStyle name="40 % – Zvýraznění2 4 6 3 2 2" xfId="25001"/>
    <cellStyle name="40 % – Zvýraznění2 4 6 3 2 3" xfId="55518"/>
    <cellStyle name="40 % – Zvýraznění2 4 6 3 2 4" xfId="55519"/>
    <cellStyle name="40 % – Zvýraznění2 4 6 3 2 5" xfId="55520"/>
    <cellStyle name="40 % – Zvýraznění2 4 6 3 3" xfId="13494"/>
    <cellStyle name="40 % – Zvýraznění2 4 6 3 3 2" xfId="28683"/>
    <cellStyle name="40 % – Zvýraznění2 4 6 3 3 3" xfId="55521"/>
    <cellStyle name="40 % – Zvýraznění2 4 6 3 3 4" xfId="55522"/>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4" xfId="3999"/>
    <cellStyle name="40 % – Zvýraznění2 4 6 4 2" xfId="9786"/>
    <cellStyle name="40 % – Zvýraznění2 4 6 4 2 2" xfId="25002"/>
    <cellStyle name="40 % – Zvýraznění2 4 6 4 2 3" xfId="55523"/>
    <cellStyle name="40 % – Zvýraznění2 4 6 4 2 4" xfId="55524"/>
    <cellStyle name="40 % – Zvýraznění2 4 6 4 2 5" xfId="55525"/>
    <cellStyle name="40 % – Zvýraznění2 4 6 4 3" xfId="13495"/>
    <cellStyle name="40 % – Zvýraznění2 4 6 4 3 2" xfId="28684"/>
    <cellStyle name="40 % – Zvýraznění2 4 6 4 3 3" xfId="55526"/>
    <cellStyle name="40 % – Zvýraznění2 4 6 4 3 4" xfId="55527"/>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5" xfId="7945"/>
    <cellStyle name="40 % – Zvýraznění2 4 6 5 2" xfId="23162"/>
    <cellStyle name="40 % – Zvýraznění2 4 6 5 3" xfId="55528"/>
    <cellStyle name="40 % – Zvýraznění2 4 6 5 4" xfId="55529"/>
    <cellStyle name="40 % – Zvýraznění2 4 6 5 5" xfId="55530"/>
    <cellStyle name="40 % – Zvýraznění2 4 6 6" xfId="13492"/>
    <cellStyle name="40 % – Zvýraznění2 4 6 6 2" xfId="28681"/>
    <cellStyle name="40 % – Zvýraznění2 4 6 6 3" xfId="55531"/>
    <cellStyle name="40 % – Zvýraznění2 4 6 6 4" xfId="55532"/>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2" xfId="4001"/>
    <cellStyle name="40 % – Zvýraznění2 4 7 2 2" xfId="9787"/>
    <cellStyle name="40 % – Zvýraznění2 4 7 2 2 2" xfId="25003"/>
    <cellStyle name="40 % – Zvýraznění2 4 7 2 2 3" xfId="55533"/>
    <cellStyle name="40 % – Zvýraznění2 4 7 2 2 4" xfId="55534"/>
    <cellStyle name="40 % – Zvýraznění2 4 7 2 2 5" xfId="55535"/>
    <cellStyle name="40 % – Zvýraznění2 4 7 2 3" xfId="13497"/>
    <cellStyle name="40 % – Zvýraznění2 4 7 2 3 2" xfId="28686"/>
    <cellStyle name="40 % – Zvýraznění2 4 7 2 3 3" xfId="55536"/>
    <cellStyle name="40 % – Zvýraznění2 4 7 2 3 4" xfId="55537"/>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3" xfId="4002"/>
    <cellStyle name="40 % – Zvýraznění2 4 7 3 2" xfId="9788"/>
    <cellStyle name="40 % – Zvýraznění2 4 7 3 2 2" xfId="25004"/>
    <cellStyle name="40 % – Zvýraznění2 4 7 3 2 3" xfId="55538"/>
    <cellStyle name="40 % – Zvýraznění2 4 7 3 2 4" xfId="55539"/>
    <cellStyle name="40 % – Zvýraznění2 4 7 3 2 5" xfId="55540"/>
    <cellStyle name="40 % – Zvýraznění2 4 7 3 3" xfId="13498"/>
    <cellStyle name="40 % – Zvýraznění2 4 7 3 3 2" xfId="28687"/>
    <cellStyle name="40 % – Zvýraznění2 4 7 3 3 3" xfId="55541"/>
    <cellStyle name="40 % – Zvýraznění2 4 7 3 3 4" xfId="55542"/>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4" xfId="4003"/>
    <cellStyle name="40 % – Zvýraznění2 4 7 4 2" xfId="9789"/>
    <cellStyle name="40 % – Zvýraznění2 4 7 4 2 2" xfId="25005"/>
    <cellStyle name="40 % – Zvýraznění2 4 7 4 2 3" xfId="55543"/>
    <cellStyle name="40 % – Zvýraznění2 4 7 4 2 4" xfId="55544"/>
    <cellStyle name="40 % – Zvýraznění2 4 7 4 2 5" xfId="55545"/>
    <cellStyle name="40 % – Zvýraznění2 4 7 4 3" xfId="13499"/>
    <cellStyle name="40 % – Zvýraznění2 4 7 4 3 2" xfId="28688"/>
    <cellStyle name="40 % – Zvýraznění2 4 7 4 3 3" xfId="55546"/>
    <cellStyle name="40 % – Zvýraznění2 4 7 4 3 4" xfId="55547"/>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5" xfId="8003"/>
    <cellStyle name="40 % – Zvýraznění2 4 7 5 2" xfId="23220"/>
    <cellStyle name="40 % – Zvýraznění2 4 7 5 3" xfId="55548"/>
    <cellStyle name="40 % – Zvýraznění2 4 7 5 4" xfId="55549"/>
    <cellStyle name="40 % – Zvýraznění2 4 7 5 5" xfId="55550"/>
    <cellStyle name="40 % – Zvýraznění2 4 7 6" xfId="13496"/>
    <cellStyle name="40 % – Zvýraznění2 4 7 6 2" xfId="28685"/>
    <cellStyle name="40 % – Zvýraznění2 4 7 6 3" xfId="55551"/>
    <cellStyle name="40 % – Zvýraznění2 4 7 6 4" xfId="55552"/>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2" xfId="4005"/>
    <cellStyle name="40 % – Zvýraznění2 4 8 2 2" xfId="9790"/>
    <cellStyle name="40 % – Zvýraznění2 4 8 2 2 2" xfId="25006"/>
    <cellStyle name="40 % – Zvýraznění2 4 8 2 2 3" xfId="55553"/>
    <cellStyle name="40 % – Zvýraznění2 4 8 2 2 4" xfId="55554"/>
    <cellStyle name="40 % – Zvýraznění2 4 8 2 2 5" xfId="55555"/>
    <cellStyle name="40 % – Zvýraznění2 4 8 2 3" xfId="13501"/>
    <cellStyle name="40 % – Zvýraznění2 4 8 2 3 2" xfId="28690"/>
    <cellStyle name="40 % – Zvýraznění2 4 8 2 3 3" xfId="55556"/>
    <cellStyle name="40 % – Zvýraznění2 4 8 2 3 4" xfId="55557"/>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3" xfId="4006"/>
    <cellStyle name="40 % – Zvýraznění2 4 8 3 2" xfId="9791"/>
    <cellStyle name="40 % – Zvýraznění2 4 8 3 2 2" xfId="25007"/>
    <cellStyle name="40 % – Zvýraznění2 4 8 3 2 3" xfId="55558"/>
    <cellStyle name="40 % – Zvýraznění2 4 8 3 2 4" xfId="55559"/>
    <cellStyle name="40 % – Zvýraznění2 4 8 3 2 5" xfId="55560"/>
    <cellStyle name="40 % – Zvýraznění2 4 8 3 3" xfId="13502"/>
    <cellStyle name="40 % – Zvýraznění2 4 8 3 3 2" xfId="28691"/>
    <cellStyle name="40 % – Zvýraznění2 4 8 3 3 3" xfId="55561"/>
    <cellStyle name="40 % – Zvýraznění2 4 8 3 3 4" xfId="55562"/>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4" xfId="4007"/>
    <cellStyle name="40 % – Zvýraznění2 4 8 4 2" xfId="9792"/>
    <cellStyle name="40 % – Zvýraznění2 4 8 4 2 2" xfId="25008"/>
    <cellStyle name="40 % – Zvýraznění2 4 8 4 2 3" xfId="55563"/>
    <cellStyle name="40 % – Zvýraznění2 4 8 4 2 4" xfId="55564"/>
    <cellStyle name="40 % – Zvýraznění2 4 8 4 2 5" xfId="55565"/>
    <cellStyle name="40 % – Zvýraznění2 4 8 4 3" xfId="13503"/>
    <cellStyle name="40 % – Zvýraznění2 4 8 4 3 2" xfId="28692"/>
    <cellStyle name="40 % – Zvýraznění2 4 8 4 3 3" xfId="55566"/>
    <cellStyle name="40 % – Zvýraznění2 4 8 4 3 4" xfId="55567"/>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5" xfId="8161"/>
    <cellStyle name="40 % – Zvýraznění2 4 8 5 2" xfId="23377"/>
    <cellStyle name="40 % – Zvýraznění2 4 8 5 3" xfId="55568"/>
    <cellStyle name="40 % – Zvýraznění2 4 8 5 4" xfId="55569"/>
    <cellStyle name="40 % – Zvýraznění2 4 8 5 5" xfId="55570"/>
    <cellStyle name="40 % – Zvýraznění2 4 8 6" xfId="13500"/>
    <cellStyle name="40 % – Zvýraznění2 4 8 6 2" xfId="28689"/>
    <cellStyle name="40 % – Zvýraznění2 4 8 6 3" xfId="55571"/>
    <cellStyle name="40 % – Zvýraznění2 4 8 6 4" xfId="55572"/>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2" xfId="4009"/>
    <cellStyle name="40 % – Zvýraznění2 4 9 2 2" xfId="9793"/>
    <cellStyle name="40 % – Zvýraznění2 4 9 2 2 2" xfId="25009"/>
    <cellStyle name="40 % – Zvýraznění2 4 9 2 2 3" xfId="55573"/>
    <cellStyle name="40 % – Zvýraznění2 4 9 2 2 4" xfId="55574"/>
    <cellStyle name="40 % – Zvýraznění2 4 9 2 2 5" xfId="55575"/>
    <cellStyle name="40 % – Zvýraznění2 4 9 2 3" xfId="13505"/>
    <cellStyle name="40 % – Zvýraznění2 4 9 2 3 2" xfId="28694"/>
    <cellStyle name="40 % – Zvýraznění2 4 9 2 3 3" xfId="55576"/>
    <cellStyle name="40 % – Zvýraznění2 4 9 2 3 4" xfId="55577"/>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3" xfId="4010"/>
    <cellStyle name="40 % – Zvýraznění2 4 9 3 2" xfId="9794"/>
    <cellStyle name="40 % – Zvýraznění2 4 9 3 2 2" xfId="25010"/>
    <cellStyle name="40 % – Zvýraznění2 4 9 3 2 3" xfId="55578"/>
    <cellStyle name="40 % – Zvýraznění2 4 9 3 2 4" xfId="55579"/>
    <cellStyle name="40 % – Zvýraznění2 4 9 3 2 5" xfId="55580"/>
    <cellStyle name="40 % – Zvýraznění2 4 9 3 3" xfId="13506"/>
    <cellStyle name="40 % – Zvýraznění2 4 9 3 3 2" xfId="28695"/>
    <cellStyle name="40 % – Zvýraznění2 4 9 3 3 3" xfId="55581"/>
    <cellStyle name="40 % – Zvýraznění2 4 9 3 3 4" xfId="55582"/>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4" xfId="4011"/>
    <cellStyle name="40 % – Zvýraznění2 4 9 4 2" xfId="9795"/>
    <cellStyle name="40 % – Zvýraznění2 4 9 4 2 2" xfId="25011"/>
    <cellStyle name="40 % – Zvýraznění2 4 9 4 2 3" xfId="55583"/>
    <cellStyle name="40 % – Zvýraznění2 4 9 4 2 4" xfId="55584"/>
    <cellStyle name="40 % – Zvýraznění2 4 9 4 2 5" xfId="55585"/>
    <cellStyle name="40 % – Zvýraznění2 4 9 4 3" xfId="13507"/>
    <cellStyle name="40 % – Zvýraznění2 4 9 4 3 2" xfId="28696"/>
    <cellStyle name="40 % – Zvýraznění2 4 9 4 3 3" xfId="55586"/>
    <cellStyle name="40 % – Zvýraznění2 4 9 4 3 4" xfId="55587"/>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5" xfId="8243"/>
    <cellStyle name="40 % – Zvýraznění2 4 9 5 2" xfId="23459"/>
    <cellStyle name="40 % – Zvýraznění2 4 9 5 3" xfId="55588"/>
    <cellStyle name="40 % – Zvýraznění2 4 9 5 4" xfId="55589"/>
    <cellStyle name="40 % – Zvýraznění2 4 9 5 5" xfId="55590"/>
    <cellStyle name="40 % – Zvýraznění2 4 9 6" xfId="13504"/>
    <cellStyle name="40 % – Zvýraznění2 4 9 6 2" xfId="28693"/>
    <cellStyle name="40 % – Zvýraznění2 4 9 6 3" xfId="55591"/>
    <cellStyle name="40 % – Zvýraznění2 4 9 6 4" xfId="55592"/>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2 3" xfId="55593"/>
    <cellStyle name="40 % – Zvýraznění2 5 10 2 4" xfId="55594"/>
    <cellStyle name="40 % – Zvýraznění2 5 10 2 5" xfId="55595"/>
    <cellStyle name="40 % – Zvýraznění2 5 10 3" xfId="13508"/>
    <cellStyle name="40 % – Zvýraznění2 5 10 3 2" xfId="28697"/>
    <cellStyle name="40 % – Zvýraznění2 5 10 3 3" xfId="55596"/>
    <cellStyle name="40 % – Zvýraznění2 5 10 3 4" xfId="555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1" xfId="4013"/>
    <cellStyle name="40 % – Zvýraznění2 5 11 2" xfId="9797"/>
    <cellStyle name="40 % – Zvýraznění2 5 11 2 2" xfId="25013"/>
    <cellStyle name="40 % – Zvýraznění2 5 11 2 3" xfId="55598"/>
    <cellStyle name="40 % – Zvýraznění2 5 11 2 4" xfId="55599"/>
    <cellStyle name="40 % – Zvýraznění2 5 11 2 5" xfId="55600"/>
    <cellStyle name="40 % – Zvýraznění2 5 11 3" xfId="13509"/>
    <cellStyle name="40 % – Zvýraznění2 5 11 3 2" xfId="28698"/>
    <cellStyle name="40 % – Zvýraznění2 5 11 3 3" xfId="55601"/>
    <cellStyle name="40 % – Zvýraznění2 5 11 3 4" xfId="55602"/>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2" xfId="4014"/>
    <cellStyle name="40 % – Zvýraznění2 5 12 2" xfId="11225"/>
    <cellStyle name="40 % – Zvýraznění2 5 12 2 2" xfId="26425"/>
    <cellStyle name="40 % – Zvýraznění2 5 12 2 3" xfId="55603"/>
    <cellStyle name="40 % – Zvýraznění2 5 12 2 4" xfId="55604"/>
    <cellStyle name="40 % – Zvýraznění2 5 12 2 5" xfId="55605"/>
    <cellStyle name="40 % – Zvýraznění2 5 12 3" xfId="13510"/>
    <cellStyle name="40 % – Zvýraznění2 5 12 3 2" xfId="28699"/>
    <cellStyle name="40 % – Zvýraznění2 5 12 3 3" xfId="55606"/>
    <cellStyle name="40 % – Zvýraznění2 5 12 3 4" xfId="55607"/>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3" xfId="7701"/>
    <cellStyle name="40 % – Zvýraznění2 5 13 2" xfId="22920"/>
    <cellStyle name="40 % – Zvýraznění2 5 13 3" xfId="55608"/>
    <cellStyle name="40 % – Zvýraznění2 5 13 4" xfId="55609"/>
    <cellStyle name="40 % – Zvýraznění2 5 13 5" xfId="55610"/>
    <cellStyle name="40 % – Zvýraznění2 5 14" xfId="11584"/>
    <cellStyle name="40 % – Zvýraznění2 5 14 2" xfId="26780"/>
    <cellStyle name="40 % – Zvýraznění2 5 14 3" xfId="55611"/>
    <cellStyle name="40 % – Zvýraznění2 5 14 4" xfId="55612"/>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2" xfId="4015"/>
    <cellStyle name="40 % – Zvýraznění2 5 2 2 2" xfId="9798"/>
    <cellStyle name="40 % – Zvýraznění2 5 2 2 2 2" xfId="25014"/>
    <cellStyle name="40 % – Zvýraznění2 5 2 2 2 3" xfId="55613"/>
    <cellStyle name="40 % – Zvýraznění2 5 2 2 2 4" xfId="55614"/>
    <cellStyle name="40 % – Zvýraznění2 5 2 2 2 5" xfId="55615"/>
    <cellStyle name="40 % – Zvýraznění2 5 2 2 3" xfId="13511"/>
    <cellStyle name="40 % – Zvýraznění2 5 2 2 3 2" xfId="28700"/>
    <cellStyle name="40 % – Zvýraznění2 5 2 2 3 3" xfId="55616"/>
    <cellStyle name="40 % – Zvýraznění2 5 2 2 3 4" xfId="55617"/>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3" xfId="4016"/>
    <cellStyle name="40 % – Zvýraznění2 5 2 3 2" xfId="9799"/>
    <cellStyle name="40 % – Zvýraznění2 5 2 3 2 2" xfId="25015"/>
    <cellStyle name="40 % – Zvýraznění2 5 2 3 2 3" xfId="55618"/>
    <cellStyle name="40 % – Zvýraznění2 5 2 3 2 4" xfId="55619"/>
    <cellStyle name="40 % – Zvýraznění2 5 2 3 2 5" xfId="55620"/>
    <cellStyle name="40 % – Zvýraznění2 5 2 3 3" xfId="13512"/>
    <cellStyle name="40 % – Zvýraznění2 5 2 3 3 2" xfId="28701"/>
    <cellStyle name="40 % – Zvýraznění2 5 2 3 3 3" xfId="55621"/>
    <cellStyle name="40 % – Zvýraznění2 5 2 3 3 4" xfId="55622"/>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4" xfId="4017"/>
    <cellStyle name="40 % – Zvýraznění2 5 2 4 2" xfId="9800"/>
    <cellStyle name="40 % – Zvýraznění2 5 2 4 2 2" xfId="25016"/>
    <cellStyle name="40 % – Zvýraznění2 5 2 4 2 3" xfId="55623"/>
    <cellStyle name="40 % – Zvýraznění2 5 2 4 2 4" xfId="55624"/>
    <cellStyle name="40 % – Zvýraznění2 5 2 4 2 5" xfId="55625"/>
    <cellStyle name="40 % – Zvýraznění2 5 2 4 3" xfId="13513"/>
    <cellStyle name="40 % – Zvýraznění2 5 2 4 3 2" xfId="28702"/>
    <cellStyle name="40 % – Zvýraznění2 5 2 4 3 3" xfId="55626"/>
    <cellStyle name="40 % – Zvýraznění2 5 2 4 3 4" xfId="55627"/>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5" xfId="4018"/>
    <cellStyle name="40 % – Zvýraznění2 5 2 5 2" xfId="11078"/>
    <cellStyle name="40 % – Zvýraznění2 5 2 5 2 2" xfId="26278"/>
    <cellStyle name="40 % – Zvýraznění2 5 2 5 2 3" xfId="55628"/>
    <cellStyle name="40 % – Zvýraznění2 5 2 5 2 4" xfId="55629"/>
    <cellStyle name="40 % – Zvýraznění2 5 2 5 2 5" xfId="55630"/>
    <cellStyle name="40 % – Zvýraznění2 5 2 5 3" xfId="13514"/>
    <cellStyle name="40 % – Zvýraznění2 5 2 5 3 2" xfId="28703"/>
    <cellStyle name="40 % – Zvýraznění2 5 2 5 3 3" xfId="55631"/>
    <cellStyle name="40 % – Zvýraznění2 5 2 5 3 4" xfId="55632"/>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6" xfId="7842"/>
    <cellStyle name="40 % – Zvýraznění2 5 2 6 2" xfId="23061"/>
    <cellStyle name="40 % – Zvýraznění2 5 2 6 3" xfId="55633"/>
    <cellStyle name="40 % – Zvýraznění2 5 2 6 4" xfId="55634"/>
    <cellStyle name="40 % – Zvýraznění2 5 2 6 5" xfId="55635"/>
    <cellStyle name="40 % – Zvýraznění2 5 2 7" xfId="11585"/>
    <cellStyle name="40 % – Zvýraznění2 5 2 7 2" xfId="26781"/>
    <cellStyle name="40 % – Zvýraznění2 5 2 7 3" xfId="55636"/>
    <cellStyle name="40 % – Zvýraznění2 5 2 7 4" xfId="55637"/>
    <cellStyle name="40 % – Zvýraznění2 5 2 8" xfId="15385"/>
    <cellStyle name="40 % – Zvýraznění2 5 2 8 2" xfId="30566"/>
    <cellStyle name="40 % – Zvýraznění2 5 2 9" xfId="34371"/>
    <cellStyle name="40 % – Zvýraznění2 5 3" xfId="509"/>
    <cellStyle name="40 % – Zvýraznění2 5 3 10" xfId="19192"/>
    <cellStyle name="40 % – Zvýraznění2 5 3 11" xfId="41988"/>
    <cellStyle name="40 % – Zvýraznění2 5 3 12" xfId="41989"/>
    <cellStyle name="40 % – Zvýraznění2 5 3 2" xfId="4019"/>
    <cellStyle name="40 % – Zvýraznění2 5 3 2 2" xfId="9801"/>
    <cellStyle name="40 % – Zvýraznění2 5 3 2 2 2" xfId="25017"/>
    <cellStyle name="40 % – Zvýraznění2 5 3 2 2 3" xfId="55638"/>
    <cellStyle name="40 % – Zvýraznění2 5 3 2 2 4" xfId="55639"/>
    <cellStyle name="40 % – Zvýraznění2 5 3 2 2 5" xfId="55640"/>
    <cellStyle name="40 % – Zvýraznění2 5 3 2 3" xfId="13515"/>
    <cellStyle name="40 % – Zvýraznění2 5 3 2 3 2" xfId="28704"/>
    <cellStyle name="40 % – Zvýraznění2 5 3 2 3 3" xfId="55641"/>
    <cellStyle name="40 % – Zvýraznění2 5 3 2 3 4" xfId="55642"/>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3" xfId="4020"/>
    <cellStyle name="40 % – Zvýraznění2 5 3 3 2" xfId="9802"/>
    <cellStyle name="40 % – Zvýraznění2 5 3 3 2 2" xfId="25018"/>
    <cellStyle name="40 % – Zvýraznění2 5 3 3 2 3" xfId="55643"/>
    <cellStyle name="40 % – Zvýraznění2 5 3 3 2 4" xfId="55644"/>
    <cellStyle name="40 % – Zvýraznění2 5 3 3 2 5" xfId="55645"/>
    <cellStyle name="40 % – Zvýraznění2 5 3 3 3" xfId="13516"/>
    <cellStyle name="40 % – Zvýraznění2 5 3 3 3 2" xfId="28705"/>
    <cellStyle name="40 % – Zvýraznění2 5 3 3 3 3" xfId="55646"/>
    <cellStyle name="40 % – Zvýraznění2 5 3 3 3 4" xfId="55647"/>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4" xfId="4021"/>
    <cellStyle name="40 % – Zvýraznění2 5 3 4 2" xfId="9803"/>
    <cellStyle name="40 % – Zvýraznění2 5 3 4 2 2" xfId="25019"/>
    <cellStyle name="40 % – Zvýraznění2 5 3 4 2 3" xfId="55648"/>
    <cellStyle name="40 % – Zvýraznění2 5 3 4 2 4" xfId="55649"/>
    <cellStyle name="40 % – Zvýraznění2 5 3 4 2 5" xfId="55650"/>
    <cellStyle name="40 % – Zvýraznění2 5 3 4 3" xfId="13517"/>
    <cellStyle name="40 % – Zvýraznění2 5 3 4 3 2" xfId="28706"/>
    <cellStyle name="40 % – Zvýraznění2 5 3 4 3 3" xfId="55651"/>
    <cellStyle name="40 % – Zvýraznění2 5 3 4 3 4" xfId="55652"/>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5" xfId="4022"/>
    <cellStyle name="40 % – Zvýraznění2 5 3 5 2" xfId="11123"/>
    <cellStyle name="40 % – Zvýraznění2 5 3 5 2 2" xfId="26323"/>
    <cellStyle name="40 % – Zvýraznění2 5 3 5 2 3" xfId="55653"/>
    <cellStyle name="40 % – Zvýraznění2 5 3 5 2 4" xfId="55654"/>
    <cellStyle name="40 % – Zvýraznění2 5 3 5 2 5" xfId="55655"/>
    <cellStyle name="40 % – Zvýraznění2 5 3 5 3" xfId="13518"/>
    <cellStyle name="40 % – Zvýraznění2 5 3 5 3 2" xfId="28707"/>
    <cellStyle name="40 % – Zvýraznění2 5 3 5 3 3" xfId="55656"/>
    <cellStyle name="40 % – Zvýraznění2 5 3 5 3 4" xfId="5565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6" xfId="7699"/>
    <cellStyle name="40 % – Zvýraznění2 5 3 6 2" xfId="22918"/>
    <cellStyle name="40 % – Zvýraznění2 5 3 6 3" xfId="55658"/>
    <cellStyle name="40 % – Zvýraznění2 5 3 6 4" xfId="55659"/>
    <cellStyle name="40 % – Zvýraznění2 5 3 6 5" xfId="55660"/>
    <cellStyle name="40 % – Zvýraznění2 5 3 7" xfId="11586"/>
    <cellStyle name="40 % – Zvýraznění2 5 3 7 2" xfId="26782"/>
    <cellStyle name="40 % – Zvýraznění2 5 3 7 3" xfId="55661"/>
    <cellStyle name="40 % – Zvýraznění2 5 3 7 4" xfId="5566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2" xfId="4024"/>
    <cellStyle name="40 % – Zvýraznění2 5 4 2 2" xfId="9804"/>
    <cellStyle name="40 % – Zvýraznění2 5 4 2 2 2" xfId="25020"/>
    <cellStyle name="40 % – Zvýraznění2 5 4 2 2 3" xfId="55663"/>
    <cellStyle name="40 % – Zvýraznění2 5 4 2 2 4" xfId="55664"/>
    <cellStyle name="40 % – Zvýraznění2 5 4 2 2 5" xfId="55665"/>
    <cellStyle name="40 % – Zvýraznění2 5 4 2 3" xfId="13520"/>
    <cellStyle name="40 % – Zvýraznění2 5 4 2 3 2" xfId="28709"/>
    <cellStyle name="40 % – Zvýraznění2 5 4 2 3 3" xfId="55666"/>
    <cellStyle name="40 % – Zvýraznění2 5 4 2 3 4" xfId="55667"/>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3" xfId="4025"/>
    <cellStyle name="40 % – Zvýraznění2 5 4 3 2" xfId="9805"/>
    <cellStyle name="40 % – Zvýraznění2 5 4 3 2 2" xfId="25021"/>
    <cellStyle name="40 % – Zvýraznění2 5 4 3 2 3" xfId="55668"/>
    <cellStyle name="40 % – Zvýraznění2 5 4 3 2 4" xfId="55669"/>
    <cellStyle name="40 % – Zvýraznění2 5 4 3 2 5" xfId="55670"/>
    <cellStyle name="40 % – Zvýraznění2 5 4 3 3" xfId="13521"/>
    <cellStyle name="40 % – Zvýraznění2 5 4 3 3 2" xfId="28710"/>
    <cellStyle name="40 % – Zvýraznění2 5 4 3 3 3" xfId="55671"/>
    <cellStyle name="40 % – Zvýraznění2 5 4 3 3 4" xfId="55672"/>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4" xfId="4026"/>
    <cellStyle name="40 % – Zvýraznění2 5 4 4 2" xfId="9806"/>
    <cellStyle name="40 % – Zvýraznění2 5 4 4 2 2" xfId="25022"/>
    <cellStyle name="40 % – Zvýraznění2 5 4 4 2 3" xfId="55673"/>
    <cellStyle name="40 % – Zvýraznění2 5 4 4 2 4" xfId="55674"/>
    <cellStyle name="40 % – Zvýraznění2 5 4 4 2 5" xfId="55675"/>
    <cellStyle name="40 % – Zvýraznění2 5 4 4 3" xfId="13522"/>
    <cellStyle name="40 % – Zvýraznění2 5 4 4 3 2" xfId="28711"/>
    <cellStyle name="40 % – Zvýraznění2 5 4 4 3 3" xfId="55676"/>
    <cellStyle name="40 % – Zvýraznění2 5 4 4 3 4" xfId="55677"/>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5" xfId="8056"/>
    <cellStyle name="40 % – Zvýraznění2 5 4 5 2" xfId="23272"/>
    <cellStyle name="40 % – Zvýraznění2 5 4 5 3" xfId="55678"/>
    <cellStyle name="40 % – Zvýraznění2 5 4 5 4" xfId="55679"/>
    <cellStyle name="40 % – Zvýraznění2 5 4 5 5" xfId="55680"/>
    <cellStyle name="40 % – Zvýraznění2 5 4 6" xfId="13519"/>
    <cellStyle name="40 % – Zvýraznění2 5 4 6 2" xfId="28708"/>
    <cellStyle name="40 % – Zvýraznění2 5 4 6 3" xfId="55681"/>
    <cellStyle name="40 % – Zvýraznění2 5 4 6 4" xfId="55682"/>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2" xfId="4028"/>
    <cellStyle name="40 % – Zvýraznění2 5 5 2 2" xfId="9807"/>
    <cellStyle name="40 % – Zvýraznění2 5 5 2 2 2" xfId="25023"/>
    <cellStyle name="40 % – Zvýraznění2 5 5 2 2 3" xfId="55683"/>
    <cellStyle name="40 % – Zvýraznění2 5 5 2 2 4" xfId="55684"/>
    <cellStyle name="40 % – Zvýraznění2 5 5 2 2 5" xfId="55685"/>
    <cellStyle name="40 % – Zvýraznění2 5 5 2 3" xfId="13524"/>
    <cellStyle name="40 % – Zvýraznění2 5 5 2 3 2" xfId="28713"/>
    <cellStyle name="40 % – Zvýraznění2 5 5 2 3 3" xfId="55686"/>
    <cellStyle name="40 % – Zvýraznění2 5 5 2 3 4" xfId="55687"/>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3" xfId="4029"/>
    <cellStyle name="40 % – Zvýraznění2 5 5 3 2" xfId="9808"/>
    <cellStyle name="40 % – Zvýraznění2 5 5 3 2 2" xfId="25024"/>
    <cellStyle name="40 % – Zvýraznění2 5 5 3 2 3" xfId="55688"/>
    <cellStyle name="40 % – Zvýraznění2 5 5 3 2 4" xfId="55689"/>
    <cellStyle name="40 % – Zvýraznění2 5 5 3 2 5" xfId="55690"/>
    <cellStyle name="40 % – Zvýraznění2 5 5 3 3" xfId="13525"/>
    <cellStyle name="40 % – Zvýraznění2 5 5 3 3 2" xfId="28714"/>
    <cellStyle name="40 % – Zvýraznění2 5 5 3 3 3" xfId="55691"/>
    <cellStyle name="40 % – Zvýraznění2 5 5 3 3 4" xfId="55692"/>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4" xfId="4030"/>
    <cellStyle name="40 % – Zvýraznění2 5 5 4 2" xfId="9809"/>
    <cellStyle name="40 % – Zvýraznění2 5 5 4 2 2" xfId="25025"/>
    <cellStyle name="40 % – Zvýraznění2 5 5 4 2 3" xfId="55693"/>
    <cellStyle name="40 % – Zvýraznění2 5 5 4 2 4" xfId="55694"/>
    <cellStyle name="40 % – Zvýraznění2 5 5 4 2 5" xfId="55695"/>
    <cellStyle name="40 % – Zvýraznění2 5 5 4 3" xfId="13526"/>
    <cellStyle name="40 % – Zvýraznění2 5 5 4 3 2" xfId="28715"/>
    <cellStyle name="40 % – Zvýraznění2 5 5 4 3 3" xfId="55696"/>
    <cellStyle name="40 % – Zvýraznění2 5 5 4 3 4" xfId="55697"/>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5" xfId="8136"/>
    <cellStyle name="40 % – Zvýraznění2 5 5 5 2" xfId="23352"/>
    <cellStyle name="40 % – Zvýraznění2 5 5 5 3" xfId="55698"/>
    <cellStyle name="40 % – Zvýraznění2 5 5 5 4" xfId="55699"/>
    <cellStyle name="40 % – Zvýraznění2 5 5 5 5" xfId="55700"/>
    <cellStyle name="40 % – Zvýraznění2 5 5 6" xfId="13523"/>
    <cellStyle name="40 % – Zvýraznění2 5 5 6 2" xfId="28712"/>
    <cellStyle name="40 % – Zvýraznění2 5 5 6 3" xfId="55701"/>
    <cellStyle name="40 % – Zvýraznění2 5 5 6 4" xfId="5570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2" xfId="4032"/>
    <cellStyle name="40 % – Zvýraznění2 5 6 2 2" xfId="9810"/>
    <cellStyle name="40 % – Zvýraznění2 5 6 2 2 2" xfId="25026"/>
    <cellStyle name="40 % – Zvýraznění2 5 6 2 2 3" xfId="55703"/>
    <cellStyle name="40 % – Zvýraznění2 5 6 2 2 4" xfId="55704"/>
    <cellStyle name="40 % – Zvýraznění2 5 6 2 2 5" xfId="55705"/>
    <cellStyle name="40 % – Zvýraznění2 5 6 2 3" xfId="13528"/>
    <cellStyle name="40 % – Zvýraznění2 5 6 2 3 2" xfId="28717"/>
    <cellStyle name="40 % – Zvýraznění2 5 6 2 3 3" xfId="55706"/>
    <cellStyle name="40 % – Zvýraznění2 5 6 2 3 4" xfId="5570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3" xfId="4033"/>
    <cellStyle name="40 % – Zvýraznění2 5 6 3 2" xfId="9811"/>
    <cellStyle name="40 % – Zvýraznění2 5 6 3 2 2" xfId="25027"/>
    <cellStyle name="40 % – Zvýraznění2 5 6 3 2 3" xfId="55708"/>
    <cellStyle name="40 % – Zvýraznění2 5 6 3 2 4" xfId="55709"/>
    <cellStyle name="40 % – Zvýraznění2 5 6 3 2 5" xfId="55710"/>
    <cellStyle name="40 % – Zvýraznění2 5 6 3 3" xfId="13529"/>
    <cellStyle name="40 % – Zvýraznění2 5 6 3 3 2" xfId="28718"/>
    <cellStyle name="40 % – Zvýraznění2 5 6 3 3 3" xfId="55711"/>
    <cellStyle name="40 % – Zvýraznění2 5 6 3 3 4" xfId="55712"/>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4" xfId="4034"/>
    <cellStyle name="40 % – Zvýraznění2 5 6 4 2" xfId="9812"/>
    <cellStyle name="40 % – Zvýraznění2 5 6 4 2 2" xfId="25028"/>
    <cellStyle name="40 % – Zvýraznění2 5 6 4 2 3" xfId="55713"/>
    <cellStyle name="40 % – Zvýraznění2 5 6 4 2 4" xfId="55714"/>
    <cellStyle name="40 % – Zvýraznění2 5 6 4 2 5" xfId="55715"/>
    <cellStyle name="40 % – Zvýraznění2 5 6 4 3" xfId="13530"/>
    <cellStyle name="40 % – Zvýraznění2 5 6 4 3 2" xfId="28719"/>
    <cellStyle name="40 % – Zvýraznění2 5 6 4 3 3" xfId="55716"/>
    <cellStyle name="40 % – Zvýraznění2 5 6 4 3 4" xfId="55717"/>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5" xfId="8218"/>
    <cellStyle name="40 % – Zvýraznění2 5 6 5 2" xfId="23434"/>
    <cellStyle name="40 % – Zvýraznění2 5 6 5 3" xfId="55718"/>
    <cellStyle name="40 % – Zvýraznění2 5 6 5 4" xfId="55719"/>
    <cellStyle name="40 % – Zvýraznění2 5 6 5 5" xfId="55720"/>
    <cellStyle name="40 % – Zvýraznění2 5 6 6" xfId="13527"/>
    <cellStyle name="40 % – Zvýraznění2 5 6 6 2" xfId="28716"/>
    <cellStyle name="40 % – Zvýraznění2 5 6 6 3" xfId="55721"/>
    <cellStyle name="40 % – Zvýraznění2 5 6 6 4" xfId="55722"/>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2" xfId="4036"/>
    <cellStyle name="40 % – Zvýraznění2 5 7 2 2" xfId="9813"/>
    <cellStyle name="40 % – Zvýraznění2 5 7 2 2 2" xfId="25029"/>
    <cellStyle name="40 % – Zvýraznění2 5 7 2 2 3" xfId="55723"/>
    <cellStyle name="40 % – Zvýraznění2 5 7 2 2 4" xfId="55724"/>
    <cellStyle name="40 % – Zvýraznění2 5 7 2 2 5" xfId="55725"/>
    <cellStyle name="40 % – Zvýraznění2 5 7 2 3" xfId="13532"/>
    <cellStyle name="40 % – Zvýraznění2 5 7 2 3 2" xfId="28721"/>
    <cellStyle name="40 % – Zvýraznění2 5 7 2 3 3" xfId="55726"/>
    <cellStyle name="40 % – Zvýraznění2 5 7 2 3 4" xfId="55727"/>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3" xfId="4037"/>
    <cellStyle name="40 % – Zvýraznění2 5 7 3 2" xfId="9814"/>
    <cellStyle name="40 % – Zvýraznění2 5 7 3 2 2" xfId="25030"/>
    <cellStyle name="40 % – Zvýraznění2 5 7 3 2 3" xfId="55728"/>
    <cellStyle name="40 % – Zvýraznění2 5 7 3 2 4" xfId="55729"/>
    <cellStyle name="40 % – Zvýraznění2 5 7 3 2 5" xfId="55730"/>
    <cellStyle name="40 % – Zvýraznění2 5 7 3 3" xfId="13533"/>
    <cellStyle name="40 % – Zvýraznění2 5 7 3 3 2" xfId="28722"/>
    <cellStyle name="40 % – Zvýraznění2 5 7 3 3 3" xfId="55731"/>
    <cellStyle name="40 % – Zvýraznění2 5 7 3 3 4" xfId="5573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4" xfId="4038"/>
    <cellStyle name="40 % – Zvýraznění2 5 7 4 2" xfId="9815"/>
    <cellStyle name="40 % – Zvýraznění2 5 7 4 2 2" xfId="25031"/>
    <cellStyle name="40 % – Zvýraznění2 5 7 4 2 3" xfId="55733"/>
    <cellStyle name="40 % – Zvýraznění2 5 7 4 2 4" xfId="55734"/>
    <cellStyle name="40 % – Zvýraznění2 5 7 4 2 5" xfId="55735"/>
    <cellStyle name="40 % – Zvýraznění2 5 7 4 3" xfId="13534"/>
    <cellStyle name="40 % – Zvýraznění2 5 7 4 3 2" xfId="28723"/>
    <cellStyle name="40 % – Zvýraznění2 5 7 4 3 3" xfId="55736"/>
    <cellStyle name="40 % – Zvýraznění2 5 7 4 3 4" xfId="55737"/>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5" xfId="8311"/>
    <cellStyle name="40 % – Zvýraznění2 5 7 5 2" xfId="23527"/>
    <cellStyle name="40 % – Zvýraznění2 5 7 5 3" xfId="55738"/>
    <cellStyle name="40 % – Zvýraznění2 5 7 5 4" xfId="55739"/>
    <cellStyle name="40 % – Zvýraznění2 5 7 5 5" xfId="55740"/>
    <cellStyle name="40 % – Zvýraznění2 5 7 6" xfId="13531"/>
    <cellStyle name="40 % – Zvýraznění2 5 7 6 2" xfId="28720"/>
    <cellStyle name="40 % – Zvýraznění2 5 7 6 3" xfId="55741"/>
    <cellStyle name="40 % – Zvýraznění2 5 7 6 4" xfId="55742"/>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2" xfId="4040"/>
    <cellStyle name="40 % – Zvýraznění2 5 8 2 2" xfId="9816"/>
    <cellStyle name="40 % – Zvýraznění2 5 8 2 2 2" xfId="25032"/>
    <cellStyle name="40 % – Zvýraznění2 5 8 2 2 3" xfId="55743"/>
    <cellStyle name="40 % – Zvýraznění2 5 8 2 2 4" xfId="55744"/>
    <cellStyle name="40 % – Zvýraznění2 5 8 2 2 5" xfId="55745"/>
    <cellStyle name="40 % – Zvýraznění2 5 8 2 3" xfId="13536"/>
    <cellStyle name="40 % – Zvýraznění2 5 8 2 3 2" xfId="28725"/>
    <cellStyle name="40 % – Zvýraznění2 5 8 2 3 3" xfId="55746"/>
    <cellStyle name="40 % – Zvýraznění2 5 8 2 3 4" xfId="55747"/>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3" xfId="4041"/>
    <cellStyle name="40 % – Zvýraznění2 5 8 3 2" xfId="9817"/>
    <cellStyle name="40 % – Zvýraznění2 5 8 3 2 2" xfId="25033"/>
    <cellStyle name="40 % – Zvýraznění2 5 8 3 2 3" xfId="55748"/>
    <cellStyle name="40 % – Zvýraznění2 5 8 3 2 4" xfId="55749"/>
    <cellStyle name="40 % – Zvýraznění2 5 8 3 2 5" xfId="55750"/>
    <cellStyle name="40 % – Zvýraznění2 5 8 3 3" xfId="13537"/>
    <cellStyle name="40 % – Zvýraznění2 5 8 3 3 2" xfId="28726"/>
    <cellStyle name="40 % – Zvýraznění2 5 8 3 3 3" xfId="55751"/>
    <cellStyle name="40 % – Zvýraznění2 5 8 3 3 4" xfId="55752"/>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4" xfId="4042"/>
    <cellStyle name="40 % – Zvýraznění2 5 8 4 2" xfId="9818"/>
    <cellStyle name="40 % – Zvýraznění2 5 8 4 2 2" xfId="25034"/>
    <cellStyle name="40 % – Zvýraznění2 5 8 4 2 3" xfId="55753"/>
    <cellStyle name="40 % – Zvýraznění2 5 8 4 2 4" xfId="55754"/>
    <cellStyle name="40 % – Zvýraznění2 5 8 4 2 5" xfId="55755"/>
    <cellStyle name="40 % – Zvýraznění2 5 8 4 3" xfId="13538"/>
    <cellStyle name="40 % – Zvýraznění2 5 8 4 3 2" xfId="28727"/>
    <cellStyle name="40 % – Zvýraznění2 5 8 4 3 3" xfId="55756"/>
    <cellStyle name="40 % – Zvýraznění2 5 8 4 3 4" xfId="5575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5" xfId="8394"/>
    <cellStyle name="40 % – Zvýraznění2 5 8 5 2" xfId="23610"/>
    <cellStyle name="40 % – Zvýraznění2 5 8 5 3" xfId="55758"/>
    <cellStyle name="40 % – Zvýraznění2 5 8 5 4" xfId="55759"/>
    <cellStyle name="40 % – Zvýraznění2 5 8 5 5" xfId="55760"/>
    <cellStyle name="40 % – Zvýraznění2 5 8 6" xfId="13535"/>
    <cellStyle name="40 % – Zvýraznění2 5 8 6 2" xfId="28724"/>
    <cellStyle name="40 % – Zvýraznění2 5 8 6 3" xfId="55761"/>
    <cellStyle name="40 % – Zvýraznění2 5 8 6 4" xfId="55762"/>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2 3" xfId="55763"/>
    <cellStyle name="40 % – Zvýraznění2 5 9 2 4" xfId="55764"/>
    <cellStyle name="40 % – Zvýraznění2 5 9 2 5" xfId="55765"/>
    <cellStyle name="40 % – Zvýraznění2 5 9 3" xfId="13539"/>
    <cellStyle name="40 % – Zvýraznění2 5 9 3 2" xfId="28728"/>
    <cellStyle name="40 % – Zvýraznění2 5 9 3 3" xfId="55766"/>
    <cellStyle name="40 % – Zvýraznění2 5 9 3 4" xfId="55767"/>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6" xfId="510"/>
    <cellStyle name="40 % – Zvýraznění2 6 10" xfId="4044"/>
    <cellStyle name="40 % – Zvýraznění2 6 10 2" xfId="9820"/>
    <cellStyle name="40 % – Zvýraznění2 6 10 2 2" xfId="25036"/>
    <cellStyle name="40 % – Zvýraznění2 6 10 2 3" xfId="55768"/>
    <cellStyle name="40 % – Zvýraznění2 6 10 2 4" xfId="55769"/>
    <cellStyle name="40 % – Zvýraznění2 6 10 2 5" xfId="55770"/>
    <cellStyle name="40 % – Zvýraznění2 6 10 3" xfId="13540"/>
    <cellStyle name="40 % – Zvýraznění2 6 10 3 2" xfId="28729"/>
    <cellStyle name="40 % – Zvýraznění2 6 10 3 3" xfId="55771"/>
    <cellStyle name="40 % – Zvýraznění2 6 10 3 4" xfId="55772"/>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1" xfId="4045"/>
    <cellStyle name="40 % – Zvýraznění2 6 11 2" xfId="11189"/>
    <cellStyle name="40 % – Zvýraznění2 6 11 2 2" xfId="26389"/>
    <cellStyle name="40 % – Zvýraznění2 6 11 2 3" xfId="55773"/>
    <cellStyle name="40 % – Zvýraznění2 6 11 2 4" xfId="55774"/>
    <cellStyle name="40 % – Zvýraznění2 6 11 2 5" xfId="55775"/>
    <cellStyle name="40 % – Zvýraznění2 6 11 3" xfId="13541"/>
    <cellStyle name="40 % – Zvýraznění2 6 11 3 2" xfId="28730"/>
    <cellStyle name="40 % – Zvýraznění2 6 11 3 3" xfId="55776"/>
    <cellStyle name="40 % – Zvýraznění2 6 11 3 4" xfId="55777"/>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2" xfId="7828"/>
    <cellStyle name="40 % – Zvýraznění2 6 12 2" xfId="23047"/>
    <cellStyle name="40 % – Zvýraznění2 6 12 3" xfId="55778"/>
    <cellStyle name="40 % – Zvýraznění2 6 12 4" xfId="55779"/>
    <cellStyle name="40 % – Zvýraznění2 6 12 5" xfId="55780"/>
    <cellStyle name="40 % – Zvýraznění2 6 13" xfId="11587"/>
    <cellStyle name="40 % – Zvýraznění2 6 13 2" xfId="26783"/>
    <cellStyle name="40 % – Zvýraznění2 6 13 3" xfId="55781"/>
    <cellStyle name="40 % – Zvýraznění2 6 13 4" xfId="55782"/>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2" xfId="4046"/>
    <cellStyle name="40 % – Zvýraznění2 6 2 10" xfId="42046"/>
    <cellStyle name="40 % – Zvýraznění2 6 2 11" xfId="42047"/>
    <cellStyle name="40 % – Zvýraznění2 6 2 2" xfId="4047"/>
    <cellStyle name="40 % – Zvýraznění2 6 2 2 2" xfId="9821"/>
    <cellStyle name="40 % – Zvýraznění2 6 2 2 2 2" xfId="25037"/>
    <cellStyle name="40 % – Zvýraznění2 6 2 2 2 3" xfId="55783"/>
    <cellStyle name="40 % – Zvýraznění2 6 2 2 2 4" xfId="55784"/>
    <cellStyle name="40 % – Zvýraznění2 6 2 2 2 5" xfId="55785"/>
    <cellStyle name="40 % – Zvýraznění2 6 2 2 3" xfId="13543"/>
    <cellStyle name="40 % – Zvýraznění2 6 2 2 3 2" xfId="28732"/>
    <cellStyle name="40 % – Zvýraznění2 6 2 2 3 3" xfId="55786"/>
    <cellStyle name="40 % – Zvýraznění2 6 2 2 3 4" xfId="55787"/>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3" xfId="4048"/>
    <cellStyle name="40 % – Zvýraznění2 6 2 3 2" xfId="9822"/>
    <cellStyle name="40 % – Zvýraznění2 6 2 3 2 2" xfId="25038"/>
    <cellStyle name="40 % – Zvýraznění2 6 2 3 2 3" xfId="55788"/>
    <cellStyle name="40 % – Zvýraznění2 6 2 3 2 4" xfId="55789"/>
    <cellStyle name="40 % – Zvýraznění2 6 2 3 2 5" xfId="55790"/>
    <cellStyle name="40 % – Zvýraznění2 6 2 3 3" xfId="13544"/>
    <cellStyle name="40 % – Zvýraznění2 6 2 3 3 2" xfId="28733"/>
    <cellStyle name="40 % – Zvýraznění2 6 2 3 3 3" xfId="55791"/>
    <cellStyle name="40 % – Zvýraznění2 6 2 3 3 4" xfId="55792"/>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4" xfId="4049"/>
    <cellStyle name="40 % – Zvýraznění2 6 2 4 2" xfId="9823"/>
    <cellStyle name="40 % – Zvýraznění2 6 2 4 2 2" xfId="25039"/>
    <cellStyle name="40 % – Zvýraznění2 6 2 4 2 3" xfId="55793"/>
    <cellStyle name="40 % – Zvýraznění2 6 2 4 2 4" xfId="55794"/>
    <cellStyle name="40 % – Zvýraznění2 6 2 4 2 5" xfId="55795"/>
    <cellStyle name="40 % – Zvýraznění2 6 2 4 3" xfId="13545"/>
    <cellStyle name="40 % – Zvýraznění2 6 2 4 3 2" xfId="28734"/>
    <cellStyle name="40 % – Zvýraznění2 6 2 4 3 3" xfId="55796"/>
    <cellStyle name="40 % – Zvýraznění2 6 2 4 3 4" xfId="55797"/>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5" xfId="7903"/>
    <cellStyle name="40 % – Zvýraznění2 6 2 5 2" xfId="23120"/>
    <cellStyle name="40 % – Zvýraznění2 6 2 5 3" xfId="55798"/>
    <cellStyle name="40 % – Zvýraznění2 6 2 5 4" xfId="55799"/>
    <cellStyle name="40 % – Zvýraznění2 6 2 5 5" xfId="55800"/>
    <cellStyle name="40 % – Zvýraznění2 6 2 6" xfId="13542"/>
    <cellStyle name="40 % – Zvýraznění2 6 2 6 2" xfId="28731"/>
    <cellStyle name="40 % – Zvýraznění2 6 2 6 3" xfId="55801"/>
    <cellStyle name="40 % – Zvýraznění2 6 2 6 4" xfId="55802"/>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2" xfId="4051"/>
    <cellStyle name="40 % – Zvýraznění2 6 3 2 2" xfId="9824"/>
    <cellStyle name="40 % – Zvýraznění2 6 3 2 2 2" xfId="25040"/>
    <cellStyle name="40 % – Zvýraznění2 6 3 2 2 3" xfId="55803"/>
    <cellStyle name="40 % – Zvýraznění2 6 3 2 2 4" xfId="55804"/>
    <cellStyle name="40 % – Zvýraznění2 6 3 2 2 5" xfId="55805"/>
    <cellStyle name="40 % – Zvýraznění2 6 3 2 3" xfId="13547"/>
    <cellStyle name="40 % – Zvýraznění2 6 3 2 3 2" xfId="28736"/>
    <cellStyle name="40 % – Zvýraznění2 6 3 2 3 3" xfId="55806"/>
    <cellStyle name="40 % – Zvýraznění2 6 3 2 3 4" xfId="55807"/>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3" xfId="4052"/>
    <cellStyle name="40 % – Zvýraznění2 6 3 3 2" xfId="9825"/>
    <cellStyle name="40 % – Zvýraznění2 6 3 3 2 2" xfId="25041"/>
    <cellStyle name="40 % – Zvýraznění2 6 3 3 2 3" xfId="55808"/>
    <cellStyle name="40 % – Zvýraznění2 6 3 3 2 4" xfId="55809"/>
    <cellStyle name="40 % – Zvýraznění2 6 3 3 2 5" xfId="55810"/>
    <cellStyle name="40 % – Zvýraznění2 6 3 3 3" xfId="13548"/>
    <cellStyle name="40 % – Zvýraznění2 6 3 3 3 2" xfId="28737"/>
    <cellStyle name="40 % – Zvýraznění2 6 3 3 3 3" xfId="55811"/>
    <cellStyle name="40 % – Zvýraznění2 6 3 3 3 4" xfId="55812"/>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4" xfId="4053"/>
    <cellStyle name="40 % – Zvýraznění2 6 3 4 2" xfId="9826"/>
    <cellStyle name="40 % – Zvýraznění2 6 3 4 2 2" xfId="25042"/>
    <cellStyle name="40 % – Zvýraznění2 6 3 4 2 3" xfId="55813"/>
    <cellStyle name="40 % – Zvýraznění2 6 3 4 2 4" xfId="55814"/>
    <cellStyle name="40 % – Zvýraznění2 6 3 4 2 5" xfId="55815"/>
    <cellStyle name="40 % – Zvýraznění2 6 3 4 3" xfId="13549"/>
    <cellStyle name="40 % – Zvýraznění2 6 3 4 3 2" xfId="28738"/>
    <cellStyle name="40 % – Zvýraznění2 6 3 4 3 3" xfId="55816"/>
    <cellStyle name="40 % – Zvýraznění2 6 3 4 3 4" xfId="55817"/>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5" xfId="8042"/>
    <cellStyle name="40 % – Zvýraznění2 6 3 5 2" xfId="23258"/>
    <cellStyle name="40 % – Zvýraznění2 6 3 5 3" xfId="55818"/>
    <cellStyle name="40 % – Zvýraznění2 6 3 5 4" xfId="55819"/>
    <cellStyle name="40 % – Zvýraznění2 6 3 5 5" xfId="55820"/>
    <cellStyle name="40 % – Zvýraznění2 6 3 6" xfId="13546"/>
    <cellStyle name="40 % – Zvýraznění2 6 3 6 2" xfId="28735"/>
    <cellStyle name="40 % – Zvýraznění2 6 3 6 3" xfId="55821"/>
    <cellStyle name="40 % – Zvýraznění2 6 3 6 4" xfId="55822"/>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2" xfId="4055"/>
    <cellStyle name="40 % – Zvýraznění2 6 4 2 2" xfId="9827"/>
    <cellStyle name="40 % – Zvýraznění2 6 4 2 2 2" xfId="25043"/>
    <cellStyle name="40 % – Zvýraznění2 6 4 2 2 3" xfId="55823"/>
    <cellStyle name="40 % – Zvýraznění2 6 4 2 2 4" xfId="55824"/>
    <cellStyle name="40 % – Zvýraznění2 6 4 2 2 5" xfId="55825"/>
    <cellStyle name="40 % – Zvýraznění2 6 4 2 3" xfId="13551"/>
    <cellStyle name="40 % – Zvýraznění2 6 4 2 3 2" xfId="28740"/>
    <cellStyle name="40 % – Zvýraznění2 6 4 2 3 3" xfId="55826"/>
    <cellStyle name="40 % – Zvýraznění2 6 4 2 3 4" xfId="55827"/>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3" xfId="4056"/>
    <cellStyle name="40 % – Zvýraznění2 6 4 3 2" xfId="9828"/>
    <cellStyle name="40 % – Zvýraznění2 6 4 3 2 2" xfId="25044"/>
    <cellStyle name="40 % – Zvýraznění2 6 4 3 2 3" xfId="55828"/>
    <cellStyle name="40 % – Zvýraznění2 6 4 3 2 4" xfId="55829"/>
    <cellStyle name="40 % – Zvýraznění2 6 4 3 2 5" xfId="55830"/>
    <cellStyle name="40 % – Zvýraznění2 6 4 3 3" xfId="13552"/>
    <cellStyle name="40 % – Zvýraznění2 6 4 3 3 2" xfId="28741"/>
    <cellStyle name="40 % – Zvýraznění2 6 4 3 3 3" xfId="55831"/>
    <cellStyle name="40 % – Zvýraznění2 6 4 3 3 4" xfId="55832"/>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4" xfId="4057"/>
    <cellStyle name="40 % – Zvýraznění2 6 4 4 2" xfId="9829"/>
    <cellStyle name="40 % – Zvýraznění2 6 4 4 2 2" xfId="25045"/>
    <cellStyle name="40 % – Zvýraznění2 6 4 4 2 3" xfId="55833"/>
    <cellStyle name="40 % – Zvýraznění2 6 4 4 2 4" xfId="55834"/>
    <cellStyle name="40 % – Zvýraznění2 6 4 4 2 5" xfId="55835"/>
    <cellStyle name="40 % – Zvýraznění2 6 4 4 3" xfId="13553"/>
    <cellStyle name="40 % – Zvýraznění2 6 4 4 3 2" xfId="28742"/>
    <cellStyle name="40 % – Zvýraznění2 6 4 4 3 3" xfId="55836"/>
    <cellStyle name="40 % – Zvýraznění2 6 4 4 3 4" xfId="55837"/>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5" xfId="8122"/>
    <cellStyle name="40 % – Zvýraznění2 6 4 5 2" xfId="23338"/>
    <cellStyle name="40 % – Zvýraznění2 6 4 5 3" xfId="55838"/>
    <cellStyle name="40 % – Zvýraznění2 6 4 5 4" xfId="55839"/>
    <cellStyle name="40 % – Zvýraznění2 6 4 5 5" xfId="55840"/>
    <cellStyle name="40 % – Zvýraznění2 6 4 6" xfId="13550"/>
    <cellStyle name="40 % – Zvýraznění2 6 4 6 2" xfId="28739"/>
    <cellStyle name="40 % – Zvýraznění2 6 4 6 3" xfId="55841"/>
    <cellStyle name="40 % – Zvýraznění2 6 4 6 4" xfId="55842"/>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2" xfId="4059"/>
    <cellStyle name="40 % – Zvýraznění2 6 5 2 2" xfId="9830"/>
    <cellStyle name="40 % – Zvýraznění2 6 5 2 2 2" xfId="25046"/>
    <cellStyle name="40 % – Zvýraznění2 6 5 2 2 3" xfId="55843"/>
    <cellStyle name="40 % – Zvýraznění2 6 5 2 2 4" xfId="55844"/>
    <cellStyle name="40 % – Zvýraznění2 6 5 2 2 5" xfId="55845"/>
    <cellStyle name="40 % – Zvýraznění2 6 5 2 3" xfId="13555"/>
    <cellStyle name="40 % – Zvýraznění2 6 5 2 3 2" xfId="28744"/>
    <cellStyle name="40 % – Zvýraznění2 6 5 2 3 3" xfId="55846"/>
    <cellStyle name="40 % – Zvýraznění2 6 5 2 3 4" xfId="55847"/>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3" xfId="4060"/>
    <cellStyle name="40 % – Zvýraznění2 6 5 3 2" xfId="9831"/>
    <cellStyle name="40 % – Zvýraznění2 6 5 3 2 2" xfId="25047"/>
    <cellStyle name="40 % – Zvýraznění2 6 5 3 2 3" xfId="55848"/>
    <cellStyle name="40 % – Zvýraznění2 6 5 3 2 4" xfId="55849"/>
    <cellStyle name="40 % – Zvýraznění2 6 5 3 2 5" xfId="55850"/>
    <cellStyle name="40 % – Zvýraznění2 6 5 3 3" xfId="13556"/>
    <cellStyle name="40 % – Zvýraznění2 6 5 3 3 2" xfId="28745"/>
    <cellStyle name="40 % – Zvýraznění2 6 5 3 3 3" xfId="55851"/>
    <cellStyle name="40 % – Zvýraznění2 6 5 3 3 4" xfId="55852"/>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4" xfId="4061"/>
    <cellStyle name="40 % – Zvýraznění2 6 5 4 2" xfId="9832"/>
    <cellStyle name="40 % – Zvýraznění2 6 5 4 2 2" xfId="25048"/>
    <cellStyle name="40 % – Zvýraznění2 6 5 4 2 3" xfId="55853"/>
    <cellStyle name="40 % – Zvýraznění2 6 5 4 2 4" xfId="55854"/>
    <cellStyle name="40 % – Zvýraznění2 6 5 4 2 5" xfId="55855"/>
    <cellStyle name="40 % – Zvýraznění2 6 5 4 3" xfId="13557"/>
    <cellStyle name="40 % – Zvýraznění2 6 5 4 3 2" xfId="28746"/>
    <cellStyle name="40 % – Zvýraznění2 6 5 4 3 3" xfId="55856"/>
    <cellStyle name="40 % – Zvýraznění2 6 5 4 3 4" xfId="55857"/>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5" xfId="8204"/>
    <cellStyle name="40 % – Zvýraznění2 6 5 5 2" xfId="23420"/>
    <cellStyle name="40 % – Zvýraznění2 6 5 5 3" xfId="55858"/>
    <cellStyle name="40 % – Zvýraznění2 6 5 5 4" xfId="55859"/>
    <cellStyle name="40 % – Zvýraznění2 6 5 5 5" xfId="55860"/>
    <cellStyle name="40 % – Zvýraznění2 6 5 6" xfId="13554"/>
    <cellStyle name="40 % – Zvýraznění2 6 5 6 2" xfId="28743"/>
    <cellStyle name="40 % – Zvýraznění2 6 5 6 3" xfId="55861"/>
    <cellStyle name="40 % – Zvýraznění2 6 5 6 4" xfId="55862"/>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2" xfId="4063"/>
    <cellStyle name="40 % – Zvýraznění2 6 6 2 2" xfId="9833"/>
    <cellStyle name="40 % – Zvýraznění2 6 6 2 2 2" xfId="25049"/>
    <cellStyle name="40 % – Zvýraznění2 6 6 2 2 3" xfId="55863"/>
    <cellStyle name="40 % – Zvýraznění2 6 6 2 2 4" xfId="55864"/>
    <cellStyle name="40 % – Zvýraznění2 6 6 2 2 5" xfId="55865"/>
    <cellStyle name="40 % – Zvýraznění2 6 6 2 3" xfId="13559"/>
    <cellStyle name="40 % – Zvýraznění2 6 6 2 3 2" xfId="28748"/>
    <cellStyle name="40 % – Zvýraznění2 6 6 2 3 3" xfId="55866"/>
    <cellStyle name="40 % – Zvýraznění2 6 6 2 3 4" xfId="55867"/>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3" xfId="4064"/>
    <cellStyle name="40 % – Zvýraznění2 6 6 3 2" xfId="9834"/>
    <cellStyle name="40 % – Zvýraznění2 6 6 3 2 2" xfId="25050"/>
    <cellStyle name="40 % – Zvýraznění2 6 6 3 2 3" xfId="55868"/>
    <cellStyle name="40 % – Zvýraznění2 6 6 3 2 4" xfId="55869"/>
    <cellStyle name="40 % – Zvýraznění2 6 6 3 2 5" xfId="55870"/>
    <cellStyle name="40 % – Zvýraznění2 6 6 3 3" xfId="13560"/>
    <cellStyle name="40 % – Zvýraznění2 6 6 3 3 2" xfId="28749"/>
    <cellStyle name="40 % – Zvýraznění2 6 6 3 3 3" xfId="55871"/>
    <cellStyle name="40 % – Zvýraznění2 6 6 3 3 4" xfId="55872"/>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4" xfId="4065"/>
    <cellStyle name="40 % – Zvýraznění2 6 6 4 2" xfId="9835"/>
    <cellStyle name="40 % – Zvýraznění2 6 6 4 2 2" xfId="25051"/>
    <cellStyle name="40 % – Zvýraznění2 6 6 4 2 3" xfId="55873"/>
    <cellStyle name="40 % – Zvýraznění2 6 6 4 2 4" xfId="55874"/>
    <cellStyle name="40 % – Zvýraznění2 6 6 4 2 5" xfId="55875"/>
    <cellStyle name="40 % – Zvýraznění2 6 6 4 3" xfId="13561"/>
    <cellStyle name="40 % – Zvýraznění2 6 6 4 3 2" xfId="28750"/>
    <cellStyle name="40 % – Zvýraznění2 6 6 4 3 3" xfId="55876"/>
    <cellStyle name="40 % – Zvýraznění2 6 6 4 3 4" xfId="55877"/>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5" xfId="8297"/>
    <cellStyle name="40 % – Zvýraznění2 6 6 5 2" xfId="23513"/>
    <cellStyle name="40 % – Zvýraznění2 6 6 5 3" xfId="55878"/>
    <cellStyle name="40 % – Zvýraznění2 6 6 5 4" xfId="55879"/>
    <cellStyle name="40 % – Zvýraznění2 6 6 5 5" xfId="55880"/>
    <cellStyle name="40 % – Zvýraznění2 6 6 6" xfId="13558"/>
    <cellStyle name="40 % – Zvýraznění2 6 6 6 2" xfId="28747"/>
    <cellStyle name="40 % – Zvýraznění2 6 6 6 3" xfId="55881"/>
    <cellStyle name="40 % – Zvýraznění2 6 6 6 4" xfId="55882"/>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2" xfId="4067"/>
    <cellStyle name="40 % – Zvýraznění2 6 7 2 2" xfId="9836"/>
    <cellStyle name="40 % – Zvýraznění2 6 7 2 2 2" xfId="25052"/>
    <cellStyle name="40 % – Zvýraznění2 6 7 2 2 3" xfId="55883"/>
    <cellStyle name="40 % – Zvýraznění2 6 7 2 2 4" xfId="55884"/>
    <cellStyle name="40 % – Zvýraznění2 6 7 2 2 5" xfId="55885"/>
    <cellStyle name="40 % – Zvýraznění2 6 7 2 3" xfId="13563"/>
    <cellStyle name="40 % – Zvýraznění2 6 7 2 3 2" xfId="28752"/>
    <cellStyle name="40 % – Zvýraznění2 6 7 2 3 3" xfId="55886"/>
    <cellStyle name="40 % – Zvýraznění2 6 7 2 3 4" xfId="55887"/>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3" xfId="4068"/>
    <cellStyle name="40 % – Zvýraznění2 6 7 3 2" xfId="9837"/>
    <cellStyle name="40 % – Zvýraznění2 6 7 3 2 2" xfId="25053"/>
    <cellStyle name="40 % – Zvýraznění2 6 7 3 2 3" xfId="55888"/>
    <cellStyle name="40 % – Zvýraznění2 6 7 3 2 4" xfId="55889"/>
    <cellStyle name="40 % – Zvýraznění2 6 7 3 2 5" xfId="55890"/>
    <cellStyle name="40 % – Zvýraznění2 6 7 3 3" xfId="13564"/>
    <cellStyle name="40 % – Zvýraznění2 6 7 3 3 2" xfId="28753"/>
    <cellStyle name="40 % – Zvýraznění2 6 7 3 3 3" xfId="55891"/>
    <cellStyle name="40 % – Zvýraznění2 6 7 3 3 4" xfId="55892"/>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4" xfId="4069"/>
    <cellStyle name="40 % – Zvýraznění2 6 7 4 2" xfId="9838"/>
    <cellStyle name="40 % – Zvýraznění2 6 7 4 2 2" xfId="25054"/>
    <cellStyle name="40 % – Zvýraznění2 6 7 4 2 3" xfId="55893"/>
    <cellStyle name="40 % – Zvýraznění2 6 7 4 2 4" xfId="55894"/>
    <cellStyle name="40 % – Zvýraznění2 6 7 4 2 5" xfId="55895"/>
    <cellStyle name="40 % – Zvýraznění2 6 7 4 3" xfId="13565"/>
    <cellStyle name="40 % – Zvýraznění2 6 7 4 3 2" xfId="28754"/>
    <cellStyle name="40 % – Zvýraznění2 6 7 4 3 3" xfId="55896"/>
    <cellStyle name="40 % – Zvýraznění2 6 7 4 3 4" xfId="55897"/>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5" xfId="8380"/>
    <cellStyle name="40 % – Zvýraznění2 6 7 5 2" xfId="23596"/>
    <cellStyle name="40 % – Zvýraznění2 6 7 5 3" xfId="55898"/>
    <cellStyle name="40 % – Zvýraznění2 6 7 5 4" xfId="55899"/>
    <cellStyle name="40 % – Zvýraznění2 6 7 5 5" xfId="55900"/>
    <cellStyle name="40 % – Zvýraznění2 6 7 6" xfId="13562"/>
    <cellStyle name="40 % – Zvýraznění2 6 7 6 2" xfId="28751"/>
    <cellStyle name="40 % – Zvýraznění2 6 7 6 3" xfId="55901"/>
    <cellStyle name="40 % – Zvýraznění2 6 7 6 4" xfId="55902"/>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2 3" xfId="55903"/>
    <cellStyle name="40 % – Zvýraznění2 6 8 2 4" xfId="55904"/>
    <cellStyle name="40 % – Zvýraznění2 6 8 2 5" xfId="55905"/>
    <cellStyle name="40 % – Zvýraznění2 6 8 3" xfId="13566"/>
    <cellStyle name="40 % – Zvýraznění2 6 8 3 2" xfId="28755"/>
    <cellStyle name="40 % – Zvýraznění2 6 8 3 3" xfId="55906"/>
    <cellStyle name="40 % – Zvýraznění2 6 8 3 4" xfId="55907"/>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9" xfId="4071"/>
    <cellStyle name="40 % – Zvýraznění2 6 9 2" xfId="9840"/>
    <cellStyle name="40 % – Zvýraznění2 6 9 2 2" xfId="25056"/>
    <cellStyle name="40 % – Zvýraznění2 6 9 2 3" xfId="55908"/>
    <cellStyle name="40 % – Zvýraznění2 6 9 2 4" xfId="55909"/>
    <cellStyle name="40 % – Zvýraznění2 6 9 2 5" xfId="55910"/>
    <cellStyle name="40 % – Zvýraznění2 6 9 3" xfId="13567"/>
    <cellStyle name="40 % – Zvýraznění2 6 9 3 2" xfId="28756"/>
    <cellStyle name="40 % – Zvýraznění2 6 9 3 3" xfId="55911"/>
    <cellStyle name="40 % – Zvýraznění2 6 9 3 4" xfId="55912"/>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7" xfId="511"/>
    <cellStyle name="40 % – Zvýraznění2 7 10" xfId="19194"/>
    <cellStyle name="40 % – Zvýraznění2 7 11" xfId="42098"/>
    <cellStyle name="40 % – Zvýraznění2 7 12" xfId="42099"/>
    <cellStyle name="40 % – Zvýraznění2 7 2" xfId="4072"/>
    <cellStyle name="40 % – Zvýraznění2 7 2 2" xfId="9841"/>
    <cellStyle name="40 % – Zvýraznění2 7 2 2 2" xfId="25057"/>
    <cellStyle name="40 % – Zvýraznění2 7 2 2 3" xfId="55913"/>
    <cellStyle name="40 % – Zvýraznění2 7 2 2 4" xfId="55914"/>
    <cellStyle name="40 % – Zvýraznění2 7 2 2 5" xfId="55915"/>
    <cellStyle name="40 % – Zvýraznění2 7 2 3" xfId="13568"/>
    <cellStyle name="40 % – Zvýraznění2 7 2 3 2" xfId="28757"/>
    <cellStyle name="40 % – Zvýraznění2 7 2 3 3" xfId="55916"/>
    <cellStyle name="40 % – Zvýraznění2 7 2 3 4" xfId="5591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3" xfId="4073"/>
    <cellStyle name="40 % – Zvýraznění2 7 3 2" xfId="9842"/>
    <cellStyle name="40 % – Zvýraznění2 7 3 2 2" xfId="25058"/>
    <cellStyle name="40 % – Zvýraznění2 7 3 2 3" xfId="55918"/>
    <cellStyle name="40 % – Zvýraznění2 7 3 2 4" xfId="55919"/>
    <cellStyle name="40 % – Zvýraznění2 7 3 2 5" xfId="55920"/>
    <cellStyle name="40 % – Zvýraznění2 7 3 3" xfId="13569"/>
    <cellStyle name="40 % – Zvýraznění2 7 3 3 2" xfId="28758"/>
    <cellStyle name="40 % – Zvýraznění2 7 3 3 3" xfId="55921"/>
    <cellStyle name="40 % – Zvýraznění2 7 3 3 4" xfId="55922"/>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4" xfId="4074"/>
    <cellStyle name="40 % – Zvýraznění2 7 4 2" xfId="9843"/>
    <cellStyle name="40 % – Zvýraznění2 7 4 2 2" xfId="25059"/>
    <cellStyle name="40 % – Zvýraznění2 7 4 2 3" xfId="55923"/>
    <cellStyle name="40 % – Zvýraznění2 7 4 2 4" xfId="55924"/>
    <cellStyle name="40 % – Zvýraznění2 7 4 2 5" xfId="55925"/>
    <cellStyle name="40 % – Zvýraznění2 7 4 3" xfId="13570"/>
    <cellStyle name="40 % – Zvýraznění2 7 4 3 2" xfId="28759"/>
    <cellStyle name="40 % – Zvýraznění2 7 4 3 3" xfId="55926"/>
    <cellStyle name="40 % – Zvýraznění2 7 4 3 4" xfId="55927"/>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5" xfId="4075"/>
    <cellStyle name="40 % – Zvýraznění2 7 5 2" xfId="11204"/>
    <cellStyle name="40 % – Zvýraznění2 7 5 2 2" xfId="26404"/>
    <cellStyle name="40 % – Zvýraznění2 7 5 2 3" xfId="55928"/>
    <cellStyle name="40 % – Zvýraznění2 7 5 2 4" xfId="55929"/>
    <cellStyle name="40 % – Zvýraznění2 7 5 2 5" xfId="55930"/>
    <cellStyle name="40 % – Zvýraznění2 7 5 3" xfId="13571"/>
    <cellStyle name="40 % – Zvýraznění2 7 5 3 2" xfId="28760"/>
    <cellStyle name="40 % – Zvýraznění2 7 5 3 3" xfId="55931"/>
    <cellStyle name="40 % – Zvýraznění2 7 5 3 4" xfId="55932"/>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6" xfId="7686"/>
    <cellStyle name="40 % – Zvýraznění2 7 6 2" xfId="22905"/>
    <cellStyle name="40 % – Zvýraznění2 7 6 3" xfId="55933"/>
    <cellStyle name="40 % – Zvýraznění2 7 6 4" xfId="55934"/>
    <cellStyle name="40 % – Zvýraznění2 7 6 5" xfId="55935"/>
    <cellStyle name="40 % – Zvýraznění2 7 7" xfId="11588"/>
    <cellStyle name="40 % – Zvýraznění2 7 7 2" xfId="26784"/>
    <cellStyle name="40 % – Zvýraznění2 7 7 3" xfId="55936"/>
    <cellStyle name="40 % – Zvýraznění2 7 7 4" xfId="55937"/>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2 3" xfId="55938"/>
    <cellStyle name="40 % – Zvýraznění2 8 2 2 4" xfId="55939"/>
    <cellStyle name="40 % – Zvýraznění2 8 2 2 5" xfId="55940"/>
    <cellStyle name="40 % – Zvýraznění2 8 2 3" xfId="13572"/>
    <cellStyle name="40 % – Zvýraznění2 8 2 3 2" xfId="28761"/>
    <cellStyle name="40 % – Zvýraznění2 8 2 3 3" xfId="55941"/>
    <cellStyle name="40 % – Zvýraznění2 8 2 3 4" xfId="55942"/>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3" xfId="4078"/>
    <cellStyle name="40 % – Zvýraznění2 8 3 2" xfId="9844"/>
    <cellStyle name="40 % – Zvýraznění2 8 3 2 2" xfId="25060"/>
    <cellStyle name="40 % – Zvýraznění2 8 3 2 3" xfId="55943"/>
    <cellStyle name="40 % – Zvýraznění2 8 3 2 4" xfId="55944"/>
    <cellStyle name="40 % – Zvýraznění2 8 3 2 5" xfId="55945"/>
    <cellStyle name="40 % – Zvýraznění2 8 3 3" xfId="13573"/>
    <cellStyle name="40 % – Zvýraznění2 8 3 3 2" xfId="28762"/>
    <cellStyle name="40 % – Zvýraznění2 8 3 3 3" xfId="55946"/>
    <cellStyle name="40 % – Zvýraznění2 8 3 3 4" xfId="55947"/>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4" xfId="4079"/>
    <cellStyle name="40 % – Zvýraznění2 8 4 2" xfId="9845"/>
    <cellStyle name="40 % – Zvýraznění2 8 4 2 2" xfId="25061"/>
    <cellStyle name="40 % – Zvýraznění2 8 4 2 3" xfId="55948"/>
    <cellStyle name="40 % – Zvýraznění2 8 4 2 4" xfId="55949"/>
    <cellStyle name="40 % – Zvýraznění2 8 4 2 5" xfId="55950"/>
    <cellStyle name="40 % – Zvýraznění2 8 4 3" xfId="13574"/>
    <cellStyle name="40 % – Zvýraznění2 8 4 3 2" xfId="28763"/>
    <cellStyle name="40 % – Zvýraznění2 8 4 3 3" xfId="55951"/>
    <cellStyle name="40 % – Zvýraznění2 8 4 3 4" xfId="55952"/>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5" xfId="4080"/>
    <cellStyle name="40 % – Zvýraznění2 9" xfId="4081"/>
    <cellStyle name="40 % – Zvýraznění2 9 10" xfId="42114"/>
    <cellStyle name="40 % – Zvýraznění2 9 11" xfId="42115"/>
    <cellStyle name="40 % – Zvýraznění2 9 2" xfId="4082"/>
    <cellStyle name="40 % – Zvýraznění2 9 2 2" xfId="9846"/>
    <cellStyle name="40 % – Zvýraznění2 9 2 2 2" xfId="25062"/>
    <cellStyle name="40 % – Zvýraznění2 9 2 2 3" xfId="55953"/>
    <cellStyle name="40 % – Zvýraznění2 9 2 2 4" xfId="55954"/>
    <cellStyle name="40 % – Zvýraznění2 9 2 2 5" xfId="55955"/>
    <cellStyle name="40 % – Zvýraznění2 9 2 3" xfId="13576"/>
    <cellStyle name="40 % – Zvýraznění2 9 2 3 2" xfId="28765"/>
    <cellStyle name="40 % – Zvýraznění2 9 2 3 3" xfId="55956"/>
    <cellStyle name="40 % – Zvýraznění2 9 2 3 4" xfId="55957"/>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3" xfId="4083"/>
    <cellStyle name="40 % – Zvýraznění2 9 3 2" xfId="9847"/>
    <cellStyle name="40 % – Zvýraznění2 9 3 2 2" xfId="25063"/>
    <cellStyle name="40 % – Zvýraznění2 9 3 2 3" xfId="55958"/>
    <cellStyle name="40 % – Zvýraznění2 9 3 2 4" xfId="55959"/>
    <cellStyle name="40 % – Zvýraznění2 9 3 2 5" xfId="55960"/>
    <cellStyle name="40 % – Zvýraznění2 9 3 3" xfId="13577"/>
    <cellStyle name="40 % – Zvýraznění2 9 3 3 2" xfId="28766"/>
    <cellStyle name="40 % – Zvýraznění2 9 3 3 3" xfId="55961"/>
    <cellStyle name="40 % – Zvýraznění2 9 3 3 4" xfId="55962"/>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4" xfId="4084"/>
    <cellStyle name="40 % – Zvýraznění2 9 4 2" xfId="9848"/>
    <cellStyle name="40 % – Zvýraznění2 9 4 2 2" xfId="25064"/>
    <cellStyle name="40 % – Zvýraznění2 9 4 2 3" xfId="55963"/>
    <cellStyle name="40 % – Zvýraznění2 9 4 2 4" xfId="55964"/>
    <cellStyle name="40 % – Zvýraznění2 9 4 2 5" xfId="55965"/>
    <cellStyle name="40 % – Zvýraznění2 9 4 3" xfId="13578"/>
    <cellStyle name="40 % – Zvýraznění2 9 4 3 2" xfId="28767"/>
    <cellStyle name="40 % – Zvýraznění2 9 4 3 3" xfId="55966"/>
    <cellStyle name="40 % – Zvýraznění2 9 4 3 4" xfId="559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5" xfId="8009"/>
    <cellStyle name="40 % – Zvýraznění2 9 5 2" xfId="23226"/>
    <cellStyle name="40 % – Zvýraznění2 9 5 3" xfId="55968"/>
    <cellStyle name="40 % – Zvýraznění2 9 5 4" xfId="55969"/>
    <cellStyle name="40 % – Zvýraznění2 9 5 5" xfId="55970"/>
    <cellStyle name="40 % – Zvýraznění2 9 6" xfId="13575"/>
    <cellStyle name="40 % – Zvýraznění2 9 6 2" xfId="28764"/>
    <cellStyle name="40 % – Zvýraznění2 9 6 3" xfId="55971"/>
    <cellStyle name="40 % – Zvýraznění2 9 6 4" xfId="55972"/>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2" xfId="4086"/>
    <cellStyle name="40 % – Zvýraznění3 10 2 2" xfId="9849"/>
    <cellStyle name="40 % – Zvýraznění3 10 2 2 2" xfId="25065"/>
    <cellStyle name="40 % – Zvýraznění3 10 2 2 3" xfId="55973"/>
    <cellStyle name="40 % – Zvýraznění3 10 2 2 4" xfId="55974"/>
    <cellStyle name="40 % – Zvýraznění3 10 2 2 5" xfId="55975"/>
    <cellStyle name="40 % – Zvýraznění3 10 2 3" xfId="13580"/>
    <cellStyle name="40 % – Zvýraznění3 10 2 3 2" xfId="28769"/>
    <cellStyle name="40 % – Zvýraznění3 10 2 3 3" xfId="55976"/>
    <cellStyle name="40 % – Zvýraznění3 10 2 3 4" xfId="55977"/>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3" xfId="4087"/>
    <cellStyle name="40 % – Zvýraznění3 10 3 2" xfId="9850"/>
    <cellStyle name="40 % – Zvýraznění3 10 3 2 2" xfId="25066"/>
    <cellStyle name="40 % – Zvýraznění3 10 3 2 3" xfId="55978"/>
    <cellStyle name="40 % – Zvýraznění3 10 3 2 4" xfId="55979"/>
    <cellStyle name="40 % – Zvýraznění3 10 3 2 5" xfId="55980"/>
    <cellStyle name="40 % – Zvýraznění3 10 3 3" xfId="13581"/>
    <cellStyle name="40 % – Zvýraznění3 10 3 3 2" xfId="28770"/>
    <cellStyle name="40 % – Zvýraznění3 10 3 3 3" xfId="55981"/>
    <cellStyle name="40 % – Zvýraznění3 10 3 3 4" xfId="55982"/>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4" xfId="4088"/>
    <cellStyle name="40 % – Zvýraznění3 10 4 2" xfId="9851"/>
    <cellStyle name="40 % – Zvýraznění3 10 4 2 2" xfId="25067"/>
    <cellStyle name="40 % – Zvýraznění3 10 4 2 3" xfId="55983"/>
    <cellStyle name="40 % – Zvýraznění3 10 4 2 4" xfId="55984"/>
    <cellStyle name="40 % – Zvýraznění3 10 4 2 5" xfId="55985"/>
    <cellStyle name="40 % – Zvýraznění3 10 4 3" xfId="13582"/>
    <cellStyle name="40 % – Zvýraznění3 10 4 3 2" xfId="28771"/>
    <cellStyle name="40 % – Zvýraznění3 10 4 3 3" xfId="55986"/>
    <cellStyle name="40 % – Zvýraznění3 10 4 3 4" xfId="55987"/>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5" xfId="8187"/>
    <cellStyle name="40 % – Zvýraznění3 10 5 2" xfId="23403"/>
    <cellStyle name="40 % – Zvýraznění3 10 5 3" xfId="55988"/>
    <cellStyle name="40 % – Zvýraznění3 10 5 4" xfId="55989"/>
    <cellStyle name="40 % – Zvýraznění3 10 5 5" xfId="55990"/>
    <cellStyle name="40 % – Zvýraznění3 10 6" xfId="13579"/>
    <cellStyle name="40 % – Zvýraznění3 10 6 2" xfId="28768"/>
    <cellStyle name="40 % – Zvýraznění3 10 6 3" xfId="55991"/>
    <cellStyle name="40 % – Zvýraznění3 10 6 4" xfId="55992"/>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2" xfId="4090"/>
    <cellStyle name="40 % – Zvýraznění3 11 2 2" xfId="9852"/>
    <cellStyle name="40 % – Zvýraznění3 11 2 2 2" xfId="25068"/>
    <cellStyle name="40 % – Zvýraznění3 11 2 2 3" xfId="55993"/>
    <cellStyle name="40 % – Zvýraznění3 11 2 2 4" xfId="55994"/>
    <cellStyle name="40 % – Zvýraznění3 11 2 2 5" xfId="55995"/>
    <cellStyle name="40 % – Zvýraznění3 11 2 3" xfId="13584"/>
    <cellStyle name="40 % – Zvýraznění3 11 2 3 2" xfId="28773"/>
    <cellStyle name="40 % – Zvýraznění3 11 2 3 3" xfId="55996"/>
    <cellStyle name="40 % – Zvýraznění3 11 2 3 4" xfId="55997"/>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3" xfId="4091"/>
    <cellStyle name="40 % – Zvýraznění3 11 3 2" xfId="9853"/>
    <cellStyle name="40 % – Zvýraznění3 11 3 2 2" xfId="25069"/>
    <cellStyle name="40 % – Zvýraznění3 11 3 2 3" xfId="55998"/>
    <cellStyle name="40 % – Zvýraznění3 11 3 2 4" xfId="55999"/>
    <cellStyle name="40 % – Zvýraznění3 11 3 2 5" xfId="56000"/>
    <cellStyle name="40 % – Zvýraznění3 11 3 3" xfId="13585"/>
    <cellStyle name="40 % – Zvýraznění3 11 3 3 2" xfId="28774"/>
    <cellStyle name="40 % – Zvýraznění3 11 3 3 3" xfId="56001"/>
    <cellStyle name="40 % – Zvýraznění3 11 3 3 4" xfId="56002"/>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4" xfId="4092"/>
    <cellStyle name="40 % – Zvýraznění3 11 4 2" xfId="9854"/>
    <cellStyle name="40 % – Zvýraznění3 11 4 2 2" xfId="25070"/>
    <cellStyle name="40 % – Zvýraznění3 11 4 2 3" xfId="56003"/>
    <cellStyle name="40 % – Zvýraznění3 11 4 2 4" xfId="56004"/>
    <cellStyle name="40 % – Zvýraznění3 11 4 2 5" xfId="56005"/>
    <cellStyle name="40 % – Zvýraznění3 11 4 3" xfId="13586"/>
    <cellStyle name="40 % – Zvýraznění3 11 4 3 2" xfId="28775"/>
    <cellStyle name="40 % – Zvýraznění3 11 4 3 3" xfId="56006"/>
    <cellStyle name="40 % – Zvýraznění3 11 4 3 4" xfId="56007"/>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5" xfId="8281"/>
    <cellStyle name="40 % – Zvýraznění3 11 5 2" xfId="23497"/>
    <cellStyle name="40 % – Zvýraznění3 11 5 3" xfId="56008"/>
    <cellStyle name="40 % – Zvýraznění3 11 5 4" xfId="56009"/>
    <cellStyle name="40 % – Zvýraznění3 11 5 5" xfId="56010"/>
    <cellStyle name="40 % – Zvýraznění3 11 6" xfId="13583"/>
    <cellStyle name="40 % – Zvýraznění3 11 6 2" xfId="28772"/>
    <cellStyle name="40 % – Zvýraznění3 11 6 3" xfId="56011"/>
    <cellStyle name="40 % – Zvýraznění3 11 6 4" xfId="5601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2" xfId="4094"/>
    <cellStyle name="40 % – Zvýraznění3 12 2 2" xfId="9855"/>
    <cellStyle name="40 % – Zvýraznění3 12 2 2 2" xfId="25071"/>
    <cellStyle name="40 % – Zvýraznění3 12 2 2 3" xfId="56013"/>
    <cellStyle name="40 % – Zvýraznění3 12 2 2 4" xfId="56014"/>
    <cellStyle name="40 % – Zvýraznění3 12 2 2 5" xfId="56015"/>
    <cellStyle name="40 % – Zvýraznění3 12 2 3" xfId="13588"/>
    <cellStyle name="40 % – Zvýraznění3 12 2 3 2" xfId="28777"/>
    <cellStyle name="40 % – Zvýraznění3 12 2 3 3" xfId="56016"/>
    <cellStyle name="40 % – Zvýraznění3 12 2 3 4" xfId="5601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3" xfId="4095"/>
    <cellStyle name="40 % – Zvýraznění3 12 3 2" xfId="9856"/>
    <cellStyle name="40 % – Zvýraznění3 12 3 2 2" xfId="25072"/>
    <cellStyle name="40 % – Zvýraznění3 12 3 2 3" xfId="56018"/>
    <cellStyle name="40 % – Zvýraznění3 12 3 2 4" xfId="56019"/>
    <cellStyle name="40 % – Zvýraznění3 12 3 2 5" xfId="56020"/>
    <cellStyle name="40 % – Zvýraznění3 12 3 3" xfId="13589"/>
    <cellStyle name="40 % – Zvýraznění3 12 3 3 2" xfId="28778"/>
    <cellStyle name="40 % – Zvýraznění3 12 3 3 3" xfId="56021"/>
    <cellStyle name="40 % – Zvýraznění3 12 3 3 4" xfId="56022"/>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4" xfId="4096"/>
    <cellStyle name="40 % – Zvýraznění3 12 4 2" xfId="9857"/>
    <cellStyle name="40 % – Zvýraznění3 12 4 2 2" xfId="25073"/>
    <cellStyle name="40 % – Zvýraznění3 12 4 2 3" xfId="56023"/>
    <cellStyle name="40 % – Zvýraznění3 12 4 2 4" xfId="56024"/>
    <cellStyle name="40 % – Zvýraznění3 12 4 2 5" xfId="56025"/>
    <cellStyle name="40 % – Zvýraznění3 12 4 3" xfId="13590"/>
    <cellStyle name="40 % – Zvýraznění3 12 4 3 2" xfId="28779"/>
    <cellStyle name="40 % – Zvýraznění3 12 4 3 3" xfId="56026"/>
    <cellStyle name="40 % – Zvýraznění3 12 4 3 4" xfId="56027"/>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5" xfId="8368"/>
    <cellStyle name="40 % – Zvýraznění3 12 5 2" xfId="23584"/>
    <cellStyle name="40 % – Zvýraznění3 12 5 3" xfId="56028"/>
    <cellStyle name="40 % – Zvýraznění3 12 5 4" xfId="56029"/>
    <cellStyle name="40 % – Zvýraznění3 12 5 5" xfId="56030"/>
    <cellStyle name="40 % – Zvýraznění3 12 6" xfId="13587"/>
    <cellStyle name="40 % – Zvýraznění3 12 6 2" xfId="28776"/>
    <cellStyle name="40 % – Zvýraznění3 12 6 3" xfId="56031"/>
    <cellStyle name="40 % – Zvýraznění3 12 6 4" xfId="56032"/>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2 3" xfId="56033"/>
    <cellStyle name="40 % – Zvýraznění3 20 2 4" xfId="56034"/>
    <cellStyle name="40 % – Zvýraznění3 20 2 5" xfId="56035"/>
    <cellStyle name="40 % – Zvýraznění3 20 3" xfId="13591"/>
    <cellStyle name="40 % – Zvýraznění3 20 3 2" xfId="28780"/>
    <cellStyle name="40 % – Zvýraznění3 20 3 3" xfId="56036"/>
    <cellStyle name="40 % – Zvýraznění3 20 3 4" xfId="56037"/>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1" xfId="7582"/>
    <cellStyle name="40 % – Zvýraznění3 21 2" xfId="22803"/>
    <cellStyle name="40 % – Zvýraznění3 21 3" xfId="56038"/>
    <cellStyle name="40 % – Zvýraznění3 21 4" xfId="56039"/>
    <cellStyle name="40 % – Zvýraznění3 22" xfId="56040"/>
    <cellStyle name="40 % – Zvýraznění3 3" xfId="133"/>
    <cellStyle name="40 % – Zvýraznění3 3 10" xfId="4248"/>
    <cellStyle name="40 % – Zvýraznění3 3 10 10" xfId="42148"/>
    <cellStyle name="40 % – Zvýraznění3 3 10 11" xfId="42149"/>
    <cellStyle name="40 % – Zvýraznění3 3 10 2" xfId="4249"/>
    <cellStyle name="40 % – Zvýraznění3 3 10 2 2" xfId="9858"/>
    <cellStyle name="40 % – Zvýraznění3 3 10 2 2 2" xfId="25074"/>
    <cellStyle name="40 % – Zvýraznění3 3 10 2 2 3" xfId="56041"/>
    <cellStyle name="40 % – Zvýraznění3 3 10 2 2 4" xfId="56042"/>
    <cellStyle name="40 % – Zvýraznění3 3 10 2 2 5" xfId="56043"/>
    <cellStyle name="40 % – Zvýraznění3 3 10 2 3" xfId="13593"/>
    <cellStyle name="40 % – Zvýraznění3 3 10 2 3 2" xfId="28782"/>
    <cellStyle name="40 % – Zvýraznění3 3 10 2 3 3" xfId="56044"/>
    <cellStyle name="40 % – Zvýraznění3 3 10 2 3 4" xfId="56045"/>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3" xfId="4250"/>
    <cellStyle name="40 % – Zvýraznění3 3 10 3 2" xfId="9859"/>
    <cellStyle name="40 % – Zvýraznění3 3 10 3 2 2" xfId="25075"/>
    <cellStyle name="40 % – Zvýraznění3 3 10 3 2 3" xfId="56046"/>
    <cellStyle name="40 % – Zvýraznění3 3 10 3 2 4" xfId="56047"/>
    <cellStyle name="40 % – Zvýraznění3 3 10 3 2 5" xfId="56048"/>
    <cellStyle name="40 % – Zvýraznění3 3 10 3 3" xfId="13594"/>
    <cellStyle name="40 % – Zvýraznění3 3 10 3 3 2" xfId="28783"/>
    <cellStyle name="40 % – Zvýraznění3 3 10 3 3 3" xfId="56049"/>
    <cellStyle name="40 % – Zvýraznění3 3 10 3 3 4" xfId="56050"/>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4" xfId="4251"/>
    <cellStyle name="40 % – Zvýraznění3 3 10 4 2" xfId="9860"/>
    <cellStyle name="40 % – Zvýraznění3 3 10 4 2 2" xfId="25076"/>
    <cellStyle name="40 % – Zvýraznění3 3 10 4 2 3" xfId="56051"/>
    <cellStyle name="40 % – Zvýraznění3 3 10 4 2 4" xfId="56052"/>
    <cellStyle name="40 % – Zvýraznění3 3 10 4 2 5" xfId="56053"/>
    <cellStyle name="40 % – Zvýraznění3 3 10 4 3" xfId="13595"/>
    <cellStyle name="40 % – Zvýraznění3 3 10 4 3 2" xfId="28784"/>
    <cellStyle name="40 % – Zvýraznění3 3 10 4 3 3" xfId="56054"/>
    <cellStyle name="40 % – Zvýraznění3 3 10 4 3 4" xfId="56055"/>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5" xfId="8376"/>
    <cellStyle name="40 % – Zvýraznění3 3 10 5 2" xfId="23592"/>
    <cellStyle name="40 % – Zvýraznění3 3 10 5 3" xfId="56056"/>
    <cellStyle name="40 % – Zvýraznění3 3 10 5 4" xfId="56057"/>
    <cellStyle name="40 % – Zvýraznění3 3 10 5 5" xfId="56058"/>
    <cellStyle name="40 % – Zvýraznění3 3 10 6" xfId="13592"/>
    <cellStyle name="40 % – Zvýraznění3 3 10 6 2" xfId="28781"/>
    <cellStyle name="40 % – Zvýraznění3 3 10 6 3" xfId="56059"/>
    <cellStyle name="40 % – Zvýraznění3 3 10 6 4" xfId="56060"/>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2 3" xfId="56061"/>
    <cellStyle name="40 % – Zvýraznění3 3 11 2 4" xfId="56062"/>
    <cellStyle name="40 % – Zvýraznění3 3 11 2 5" xfId="56063"/>
    <cellStyle name="40 % – Zvýraznění3 3 11 3" xfId="13596"/>
    <cellStyle name="40 % – Zvýraznění3 3 11 3 2" xfId="28785"/>
    <cellStyle name="40 % – Zvýraznění3 3 11 3 3" xfId="56064"/>
    <cellStyle name="40 % – Zvýraznění3 3 11 3 4" xfId="5606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2" xfId="4253"/>
    <cellStyle name="40 % – Zvýraznění3 3 12 2" xfId="9862"/>
    <cellStyle name="40 % – Zvýraznění3 3 12 2 2" xfId="25078"/>
    <cellStyle name="40 % – Zvýraznění3 3 12 2 3" xfId="56066"/>
    <cellStyle name="40 % – Zvýraznění3 3 12 2 4" xfId="56067"/>
    <cellStyle name="40 % – Zvýraznění3 3 12 2 5" xfId="56068"/>
    <cellStyle name="40 % – Zvýraznění3 3 12 3" xfId="13597"/>
    <cellStyle name="40 % – Zvýraznění3 3 12 3 2" xfId="28786"/>
    <cellStyle name="40 % – Zvýraznění3 3 12 3 3" xfId="56069"/>
    <cellStyle name="40 % – Zvýraznění3 3 12 3 4" xfId="56070"/>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3" xfId="4254"/>
    <cellStyle name="40 % – Zvýraznění3 3 13 2" xfId="9863"/>
    <cellStyle name="40 % – Zvýraznění3 3 13 2 2" xfId="25079"/>
    <cellStyle name="40 % – Zvýraznění3 3 13 2 3" xfId="56071"/>
    <cellStyle name="40 % – Zvýraznění3 3 13 2 4" xfId="56072"/>
    <cellStyle name="40 % – Zvýraznění3 3 13 2 5" xfId="56073"/>
    <cellStyle name="40 % – Zvýraznění3 3 13 3" xfId="13598"/>
    <cellStyle name="40 % – Zvýraznění3 3 13 3 2" xfId="28787"/>
    <cellStyle name="40 % – Zvýraznění3 3 13 3 3" xfId="56074"/>
    <cellStyle name="40 % – Zvýraznění3 3 13 3 4" xfId="56075"/>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2 3" xfId="56076"/>
    <cellStyle name="40 % – Zvýraznění3 3 2 10 2 4" xfId="56077"/>
    <cellStyle name="40 % – Zvýraznění3 3 2 10 2 5" xfId="56078"/>
    <cellStyle name="40 % – Zvýraznění3 3 2 10 3" xfId="13599"/>
    <cellStyle name="40 % – Zvýraznění3 3 2 10 3 2" xfId="28788"/>
    <cellStyle name="40 % – Zvýraznění3 3 2 10 3 3" xfId="56079"/>
    <cellStyle name="40 % – Zvýraznění3 3 2 10 3 4" xfId="56080"/>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1" xfId="4268"/>
    <cellStyle name="40 % – Zvýraznění3 3 2 11 2" xfId="9865"/>
    <cellStyle name="40 % – Zvýraznění3 3 2 11 2 2" xfId="25081"/>
    <cellStyle name="40 % – Zvýraznění3 3 2 11 2 3" xfId="56081"/>
    <cellStyle name="40 % – Zvýraznění3 3 2 11 2 4" xfId="56082"/>
    <cellStyle name="40 % – Zvýraznění3 3 2 11 2 5" xfId="56083"/>
    <cellStyle name="40 % – Zvýraznění3 3 2 11 3" xfId="13600"/>
    <cellStyle name="40 % – Zvýraznění3 3 2 11 3 2" xfId="28789"/>
    <cellStyle name="40 % – Zvýraznění3 3 2 11 3 3" xfId="56084"/>
    <cellStyle name="40 % – Zvýraznění3 3 2 11 3 4" xfId="56085"/>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2 3" xfId="56086"/>
    <cellStyle name="40 % – Zvýraznění3 3 2 2 10 2 4" xfId="56087"/>
    <cellStyle name="40 % – Zvýraznění3 3 2 2 10 2 5" xfId="56088"/>
    <cellStyle name="40 % – Zvýraznění3 3 2 2 10 3" xfId="13601"/>
    <cellStyle name="40 % – Zvýraznění3 3 2 2 10 3 2" xfId="28790"/>
    <cellStyle name="40 % – Zvýraznění3 3 2 2 10 3 3" xfId="56089"/>
    <cellStyle name="40 % – Zvýraznění3 3 2 2 10 3 4" xfId="560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1" xfId="7874"/>
    <cellStyle name="40 % – Zvýraznění3 3 2 2 11 2" xfId="23093"/>
    <cellStyle name="40 % – Zvýraznění3 3 2 2 11 3" xfId="56091"/>
    <cellStyle name="40 % – Zvýraznění3 3 2 2 11 4" xfId="56092"/>
    <cellStyle name="40 % – Zvýraznění3 3 2 2 11 5" xfId="56093"/>
    <cellStyle name="40 % – Zvýraznění3 3 2 2 12" xfId="11589"/>
    <cellStyle name="40 % – Zvýraznění3 3 2 2 12 2" xfId="26785"/>
    <cellStyle name="40 % – Zvýraznění3 3 2 2 12 3" xfId="56094"/>
    <cellStyle name="40 % – Zvýraznění3 3 2 2 12 4" xfId="5609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2 3" xfId="56096"/>
    <cellStyle name="40 % – Zvýraznění3 3 2 2 7 2 4" xfId="56097"/>
    <cellStyle name="40 % – Zvýraznění3 3 2 2 7 2 5" xfId="56098"/>
    <cellStyle name="40 % – Zvýraznění3 3 2 2 7 3" xfId="13602"/>
    <cellStyle name="40 % – Zvýraznění3 3 2 2 7 3 2" xfId="28791"/>
    <cellStyle name="40 % – Zvýraznění3 3 2 2 7 3 3" xfId="56099"/>
    <cellStyle name="40 % – Zvýraznění3 3 2 2 7 3 4" xfId="56100"/>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8" xfId="4296"/>
    <cellStyle name="40 % – Zvýraznění3 3 2 2 8 2" xfId="9867"/>
    <cellStyle name="40 % – Zvýraznění3 3 2 2 8 2 2" xfId="25083"/>
    <cellStyle name="40 % – Zvýraznění3 3 2 2 8 2 3" xfId="56101"/>
    <cellStyle name="40 % – Zvýraznění3 3 2 2 8 2 4" xfId="56102"/>
    <cellStyle name="40 % – Zvýraznění3 3 2 2 8 2 5" xfId="56103"/>
    <cellStyle name="40 % – Zvýraznění3 3 2 2 8 3" xfId="13603"/>
    <cellStyle name="40 % – Zvýraznění3 3 2 2 8 3 2" xfId="28792"/>
    <cellStyle name="40 % – Zvýraznění3 3 2 2 8 3 3" xfId="56104"/>
    <cellStyle name="40 % – Zvýraznění3 3 2 2 8 3 4" xfId="56105"/>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9" xfId="4297"/>
    <cellStyle name="40 % – Zvýraznění3 3 2 2 9 2" xfId="9868"/>
    <cellStyle name="40 % – Zvýraznění3 3 2 2 9 2 2" xfId="25084"/>
    <cellStyle name="40 % – Zvýraznění3 3 2 2 9 2 3" xfId="56106"/>
    <cellStyle name="40 % – Zvýraznění3 3 2 2 9 2 4" xfId="56107"/>
    <cellStyle name="40 % – Zvýraznění3 3 2 2 9 2 5" xfId="56108"/>
    <cellStyle name="40 % – Zvýraznění3 3 2 2 9 3" xfId="13604"/>
    <cellStyle name="40 % – Zvýraznění3 3 2 2 9 3 2" xfId="28793"/>
    <cellStyle name="40 % – Zvýraznění3 3 2 2 9 3 3" xfId="56109"/>
    <cellStyle name="40 % – Zvýraznění3 3 2 2 9 3 4" xfId="56110"/>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3" xfId="516"/>
    <cellStyle name="40 % – Zvýraznění3 3 2 3 10" xfId="19196"/>
    <cellStyle name="40 % – Zvýraznění3 3 2 3 11" xfId="42176"/>
    <cellStyle name="40 % – Zvýraznění3 3 2 3 12" xfId="42177"/>
    <cellStyle name="40 % – Zvýraznění3 3 2 3 2" xfId="4298"/>
    <cellStyle name="40 % – Zvýraznění3 3 2 3 2 2" xfId="9869"/>
    <cellStyle name="40 % – Zvýraznění3 3 2 3 2 2 2" xfId="25085"/>
    <cellStyle name="40 % – Zvýraznění3 3 2 3 2 2 3" xfId="56111"/>
    <cellStyle name="40 % – Zvýraznění3 3 2 3 2 2 4" xfId="56112"/>
    <cellStyle name="40 % – Zvýraznění3 3 2 3 2 2 5" xfId="56113"/>
    <cellStyle name="40 % – Zvýraznění3 3 2 3 2 3" xfId="13605"/>
    <cellStyle name="40 % – Zvýraznění3 3 2 3 2 3 2" xfId="28794"/>
    <cellStyle name="40 % – Zvýraznění3 3 2 3 2 3 3" xfId="56114"/>
    <cellStyle name="40 % – Zvýraznění3 3 2 3 2 3 4" xfId="56115"/>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3" xfId="4299"/>
    <cellStyle name="40 % – Zvýraznění3 3 2 3 3 2" xfId="9870"/>
    <cellStyle name="40 % – Zvýraznění3 3 2 3 3 2 2" xfId="25086"/>
    <cellStyle name="40 % – Zvýraznění3 3 2 3 3 2 3" xfId="56116"/>
    <cellStyle name="40 % – Zvýraznění3 3 2 3 3 2 4" xfId="56117"/>
    <cellStyle name="40 % – Zvýraznění3 3 2 3 3 2 5" xfId="56118"/>
    <cellStyle name="40 % – Zvýraznění3 3 2 3 3 3" xfId="13606"/>
    <cellStyle name="40 % – Zvýraznění3 3 2 3 3 3 2" xfId="28795"/>
    <cellStyle name="40 % – Zvýraznění3 3 2 3 3 3 3" xfId="56119"/>
    <cellStyle name="40 % – Zvýraznění3 3 2 3 3 3 4" xfId="56120"/>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4" xfId="4300"/>
    <cellStyle name="40 % – Zvýraznění3 3 2 3 4 2" xfId="9871"/>
    <cellStyle name="40 % – Zvýraznění3 3 2 3 4 2 2" xfId="25087"/>
    <cellStyle name="40 % – Zvýraznění3 3 2 3 4 2 3" xfId="56121"/>
    <cellStyle name="40 % – Zvýraznění3 3 2 3 4 2 4" xfId="56122"/>
    <cellStyle name="40 % – Zvýraznění3 3 2 3 4 2 5" xfId="56123"/>
    <cellStyle name="40 % – Zvýraznění3 3 2 3 4 3" xfId="13607"/>
    <cellStyle name="40 % – Zvýraznění3 3 2 3 4 3 2" xfId="28796"/>
    <cellStyle name="40 % – Zvýraznění3 3 2 3 4 3 3" xfId="56124"/>
    <cellStyle name="40 % – Zvýraznění3 3 2 3 4 3 4" xfId="56125"/>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5" xfId="4301"/>
    <cellStyle name="40 % – Zvýraznění3 3 2 3 5 2" xfId="11039"/>
    <cellStyle name="40 % – Zvýraznění3 3 2 3 5 2 2" xfId="26239"/>
    <cellStyle name="40 % – Zvýraznění3 3 2 3 5 2 3" xfId="56126"/>
    <cellStyle name="40 % – Zvýraznění3 3 2 3 5 2 4" xfId="56127"/>
    <cellStyle name="40 % – Zvýraznění3 3 2 3 5 2 5" xfId="56128"/>
    <cellStyle name="40 % – Zvýraznění3 3 2 3 5 3" xfId="13608"/>
    <cellStyle name="40 % – Zvýraznění3 3 2 3 5 3 2" xfId="28797"/>
    <cellStyle name="40 % – Zvýraznění3 3 2 3 5 3 3" xfId="56129"/>
    <cellStyle name="40 % – Zvýraznění3 3 2 3 5 3 4" xfId="56130"/>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6" xfId="7800"/>
    <cellStyle name="40 % – Zvýraznění3 3 2 3 6 2" xfId="23019"/>
    <cellStyle name="40 % – Zvýraznění3 3 2 3 6 3" xfId="56131"/>
    <cellStyle name="40 % – Zvýraznění3 3 2 3 6 4" xfId="56132"/>
    <cellStyle name="40 % – Zvýraznění3 3 2 3 6 5" xfId="56133"/>
    <cellStyle name="40 % – Zvýraznění3 3 2 3 7" xfId="11590"/>
    <cellStyle name="40 % – Zvýraznění3 3 2 3 7 2" xfId="26786"/>
    <cellStyle name="40 % – Zvýraznění3 3 2 3 7 3" xfId="56134"/>
    <cellStyle name="40 % – Zvýraznění3 3 2 3 7 4" xfId="56135"/>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2" xfId="4302"/>
    <cellStyle name="40 % – Zvýraznění3 3 2 4 2 2" xfId="9872"/>
    <cellStyle name="40 % – Zvýraznění3 3 2 4 2 2 2" xfId="25088"/>
    <cellStyle name="40 % – Zvýraznění3 3 2 4 2 2 3" xfId="56136"/>
    <cellStyle name="40 % – Zvýraznění3 3 2 4 2 2 4" xfId="56137"/>
    <cellStyle name="40 % – Zvýraznění3 3 2 4 2 2 5" xfId="56138"/>
    <cellStyle name="40 % – Zvýraznění3 3 2 4 2 3" xfId="13609"/>
    <cellStyle name="40 % – Zvýraznění3 3 2 4 2 3 2" xfId="28798"/>
    <cellStyle name="40 % – Zvýraznění3 3 2 4 2 3 3" xfId="56139"/>
    <cellStyle name="40 % – Zvýraznění3 3 2 4 2 3 4" xfId="56140"/>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3" xfId="4303"/>
    <cellStyle name="40 % – Zvýraznění3 3 2 4 3 2" xfId="9873"/>
    <cellStyle name="40 % – Zvýraznění3 3 2 4 3 2 2" xfId="25089"/>
    <cellStyle name="40 % – Zvýraznění3 3 2 4 3 2 3" xfId="56141"/>
    <cellStyle name="40 % – Zvýraznění3 3 2 4 3 2 4" xfId="56142"/>
    <cellStyle name="40 % – Zvýraznění3 3 2 4 3 2 5" xfId="56143"/>
    <cellStyle name="40 % – Zvýraznění3 3 2 4 3 3" xfId="13610"/>
    <cellStyle name="40 % – Zvýraznění3 3 2 4 3 3 2" xfId="28799"/>
    <cellStyle name="40 % – Zvýraznění3 3 2 4 3 3 3" xfId="56144"/>
    <cellStyle name="40 % – Zvýraznění3 3 2 4 3 3 4" xfId="56145"/>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4" xfId="4304"/>
    <cellStyle name="40 % – Zvýraznění3 3 2 4 4 2" xfId="9874"/>
    <cellStyle name="40 % – Zvýraznění3 3 2 4 4 2 2" xfId="25090"/>
    <cellStyle name="40 % – Zvýraznění3 3 2 4 4 2 3" xfId="56146"/>
    <cellStyle name="40 % – Zvýraznění3 3 2 4 4 2 4" xfId="56147"/>
    <cellStyle name="40 % – Zvýraznění3 3 2 4 4 2 5" xfId="56148"/>
    <cellStyle name="40 % – Zvýraznění3 3 2 4 4 3" xfId="13611"/>
    <cellStyle name="40 % – Zvýraznění3 3 2 4 4 3 2" xfId="28800"/>
    <cellStyle name="40 % – Zvýraznění3 3 2 4 4 3 3" xfId="56149"/>
    <cellStyle name="40 % – Zvýraznění3 3 2 4 4 3 4" xfId="5615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5" xfId="4305"/>
    <cellStyle name="40 % – Zvýraznění3 3 2 4 5 2" xfId="11177"/>
    <cellStyle name="40 % – Zvýraznění3 3 2 4 5 2 2" xfId="26377"/>
    <cellStyle name="40 % – Zvýraznění3 3 2 4 5 2 3" xfId="56151"/>
    <cellStyle name="40 % – Zvýraznění3 3 2 4 5 2 4" xfId="56152"/>
    <cellStyle name="40 % – Zvýraznění3 3 2 4 5 2 5" xfId="56153"/>
    <cellStyle name="40 % – Zvýraznění3 3 2 4 5 3" xfId="13612"/>
    <cellStyle name="40 % – Zvýraznění3 3 2 4 5 3 2" xfId="28801"/>
    <cellStyle name="40 % – Zvýraznění3 3 2 4 5 3 3" xfId="56154"/>
    <cellStyle name="40 % – Zvýraznění3 3 2 4 5 3 4" xfId="56155"/>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6" xfId="7716"/>
    <cellStyle name="40 % – Zvýraznění3 3 2 4 6 2" xfId="22935"/>
    <cellStyle name="40 % – Zvýraznění3 3 2 4 6 3" xfId="56156"/>
    <cellStyle name="40 % – Zvýraznění3 3 2 4 6 4" xfId="56157"/>
    <cellStyle name="40 % – Zvýraznění3 3 2 4 6 5" xfId="56158"/>
    <cellStyle name="40 % – Zvýraznění3 3 2 4 7" xfId="11591"/>
    <cellStyle name="40 % – Zvýraznění3 3 2 4 7 2" xfId="26787"/>
    <cellStyle name="40 % – Zvýraznění3 3 2 4 7 3" xfId="56159"/>
    <cellStyle name="40 % – Zvýraznění3 3 2 4 7 4" xfId="56160"/>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2" xfId="4307"/>
    <cellStyle name="40 % – Zvýraznění3 3 2 5 2 2" xfId="9875"/>
    <cellStyle name="40 % – Zvýraznění3 3 2 5 2 2 2" xfId="25091"/>
    <cellStyle name="40 % – Zvýraznění3 3 2 5 2 2 3" xfId="56161"/>
    <cellStyle name="40 % – Zvýraznění3 3 2 5 2 2 4" xfId="56162"/>
    <cellStyle name="40 % – Zvýraznění3 3 2 5 2 2 5" xfId="56163"/>
    <cellStyle name="40 % – Zvýraznění3 3 2 5 2 3" xfId="13614"/>
    <cellStyle name="40 % – Zvýraznění3 3 2 5 2 3 2" xfId="28803"/>
    <cellStyle name="40 % – Zvýraznění3 3 2 5 2 3 3" xfId="56164"/>
    <cellStyle name="40 % – Zvýraznění3 3 2 5 2 3 4" xfId="56165"/>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3" xfId="4308"/>
    <cellStyle name="40 % – Zvýraznění3 3 2 5 3 2" xfId="9876"/>
    <cellStyle name="40 % – Zvýraznění3 3 2 5 3 2 2" xfId="25092"/>
    <cellStyle name="40 % – Zvýraznění3 3 2 5 3 2 3" xfId="56166"/>
    <cellStyle name="40 % – Zvýraznění3 3 2 5 3 2 4" xfId="56167"/>
    <cellStyle name="40 % – Zvýraznění3 3 2 5 3 2 5" xfId="56168"/>
    <cellStyle name="40 % – Zvýraznění3 3 2 5 3 3" xfId="13615"/>
    <cellStyle name="40 % – Zvýraznění3 3 2 5 3 3 2" xfId="28804"/>
    <cellStyle name="40 % – Zvýraznění3 3 2 5 3 3 3" xfId="56169"/>
    <cellStyle name="40 % – Zvýraznění3 3 2 5 3 3 4" xfId="56170"/>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4" xfId="4309"/>
    <cellStyle name="40 % – Zvýraznění3 3 2 5 4 2" xfId="9877"/>
    <cellStyle name="40 % – Zvýraznění3 3 2 5 4 2 2" xfId="25093"/>
    <cellStyle name="40 % – Zvýraznění3 3 2 5 4 2 3" xfId="56171"/>
    <cellStyle name="40 % – Zvýraznění3 3 2 5 4 2 4" xfId="56172"/>
    <cellStyle name="40 % – Zvýraznění3 3 2 5 4 2 5" xfId="56173"/>
    <cellStyle name="40 % – Zvýraznění3 3 2 5 4 3" xfId="13616"/>
    <cellStyle name="40 % – Zvýraznění3 3 2 5 4 3 2" xfId="28805"/>
    <cellStyle name="40 % – Zvýraznění3 3 2 5 4 3 3" xfId="56174"/>
    <cellStyle name="40 % – Zvýraznění3 3 2 5 4 3 4" xfId="5617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5" xfId="7893"/>
    <cellStyle name="40 % – Zvýraznění3 3 2 5 5 2" xfId="23110"/>
    <cellStyle name="40 % – Zvýraznění3 3 2 5 5 3" xfId="56176"/>
    <cellStyle name="40 % – Zvýraznění3 3 2 5 5 4" xfId="56177"/>
    <cellStyle name="40 % – Zvýraznění3 3 2 5 5 5" xfId="56178"/>
    <cellStyle name="40 % – Zvýraznění3 3 2 5 6" xfId="13613"/>
    <cellStyle name="40 % – Zvýraznění3 3 2 5 6 2" xfId="28802"/>
    <cellStyle name="40 % – Zvýraznění3 3 2 5 6 3" xfId="56179"/>
    <cellStyle name="40 % – Zvýraznění3 3 2 5 6 4" xfId="56180"/>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2" xfId="4311"/>
    <cellStyle name="40 % – Zvýraznění3 3 2 6 2 2" xfId="9878"/>
    <cellStyle name="40 % – Zvýraznění3 3 2 6 2 2 2" xfId="25094"/>
    <cellStyle name="40 % – Zvýraznění3 3 2 6 2 2 3" xfId="56181"/>
    <cellStyle name="40 % – Zvýraznění3 3 2 6 2 2 4" xfId="56182"/>
    <cellStyle name="40 % – Zvýraznění3 3 2 6 2 2 5" xfId="56183"/>
    <cellStyle name="40 % – Zvýraznění3 3 2 6 2 3" xfId="13618"/>
    <cellStyle name="40 % – Zvýraznění3 3 2 6 2 3 2" xfId="28807"/>
    <cellStyle name="40 % – Zvýraznění3 3 2 6 2 3 3" xfId="56184"/>
    <cellStyle name="40 % – Zvýraznění3 3 2 6 2 3 4" xfId="56185"/>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3" xfId="4312"/>
    <cellStyle name="40 % – Zvýraznění3 3 2 6 3 2" xfId="9879"/>
    <cellStyle name="40 % – Zvýraznění3 3 2 6 3 2 2" xfId="25095"/>
    <cellStyle name="40 % – Zvýraznění3 3 2 6 3 2 3" xfId="56186"/>
    <cellStyle name="40 % – Zvýraznění3 3 2 6 3 2 4" xfId="56187"/>
    <cellStyle name="40 % – Zvýraznění3 3 2 6 3 2 5" xfId="56188"/>
    <cellStyle name="40 % – Zvýraznění3 3 2 6 3 3" xfId="13619"/>
    <cellStyle name="40 % – Zvýraznění3 3 2 6 3 3 2" xfId="28808"/>
    <cellStyle name="40 % – Zvýraznění3 3 2 6 3 3 3" xfId="56189"/>
    <cellStyle name="40 % – Zvýraznění3 3 2 6 3 3 4" xfId="56190"/>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4" xfId="4313"/>
    <cellStyle name="40 % – Zvýraznění3 3 2 6 4 2" xfId="9880"/>
    <cellStyle name="40 % – Zvýraznění3 3 2 6 4 2 2" xfId="25096"/>
    <cellStyle name="40 % – Zvýraznění3 3 2 6 4 2 3" xfId="56191"/>
    <cellStyle name="40 % – Zvýraznění3 3 2 6 4 2 4" xfId="56192"/>
    <cellStyle name="40 % – Zvýraznění3 3 2 6 4 2 5" xfId="56193"/>
    <cellStyle name="40 % – Zvýraznění3 3 2 6 4 3" xfId="13620"/>
    <cellStyle name="40 % – Zvýraznění3 3 2 6 4 3 2" xfId="28809"/>
    <cellStyle name="40 % – Zvýraznění3 3 2 6 4 3 3" xfId="56194"/>
    <cellStyle name="40 % – Zvýraznění3 3 2 6 4 3 4" xfId="56195"/>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5" xfId="8267"/>
    <cellStyle name="40 % – Zvýraznění3 3 2 6 5 2" xfId="23483"/>
    <cellStyle name="40 % – Zvýraznění3 3 2 6 5 3" xfId="56196"/>
    <cellStyle name="40 % – Zvýraznění3 3 2 6 5 4" xfId="56197"/>
    <cellStyle name="40 % – Zvýraznění3 3 2 6 5 5" xfId="56198"/>
    <cellStyle name="40 % – Zvýraznění3 3 2 6 6" xfId="13617"/>
    <cellStyle name="40 % – Zvýraznění3 3 2 6 6 2" xfId="28806"/>
    <cellStyle name="40 % – Zvýraznění3 3 2 6 6 3" xfId="56199"/>
    <cellStyle name="40 % – Zvýraznění3 3 2 6 6 4" xfId="56200"/>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2" xfId="4315"/>
    <cellStyle name="40 % – Zvýraznění3 3 2 7 2 2" xfId="9881"/>
    <cellStyle name="40 % – Zvýraznění3 3 2 7 2 2 2" xfId="25097"/>
    <cellStyle name="40 % – Zvýraznění3 3 2 7 2 2 3" xfId="56201"/>
    <cellStyle name="40 % – Zvýraznění3 3 2 7 2 2 4" xfId="56202"/>
    <cellStyle name="40 % – Zvýraznění3 3 2 7 2 2 5" xfId="56203"/>
    <cellStyle name="40 % – Zvýraznění3 3 2 7 2 3" xfId="13622"/>
    <cellStyle name="40 % – Zvýraznění3 3 2 7 2 3 2" xfId="28811"/>
    <cellStyle name="40 % – Zvýraznění3 3 2 7 2 3 3" xfId="56204"/>
    <cellStyle name="40 % – Zvýraznění3 3 2 7 2 3 4" xfId="56205"/>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3" xfId="4316"/>
    <cellStyle name="40 % – Zvýraznění3 3 2 7 3 2" xfId="9882"/>
    <cellStyle name="40 % – Zvýraznění3 3 2 7 3 2 2" xfId="25098"/>
    <cellStyle name="40 % – Zvýraznění3 3 2 7 3 2 3" xfId="56206"/>
    <cellStyle name="40 % – Zvýraznění3 3 2 7 3 2 4" xfId="56207"/>
    <cellStyle name="40 % – Zvýraznění3 3 2 7 3 2 5" xfId="56208"/>
    <cellStyle name="40 % – Zvýraznění3 3 2 7 3 3" xfId="13623"/>
    <cellStyle name="40 % – Zvýraznění3 3 2 7 3 3 2" xfId="28812"/>
    <cellStyle name="40 % – Zvýraznění3 3 2 7 3 3 3" xfId="56209"/>
    <cellStyle name="40 % – Zvýraznění3 3 2 7 3 3 4" xfId="56210"/>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4" xfId="4317"/>
    <cellStyle name="40 % – Zvýraznění3 3 2 7 4 2" xfId="9883"/>
    <cellStyle name="40 % – Zvýraznění3 3 2 7 4 2 2" xfId="25099"/>
    <cellStyle name="40 % – Zvýraznění3 3 2 7 4 2 3" xfId="56211"/>
    <cellStyle name="40 % – Zvýraznění3 3 2 7 4 2 4" xfId="56212"/>
    <cellStyle name="40 % – Zvýraznění3 3 2 7 4 2 5" xfId="56213"/>
    <cellStyle name="40 % – Zvýraznění3 3 2 7 4 3" xfId="13624"/>
    <cellStyle name="40 % – Zvýraznění3 3 2 7 4 3 2" xfId="28813"/>
    <cellStyle name="40 % – Zvýraznění3 3 2 7 4 3 3" xfId="56214"/>
    <cellStyle name="40 % – Zvýraznění3 3 2 7 4 3 4" xfId="56215"/>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5" xfId="8355"/>
    <cellStyle name="40 % – Zvýraznění3 3 2 7 5 2" xfId="23571"/>
    <cellStyle name="40 % – Zvýraznění3 3 2 7 5 3" xfId="56216"/>
    <cellStyle name="40 % – Zvýraznění3 3 2 7 5 4" xfId="56217"/>
    <cellStyle name="40 % – Zvýraznění3 3 2 7 5 5" xfId="56218"/>
    <cellStyle name="40 % – Zvýraznění3 3 2 7 6" xfId="13621"/>
    <cellStyle name="40 % – Zvýraznění3 3 2 7 6 2" xfId="28810"/>
    <cellStyle name="40 % – Zvýraznění3 3 2 7 6 3" xfId="56219"/>
    <cellStyle name="40 % – Zvýraznění3 3 2 7 6 4" xfId="5622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2" xfId="4319"/>
    <cellStyle name="40 % – Zvýraznění3 3 2 8 2 2" xfId="9884"/>
    <cellStyle name="40 % – Zvýraznění3 3 2 8 2 2 2" xfId="25100"/>
    <cellStyle name="40 % – Zvýraznění3 3 2 8 2 2 3" xfId="56221"/>
    <cellStyle name="40 % – Zvýraznění3 3 2 8 2 2 4" xfId="56222"/>
    <cellStyle name="40 % – Zvýraznění3 3 2 8 2 2 5" xfId="56223"/>
    <cellStyle name="40 % – Zvýraznění3 3 2 8 2 3" xfId="13626"/>
    <cellStyle name="40 % – Zvýraznění3 3 2 8 2 3 2" xfId="28815"/>
    <cellStyle name="40 % – Zvýraznění3 3 2 8 2 3 3" xfId="56224"/>
    <cellStyle name="40 % – Zvýraznění3 3 2 8 2 3 4" xfId="5622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3" xfId="4320"/>
    <cellStyle name="40 % – Zvýraznění3 3 2 8 3 2" xfId="9885"/>
    <cellStyle name="40 % – Zvýraznění3 3 2 8 3 2 2" xfId="25101"/>
    <cellStyle name="40 % – Zvýraznění3 3 2 8 3 2 3" xfId="56226"/>
    <cellStyle name="40 % – Zvýraznění3 3 2 8 3 2 4" xfId="56227"/>
    <cellStyle name="40 % – Zvýraznění3 3 2 8 3 2 5" xfId="56228"/>
    <cellStyle name="40 % – Zvýraznění3 3 2 8 3 3" xfId="13627"/>
    <cellStyle name="40 % – Zvýraznění3 3 2 8 3 3 2" xfId="28816"/>
    <cellStyle name="40 % – Zvýraznění3 3 2 8 3 3 3" xfId="56229"/>
    <cellStyle name="40 % – Zvýraznění3 3 2 8 3 3 4" xfId="56230"/>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4" xfId="4321"/>
    <cellStyle name="40 % – Zvýraznění3 3 2 8 4 2" xfId="9886"/>
    <cellStyle name="40 % – Zvýraznění3 3 2 8 4 2 2" xfId="25102"/>
    <cellStyle name="40 % – Zvýraznění3 3 2 8 4 2 3" xfId="56231"/>
    <cellStyle name="40 % – Zvýraznění3 3 2 8 4 2 4" xfId="56232"/>
    <cellStyle name="40 % – Zvýraznění3 3 2 8 4 2 5" xfId="56233"/>
    <cellStyle name="40 % – Zvýraznění3 3 2 8 4 3" xfId="13628"/>
    <cellStyle name="40 % – Zvýraznění3 3 2 8 4 3 2" xfId="28817"/>
    <cellStyle name="40 % – Zvýraznění3 3 2 8 4 3 3" xfId="56234"/>
    <cellStyle name="40 % – Zvýraznění3 3 2 8 4 3 4" xfId="56235"/>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5" xfId="8438"/>
    <cellStyle name="40 % – Zvýraznění3 3 2 8 5 2" xfId="23654"/>
    <cellStyle name="40 % – Zvýraznění3 3 2 8 5 3" xfId="56236"/>
    <cellStyle name="40 % – Zvýraznění3 3 2 8 5 4" xfId="56237"/>
    <cellStyle name="40 % – Zvýraznění3 3 2 8 5 5" xfId="56238"/>
    <cellStyle name="40 % – Zvýraznění3 3 2 8 6" xfId="13625"/>
    <cellStyle name="40 % – Zvýraznění3 3 2 8 6 2" xfId="28814"/>
    <cellStyle name="40 % – Zvýraznění3 3 2 8 6 3" xfId="56239"/>
    <cellStyle name="40 % – Zvýraznění3 3 2 8 6 4" xfId="56240"/>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2 3" xfId="56241"/>
    <cellStyle name="40 % – Zvýraznění3 3 2 9 2 4" xfId="56242"/>
    <cellStyle name="40 % – Zvýraznění3 3 2 9 2 5" xfId="56243"/>
    <cellStyle name="40 % – Zvýraznění3 3 2 9 3" xfId="13629"/>
    <cellStyle name="40 % – Zvýraznění3 3 2 9 3 2" xfId="28818"/>
    <cellStyle name="40 % – Zvýraznění3 3 2 9 3 3" xfId="56244"/>
    <cellStyle name="40 % – Zvýraznění3 3 2 9 3 4" xfId="56245"/>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2 3" xfId="56246"/>
    <cellStyle name="40 % – Zvýraznění3 3 21 2 4" xfId="56247"/>
    <cellStyle name="40 % – Zvýraznění3 3 21 2 5" xfId="56248"/>
    <cellStyle name="40 % – Zvýraznění3 3 21 3" xfId="13630"/>
    <cellStyle name="40 % – Zvýraznění3 3 21 3 2" xfId="28819"/>
    <cellStyle name="40 % – Zvýraznění3 3 21 3 3" xfId="56249"/>
    <cellStyle name="40 % – Zvýraznění3 3 21 3 4" xfId="56250"/>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2" xfId="7603"/>
    <cellStyle name="40 % – Zvýraznění3 3 22 2" xfId="22822"/>
    <cellStyle name="40 % – Zvýraznění3 3 22 3" xfId="56251"/>
    <cellStyle name="40 % – Zvýraznění3 3 22 4" xfId="56252"/>
    <cellStyle name="40 % – Zvýraznění3 3 23" xfId="56253"/>
    <cellStyle name="40 % – Zvýraznění3 3 3" xfId="518"/>
    <cellStyle name="40 % – Zvýraznění3 3 3 10" xfId="4326"/>
    <cellStyle name="40 % – Zvýraznění3 3 3 10 2" xfId="9888"/>
    <cellStyle name="40 % – Zvýraznění3 3 3 10 2 2" xfId="25104"/>
    <cellStyle name="40 % – Zvýraznění3 3 3 10 2 3" xfId="56254"/>
    <cellStyle name="40 % – Zvýraznění3 3 3 10 2 4" xfId="56255"/>
    <cellStyle name="40 % – Zvýraznění3 3 3 10 2 5" xfId="56256"/>
    <cellStyle name="40 % – Zvýraznění3 3 3 10 3" xfId="13631"/>
    <cellStyle name="40 % – Zvýraznění3 3 3 10 3 2" xfId="28820"/>
    <cellStyle name="40 % – Zvýraznění3 3 3 10 3 3" xfId="56257"/>
    <cellStyle name="40 % – Zvýraznění3 3 3 10 3 4" xfId="56258"/>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1" xfId="4327"/>
    <cellStyle name="40 % – Zvýraznění3 3 3 11 2" xfId="11321"/>
    <cellStyle name="40 % – Zvýraznění3 3 3 11 2 2" xfId="26521"/>
    <cellStyle name="40 % – Zvýraznění3 3 3 11 2 3" xfId="56259"/>
    <cellStyle name="40 % – Zvýraznění3 3 3 11 2 4" xfId="56260"/>
    <cellStyle name="40 % – Zvýraznění3 3 3 11 2 5" xfId="56261"/>
    <cellStyle name="40 % – Zvýraznění3 3 3 11 3" xfId="13632"/>
    <cellStyle name="40 % – Zvýraznění3 3 3 11 3 2" xfId="28821"/>
    <cellStyle name="40 % – Zvýraznění3 3 3 11 3 3" xfId="56262"/>
    <cellStyle name="40 % – Zvýraznění3 3 3 11 3 4" xfId="56263"/>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2" xfId="7858"/>
    <cellStyle name="40 % – Zvýraznění3 3 3 12 2" xfId="23077"/>
    <cellStyle name="40 % – Zvýraznění3 3 3 12 3" xfId="56264"/>
    <cellStyle name="40 % – Zvýraznění3 3 3 12 4" xfId="56265"/>
    <cellStyle name="40 % – Zvýraznění3 3 3 12 5" xfId="56266"/>
    <cellStyle name="40 % – Zvýraznění3 3 3 13" xfId="11592"/>
    <cellStyle name="40 % – Zvýraznění3 3 3 13 2" xfId="26788"/>
    <cellStyle name="40 % – Zvýraznění3 3 3 13 3" xfId="56267"/>
    <cellStyle name="40 % – Zvýraznění3 3 3 13 4" xfId="5626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2" xfId="4328"/>
    <cellStyle name="40 % – Zvýraznění3 3 3 2 10" xfId="42238"/>
    <cellStyle name="40 % – Zvýraznění3 3 3 2 11" xfId="42239"/>
    <cellStyle name="40 % – Zvýraznění3 3 3 2 2" xfId="4329"/>
    <cellStyle name="40 % – Zvýraznění3 3 3 2 2 2" xfId="9889"/>
    <cellStyle name="40 % – Zvýraznění3 3 3 2 2 2 2" xfId="25105"/>
    <cellStyle name="40 % – Zvýraznění3 3 3 2 2 2 3" xfId="56269"/>
    <cellStyle name="40 % – Zvýraznění3 3 3 2 2 2 4" xfId="56270"/>
    <cellStyle name="40 % – Zvýraznění3 3 3 2 2 2 5" xfId="56271"/>
    <cellStyle name="40 % – Zvýraznění3 3 3 2 2 3" xfId="13634"/>
    <cellStyle name="40 % – Zvýraznění3 3 3 2 2 3 2" xfId="28823"/>
    <cellStyle name="40 % – Zvýraznění3 3 3 2 2 3 3" xfId="56272"/>
    <cellStyle name="40 % – Zvýraznění3 3 3 2 2 3 4" xfId="5627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3" xfId="4330"/>
    <cellStyle name="40 % – Zvýraznění3 3 3 2 3 2" xfId="9890"/>
    <cellStyle name="40 % – Zvýraznění3 3 3 2 3 2 2" xfId="25106"/>
    <cellStyle name="40 % – Zvýraznění3 3 3 2 3 2 3" xfId="56274"/>
    <cellStyle name="40 % – Zvýraznění3 3 3 2 3 2 4" xfId="56275"/>
    <cellStyle name="40 % – Zvýraznění3 3 3 2 3 2 5" xfId="56276"/>
    <cellStyle name="40 % – Zvýraznění3 3 3 2 3 3" xfId="13635"/>
    <cellStyle name="40 % – Zvýraznění3 3 3 2 3 3 2" xfId="28824"/>
    <cellStyle name="40 % – Zvýraznění3 3 3 2 3 3 3" xfId="56277"/>
    <cellStyle name="40 % – Zvýraznění3 3 3 2 3 3 4" xfId="56278"/>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4" xfId="4331"/>
    <cellStyle name="40 % – Zvýraznění3 3 3 2 4 2" xfId="9891"/>
    <cellStyle name="40 % – Zvýraznění3 3 3 2 4 2 2" xfId="25107"/>
    <cellStyle name="40 % – Zvýraznění3 3 3 2 4 2 3" xfId="56279"/>
    <cellStyle name="40 % – Zvýraznění3 3 3 2 4 2 4" xfId="56280"/>
    <cellStyle name="40 % – Zvýraznění3 3 3 2 4 2 5" xfId="56281"/>
    <cellStyle name="40 % – Zvýraznění3 3 3 2 4 3" xfId="13636"/>
    <cellStyle name="40 % – Zvýraznění3 3 3 2 4 3 2" xfId="28825"/>
    <cellStyle name="40 % – Zvýraznění3 3 3 2 4 3 3" xfId="56282"/>
    <cellStyle name="40 % – Zvýraznění3 3 3 2 4 3 4" xfId="56283"/>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5" xfId="7919"/>
    <cellStyle name="40 % – Zvýraznění3 3 3 2 5 2" xfId="23136"/>
    <cellStyle name="40 % – Zvýraznění3 3 3 2 5 3" xfId="56284"/>
    <cellStyle name="40 % – Zvýraznění3 3 3 2 5 4" xfId="56285"/>
    <cellStyle name="40 % – Zvýraznění3 3 3 2 5 5" xfId="56286"/>
    <cellStyle name="40 % – Zvýraznění3 3 3 2 6" xfId="13633"/>
    <cellStyle name="40 % – Zvýraznění3 3 3 2 6 2" xfId="28822"/>
    <cellStyle name="40 % – Zvýraznění3 3 3 2 6 3" xfId="56287"/>
    <cellStyle name="40 % – Zvýraznění3 3 3 2 6 4" xfId="56288"/>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2" xfId="4333"/>
    <cellStyle name="40 % – Zvýraznění3 3 3 3 2 2" xfId="9892"/>
    <cellStyle name="40 % – Zvýraznění3 3 3 3 2 2 2" xfId="25108"/>
    <cellStyle name="40 % – Zvýraznění3 3 3 3 2 2 3" xfId="56289"/>
    <cellStyle name="40 % – Zvýraznění3 3 3 3 2 2 4" xfId="56290"/>
    <cellStyle name="40 % – Zvýraznění3 3 3 3 2 2 5" xfId="56291"/>
    <cellStyle name="40 % – Zvýraznění3 3 3 3 2 3" xfId="13638"/>
    <cellStyle name="40 % – Zvýraznění3 3 3 3 2 3 2" xfId="28827"/>
    <cellStyle name="40 % – Zvýraznění3 3 3 3 2 3 3" xfId="56292"/>
    <cellStyle name="40 % – Zvýraznění3 3 3 3 2 3 4" xfId="56293"/>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3" xfId="4334"/>
    <cellStyle name="40 % – Zvýraznění3 3 3 3 3 2" xfId="9893"/>
    <cellStyle name="40 % – Zvýraznění3 3 3 3 3 2 2" xfId="25109"/>
    <cellStyle name="40 % – Zvýraznění3 3 3 3 3 2 3" xfId="56294"/>
    <cellStyle name="40 % – Zvýraznění3 3 3 3 3 2 4" xfId="56295"/>
    <cellStyle name="40 % – Zvýraznění3 3 3 3 3 2 5" xfId="56296"/>
    <cellStyle name="40 % – Zvýraznění3 3 3 3 3 3" xfId="13639"/>
    <cellStyle name="40 % – Zvýraznění3 3 3 3 3 3 2" xfId="28828"/>
    <cellStyle name="40 % – Zvýraznění3 3 3 3 3 3 3" xfId="56297"/>
    <cellStyle name="40 % – Zvýraznění3 3 3 3 3 3 4" xfId="5629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4" xfId="4335"/>
    <cellStyle name="40 % – Zvýraznění3 3 3 3 4 2" xfId="9894"/>
    <cellStyle name="40 % – Zvýraznění3 3 3 3 4 2 2" xfId="25110"/>
    <cellStyle name="40 % – Zvýraznění3 3 3 3 4 2 3" xfId="56299"/>
    <cellStyle name="40 % – Zvýraznění3 3 3 3 4 2 4" xfId="56300"/>
    <cellStyle name="40 % – Zvýraznění3 3 3 3 4 2 5" xfId="56301"/>
    <cellStyle name="40 % – Zvýraznění3 3 3 3 4 3" xfId="13640"/>
    <cellStyle name="40 % – Zvýraznění3 3 3 3 4 3 2" xfId="28829"/>
    <cellStyle name="40 % – Zvýraznění3 3 3 3 4 3 3" xfId="56302"/>
    <cellStyle name="40 % – Zvýraznění3 3 3 3 4 3 4" xfId="56303"/>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5" xfId="8072"/>
    <cellStyle name="40 % – Zvýraznění3 3 3 3 5 2" xfId="23288"/>
    <cellStyle name="40 % – Zvýraznění3 3 3 3 5 3" xfId="56304"/>
    <cellStyle name="40 % – Zvýraznění3 3 3 3 5 4" xfId="56305"/>
    <cellStyle name="40 % – Zvýraznění3 3 3 3 5 5" xfId="56306"/>
    <cellStyle name="40 % – Zvýraznění3 3 3 3 6" xfId="13637"/>
    <cellStyle name="40 % – Zvýraznění3 3 3 3 6 2" xfId="28826"/>
    <cellStyle name="40 % – Zvýraznění3 3 3 3 6 3" xfId="56307"/>
    <cellStyle name="40 % – Zvýraznění3 3 3 3 6 4" xfId="56308"/>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2" xfId="4337"/>
    <cellStyle name="40 % – Zvýraznění3 3 3 4 2 2" xfId="9895"/>
    <cellStyle name="40 % – Zvýraznění3 3 3 4 2 2 2" xfId="25111"/>
    <cellStyle name="40 % – Zvýraznění3 3 3 4 2 2 3" xfId="56309"/>
    <cellStyle name="40 % – Zvýraznění3 3 3 4 2 2 4" xfId="56310"/>
    <cellStyle name="40 % – Zvýraznění3 3 3 4 2 2 5" xfId="56311"/>
    <cellStyle name="40 % – Zvýraznění3 3 3 4 2 3" xfId="13642"/>
    <cellStyle name="40 % – Zvýraznění3 3 3 4 2 3 2" xfId="28831"/>
    <cellStyle name="40 % – Zvýraznění3 3 3 4 2 3 3" xfId="56312"/>
    <cellStyle name="40 % – Zvýraznění3 3 3 4 2 3 4" xfId="56313"/>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3" xfId="4338"/>
    <cellStyle name="40 % – Zvýraznění3 3 3 4 3 2" xfId="9896"/>
    <cellStyle name="40 % – Zvýraznění3 3 3 4 3 2 2" xfId="25112"/>
    <cellStyle name="40 % – Zvýraznění3 3 3 4 3 2 3" xfId="56314"/>
    <cellStyle name="40 % – Zvýraznění3 3 3 4 3 2 4" xfId="56315"/>
    <cellStyle name="40 % – Zvýraznění3 3 3 4 3 2 5" xfId="56316"/>
    <cellStyle name="40 % – Zvýraznění3 3 3 4 3 3" xfId="13643"/>
    <cellStyle name="40 % – Zvýraznění3 3 3 4 3 3 2" xfId="28832"/>
    <cellStyle name="40 % – Zvýraznění3 3 3 4 3 3 3" xfId="56317"/>
    <cellStyle name="40 % – Zvýraznění3 3 3 4 3 3 4" xfId="56318"/>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4" xfId="4339"/>
    <cellStyle name="40 % – Zvýraznění3 3 3 4 4 2" xfId="9897"/>
    <cellStyle name="40 % – Zvýraznění3 3 3 4 4 2 2" xfId="25113"/>
    <cellStyle name="40 % – Zvýraznění3 3 3 4 4 2 3" xfId="56319"/>
    <cellStyle name="40 % – Zvýraznění3 3 3 4 4 2 4" xfId="56320"/>
    <cellStyle name="40 % – Zvýraznění3 3 3 4 4 2 5" xfId="56321"/>
    <cellStyle name="40 % – Zvýraznění3 3 3 4 4 3" xfId="13644"/>
    <cellStyle name="40 % – Zvýraznění3 3 3 4 4 3 2" xfId="28833"/>
    <cellStyle name="40 % – Zvýraznění3 3 3 4 4 3 3" xfId="56322"/>
    <cellStyle name="40 % – Zvýraznění3 3 3 4 4 3 4" xfId="5632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5" xfId="8152"/>
    <cellStyle name="40 % – Zvýraznění3 3 3 4 5 2" xfId="23368"/>
    <cellStyle name="40 % – Zvýraznění3 3 3 4 5 3" xfId="56324"/>
    <cellStyle name="40 % – Zvýraznění3 3 3 4 5 4" xfId="56325"/>
    <cellStyle name="40 % – Zvýraznění3 3 3 4 5 5" xfId="56326"/>
    <cellStyle name="40 % – Zvýraznění3 3 3 4 6" xfId="13641"/>
    <cellStyle name="40 % – Zvýraznění3 3 3 4 6 2" xfId="28830"/>
    <cellStyle name="40 % – Zvýraznění3 3 3 4 6 3" xfId="56327"/>
    <cellStyle name="40 % – Zvýraznění3 3 3 4 6 4" xfId="56328"/>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2" xfId="4341"/>
    <cellStyle name="40 % – Zvýraznění3 3 3 5 2 2" xfId="9898"/>
    <cellStyle name="40 % – Zvýraznění3 3 3 5 2 2 2" xfId="25114"/>
    <cellStyle name="40 % – Zvýraznění3 3 3 5 2 2 3" xfId="56329"/>
    <cellStyle name="40 % – Zvýraznění3 3 3 5 2 2 4" xfId="56330"/>
    <cellStyle name="40 % – Zvýraznění3 3 3 5 2 2 5" xfId="56331"/>
    <cellStyle name="40 % – Zvýraznění3 3 3 5 2 3" xfId="13646"/>
    <cellStyle name="40 % – Zvýraznění3 3 3 5 2 3 2" xfId="28835"/>
    <cellStyle name="40 % – Zvýraznění3 3 3 5 2 3 3" xfId="56332"/>
    <cellStyle name="40 % – Zvýraznění3 3 3 5 2 3 4" xfId="56333"/>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3" xfId="4342"/>
    <cellStyle name="40 % – Zvýraznění3 3 3 5 3 2" xfId="9899"/>
    <cellStyle name="40 % – Zvýraznění3 3 3 5 3 2 2" xfId="25115"/>
    <cellStyle name="40 % – Zvýraznění3 3 3 5 3 2 3" xfId="56334"/>
    <cellStyle name="40 % – Zvýraznění3 3 3 5 3 2 4" xfId="56335"/>
    <cellStyle name="40 % – Zvýraznění3 3 3 5 3 2 5" xfId="56336"/>
    <cellStyle name="40 % – Zvýraznění3 3 3 5 3 3" xfId="13647"/>
    <cellStyle name="40 % – Zvýraznění3 3 3 5 3 3 2" xfId="28836"/>
    <cellStyle name="40 % – Zvýraznění3 3 3 5 3 3 3" xfId="56337"/>
    <cellStyle name="40 % – Zvýraznění3 3 3 5 3 3 4" xfId="56338"/>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4" xfId="4343"/>
    <cellStyle name="40 % – Zvýraznění3 3 3 5 4 2" xfId="9900"/>
    <cellStyle name="40 % – Zvýraznění3 3 3 5 4 2 2" xfId="25116"/>
    <cellStyle name="40 % – Zvýraznění3 3 3 5 4 2 3" xfId="56339"/>
    <cellStyle name="40 % – Zvýraznění3 3 3 5 4 2 4" xfId="56340"/>
    <cellStyle name="40 % – Zvýraznění3 3 3 5 4 2 5" xfId="56341"/>
    <cellStyle name="40 % – Zvýraznění3 3 3 5 4 3" xfId="13648"/>
    <cellStyle name="40 % – Zvýraznění3 3 3 5 4 3 2" xfId="28837"/>
    <cellStyle name="40 % – Zvýraznění3 3 3 5 4 3 3" xfId="56342"/>
    <cellStyle name="40 % – Zvýraznění3 3 3 5 4 3 4" xfId="56343"/>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5" xfId="8234"/>
    <cellStyle name="40 % – Zvýraznění3 3 3 5 5 2" xfId="23450"/>
    <cellStyle name="40 % – Zvýraznění3 3 3 5 5 3" xfId="56344"/>
    <cellStyle name="40 % – Zvýraznění3 3 3 5 5 4" xfId="56345"/>
    <cellStyle name="40 % – Zvýraznění3 3 3 5 5 5" xfId="56346"/>
    <cellStyle name="40 % – Zvýraznění3 3 3 5 6" xfId="13645"/>
    <cellStyle name="40 % – Zvýraznění3 3 3 5 6 2" xfId="28834"/>
    <cellStyle name="40 % – Zvýraznění3 3 3 5 6 3" xfId="56347"/>
    <cellStyle name="40 % – Zvýraznění3 3 3 5 6 4" xfId="56348"/>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2" xfId="4345"/>
    <cellStyle name="40 % – Zvýraznění3 3 3 6 2 2" xfId="9901"/>
    <cellStyle name="40 % – Zvýraznění3 3 3 6 2 2 2" xfId="25117"/>
    <cellStyle name="40 % – Zvýraznění3 3 3 6 2 2 3" xfId="56349"/>
    <cellStyle name="40 % – Zvýraznění3 3 3 6 2 2 4" xfId="56350"/>
    <cellStyle name="40 % – Zvýraznění3 3 3 6 2 2 5" xfId="56351"/>
    <cellStyle name="40 % – Zvýraznění3 3 3 6 2 3" xfId="13650"/>
    <cellStyle name="40 % – Zvýraznění3 3 3 6 2 3 2" xfId="28839"/>
    <cellStyle name="40 % – Zvýraznění3 3 3 6 2 3 3" xfId="56352"/>
    <cellStyle name="40 % – Zvýraznění3 3 3 6 2 3 4" xfId="56353"/>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3" xfId="4346"/>
    <cellStyle name="40 % – Zvýraznění3 3 3 6 3 2" xfId="9902"/>
    <cellStyle name="40 % – Zvýraznění3 3 3 6 3 2 2" xfId="25118"/>
    <cellStyle name="40 % – Zvýraznění3 3 3 6 3 2 3" xfId="56354"/>
    <cellStyle name="40 % – Zvýraznění3 3 3 6 3 2 4" xfId="56355"/>
    <cellStyle name="40 % – Zvýraznění3 3 3 6 3 2 5" xfId="56356"/>
    <cellStyle name="40 % – Zvýraznění3 3 3 6 3 3" xfId="13651"/>
    <cellStyle name="40 % – Zvýraznění3 3 3 6 3 3 2" xfId="28840"/>
    <cellStyle name="40 % – Zvýraznění3 3 3 6 3 3 3" xfId="56357"/>
    <cellStyle name="40 % – Zvýraznění3 3 3 6 3 3 4" xfId="56358"/>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4" xfId="4347"/>
    <cellStyle name="40 % – Zvýraznění3 3 3 6 4 2" xfId="9903"/>
    <cellStyle name="40 % – Zvýraznění3 3 3 6 4 2 2" xfId="25119"/>
    <cellStyle name="40 % – Zvýraznění3 3 3 6 4 2 3" xfId="56359"/>
    <cellStyle name="40 % – Zvýraznění3 3 3 6 4 2 4" xfId="56360"/>
    <cellStyle name="40 % – Zvýraznění3 3 3 6 4 2 5" xfId="56361"/>
    <cellStyle name="40 % – Zvýraznění3 3 3 6 4 3" xfId="13652"/>
    <cellStyle name="40 % – Zvýraznění3 3 3 6 4 3 2" xfId="28841"/>
    <cellStyle name="40 % – Zvýraznění3 3 3 6 4 3 3" xfId="56362"/>
    <cellStyle name="40 % – Zvýraznění3 3 3 6 4 3 4" xfId="56363"/>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5" xfId="8327"/>
    <cellStyle name="40 % – Zvýraznění3 3 3 6 5 2" xfId="23543"/>
    <cellStyle name="40 % – Zvýraznění3 3 3 6 5 3" xfId="56364"/>
    <cellStyle name="40 % – Zvýraznění3 3 3 6 5 4" xfId="56365"/>
    <cellStyle name="40 % – Zvýraznění3 3 3 6 5 5" xfId="56366"/>
    <cellStyle name="40 % – Zvýraznění3 3 3 6 6" xfId="13649"/>
    <cellStyle name="40 % – Zvýraznění3 3 3 6 6 2" xfId="28838"/>
    <cellStyle name="40 % – Zvýraznění3 3 3 6 6 3" xfId="56367"/>
    <cellStyle name="40 % – Zvýraznění3 3 3 6 6 4" xfId="5636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2" xfId="4349"/>
    <cellStyle name="40 % – Zvýraznění3 3 3 7 2 2" xfId="9904"/>
    <cellStyle name="40 % – Zvýraznění3 3 3 7 2 2 2" xfId="25120"/>
    <cellStyle name="40 % – Zvýraznění3 3 3 7 2 2 3" xfId="56369"/>
    <cellStyle name="40 % – Zvýraznění3 3 3 7 2 2 4" xfId="56370"/>
    <cellStyle name="40 % – Zvýraznění3 3 3 7 2 2 5" xfId="56371"/>
    <cellStyle name="40 % – Zvýraznění3 3 3 7 2 3" xfId="13654"/>
    <cellStyle name="40 % – Zvýraznění3 3 3 7 2 3 2" xfId="28843"/>
    <cellStyle name="40 % – Zvýraznění3 3 3 7 2 3 3" xfId="56372"/>
    <cellStyle name="40 % – Zvýraznění3 3 3 7 2 3 4" xfId="5637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3" xfId="4350"/>
    <cellStyle name="40 % – Zvýraznění3 3 3 7 3 2" xfId="9905"/>
    <cellStyle name="40 % – Zvýraznění3 3 3 7 3 2 2" xfId="25121"/>
    <cellStyle name="40 % – Zvýraznění3 3 3 7 3 2 3" xfId="56374"/>
    <cellStyle name="40 % – Zvýraznění3 3 3 7 3 2 4" xfId="56375"/>
    <cellStyle name="40 % – Zvýraznění3 3 3 7 3 2 5" xfId="56376"/>
    <cellStyle name="40 % – Zvýraznění3 3 3 7 3 3" xfId="13655"/>
    <cellStyle name="40 % – Zvýraznění3 3 3 7 3 3 2" xfId="28844"/>
    <cellStyle name="40 % – Zvýraznění3 3 3 7 3 3 3" xfId="56377"/>
    <cellStyle name="40 % – Zvýraznění3 3 3 7 3 3 4" xfId="56378"/>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4" xfId="4351"/>
    <cellStyle name="40 % – Zvýraznění3 3 3 7 4 2" xfId="9906"/>
    <cellStyle name="40 % – Zvýraznění3 3 3 7 4 2 2" xfId="25122"/>
    <cellStyle name="40 % – Zvýraznění3 3 3 7 4 2 3" xfId="56379"/>
    <cellStyle name="40 % – Zvýraznění3 3 3 7 4 2 4" xfId="56380"/>
    <cellStyle name="40 % – Zvýraznění3 3 3 7 4 2 5" xfId="56381"/>
    <cellStyle name="40 % – Zvýraznění3 3 3 7 4 3" xfId="13656"/>
    <cellStyle name="40 % – Zvýraznění3 3 3 7 4 3 2" xfId="28845"/>
    <cellStyle name="40 % – Zvýraznění3 3 3 7 4 3 3" xfId="56382"/>
    <cellStyle name="40 % – Zvýraznění3 3 3 7 4 3 4" xfId="56383"/>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5" xfId="8410"/>
    <cellStyle name="40 % – Zvýraznění3 3 3 7 5 2" xfId="23626"/>
    <cellStyle name="40 % – Zvýraznění3 3 3 7 5 3" xfId="56384"/>
    <cellStyle name="40 % – Zvýraznění3 3 3 7 5 4" xfId="56385"/>
    <cellStyle name="40 % – Zvýraznění3 3 3 7 5 5" xfId="56386"/>
    <cellStyle name="40 % – Zvýraznění3 3 3 7 6" xfId="13653"/>
    <cellStyle name="40 % – Zvýraznění3 3 3 7 6 2" xfId="28842"/>
    <cellStyle name="40 % – Zvýraznění3 3 3 7 6 3" xfId="56387"/>
    <cellStyle name="40 % – Zvýraznění3 3 3 7 6 4" xfId="56388"/>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2 3" xfId="56389"/>
    <cellStyle name="40 % – Zvýraznění3 3 3 8 2 4" xfId="56390"/>
    <cellStyle name="40 % – Zvýraznění3 3 3 8 2 5" xfId="56391"/>
    <cellStyle name="40 % – Zvýraznění3 3 3 8 3" xfId="13657"/>
    <cellStyle name="40 % – Zvýraznění3 3 3 8 3 2" xfId="28846"/>
    <cellStyle name="40 % – Zvýraznění3 3 3 8 3 3" xfId="56392"/>
    <cellStyle name="40 % – Zvýraznění3 3 3 8 3 4" xfId="56393"/>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9" xfId="4353"/>
    <cellStyle name="40 % – Zvýraznění3 3 3 9 2" xfId="9908"/>
    <cellStyle name="40 % – Zvýraznění3 3 3 9 2 2" xfId="25124"/>
    <cellStyle name="40 % – Zvýraznění3 3 3 9 2 3" xfId="56394"/>
    <cellStyle name="40 % – Zvýraznění3 3 3 9 2 4" xfId="56395"/>
    <cellStyle name="40 % – Zvýraznění3 3 3 9 2 5" xfId="56396"/>
    <cellStyle name="40 % – Zvýraznění3 3 3 9 3" xfId="13658"/>
    <cellStyle name="40 % – Zvýraznění3 3 3 9 3 2" xfId="28847"/>
    <cellStyle name="40 % – Zvýraznění3 3 3 9 3 3" xfId="56397"/>
    <cellStyle name="40 % – Zvýraznění3 3 3 9 3 4" xfId="56398"/>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4" xfId="519"/>
    <cellStyle name="40 % – Zvýraznění3 3 4 10" xfId="19199"/>
    <cellStyle name="40 % – Zvýraznění3 3 4 11" xfId="42290"/>
    <cellStyle name="40 % – Zvýraznění3 3 4 12" xfId="42291"/>
    <cellStyle name="40 % – Zvýraznění3 3 4 2" xfId="4354"/>
    <cellStyle name="40 % – Zvýraznění3 3 4 2 2" xfId="9909"/>
    <cellStyle name="40 % – Zvýraznění3 3 4 2 2 2" xfId="25125"/>
    <cellStyle name="40 % – Zvýraznění3 3 4 2 2 3" xfId="56399"/>
    <cellStyle name="40 % – Zvýraznění3 3 4 2 2 4" xfId="56400"/>
    <cellStyle name="40 % – Zvýraznění3 3 4 2 2 5" xfId="56401"/>
    <cellStyle name="40 % – Zvýraznění3 3 4 2 3" xfId="13659"/>
    <cellStyle name="40 % – Zvýraznění3 3 4 2 3 2" xfId="28848"/>
    <cellStyle name="40 % – Zvýraznění3 3 4 2 3 3" xfId="56402"/>
    <cellStyle name="40 % – Zvýraznění3 3 4 2 3 4" xfId="56403"/>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3" xfId="4355"/>
    <cellStyle name="40 % – Zvýraznění3 3 4 3 2" xfId="9910"/>
    <cellStyle name="40 % – Zvýraznění3 3 4 3 2 2" xfId="25126"/>
    <cellStyle name="40 % – Zvýraznění3 3 4 3 2 3" xfId="56404"/>
    <cellStyle name="40 % – Zvýraznění3 3 4 3 2 4" xfId="56405"/>
    <cellStyle name="40 % – Zvýraznění3 3 4 3 2 5" xfId="56406"/>
    <cellStyle name="40 % – Zvýraznění3 3 4 3 3" xfId="13660"/>
    <cellStyle name="40 % – Zvýraznění3 3 4 3 3 2" xfId="28849"/>
    <cellStyle name="40 % – Zvýraznění3 3 4 3 3 3" xfId="56407"/>
    <cellStyle name="40 % – Zvýraznění3 3 4 3 3 4" xfId="56408"/>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4" xfId="4356"/>
    <cellStyle name="40 % – Zvýraznění3 3 4 4 2" xfId="9911"/>
    <cellStyle name="40 % – Zvýraznění3 3 4 4 2 2" xfId="25127"/>
    <cellStyle name="40 % – Zvýraznění3 3 4 4 2 3" xfId="56409"/>
    <cellStyle name="40 % – Zvýraznění3 3 4 4 2 4" xfId="56410"/>
    <cellStyle name="40 % – Zvýraznění3 3 4 4 2 5" xfId="56411"/>
    <cellStyle name="40 % – Zvýraznění3 3 4 4 3" xfId="13661"/>
    <cellStyle name="40 % – Zvýraznění3 3 4 4 3 2" xfId="28850"/>
    <cellStyle name="40 % – Zvýraznění3 3 4 4 3 3" xfId="56412"/>
    <cellStyle name="40 % – Zvýraznění3 3 4 4 3 4" xfId="56413"/>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5" xfId="4357"/>
    <cellStyle name="40 % – Zvýraznění3 3 4 5 2" xfId="11243"/>
    <cellStyle name="40 % – Zvýraznění3 3 4 5 2 2" xfId="26443"/>
    <cellStyle name="40 % – Zvýraznění3 3 4 5 2 3" xfId="56414"/>
    <cellStyle name="40 % – Zvýraznění3 3 4 5 2 4" xfId="56415"/>
    <cellStyle name="40 % – Zvýraznění3 3 4 5 2 5" xfId="56416"/>
    <cellStyle name="40 % – Zvýraznění3 3 4 5 3" xfId="13662"/>
    <cellStyle name="40 % – Zvýraznění3 3 4 5 3 2" xfId="28851"/>
    <cellStyle name="40 % – Zvýraznění3 3 4 5 3 3" xfId="56417"/>
    <cellStyle name="40 % – Zvýraznění3 3 4 5 3 4" xfId="56418"/>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6" xfId="7814"/>
    <cellStyle name="40 % – Zvýraznění3 3 4 6 2" xfId="23033"/>
    <cellStyle name="40 % – Zvýraznění3 3 4 6 3" xfId="56419"/>
    <cellStyle name="40 % – Zvýraznění3 3 4 6 4" xfId="56420"/>
    <cellStyle name="40 % – Zvýraznění3 3 4 6 5" xfId="56421"/>
    <cellStyle name="40 % – Zvýraznění3 3 4 7" xfId="11593"/>
    <cellStyle name="40 % – Zvýraznění3 3 4 7 2" xfId="26789"/>
    <cellStyle name="40 % – Zvýraznění3 3 4 7 3" xfId="56422"/>
    <cellStyle name="40 % – Zvýraznění3 3 4 7 4" xfId="56423"/>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2" xfId="4358"/>
    <cellStyle name="40 % – Zvýraznění3 3 5 2 2" xfId="9912"/>
    <cellStyle name="40 % – Zvýraznění3 3 5 2 2 2" xfId="25128"/>
    <cellStyle name="40 % – Zvýraznění3 3 5 2 2 3" xfId="56424"/>
    <cellStyle name="40 % – Zvýraznění3 3 5 2 2 4" xfId="56425"/>
    <cellStyle name="40 % – Zvýraznění3 3 5 2 2 5" xfId="56426"/>
    <cellStyle name="40 % – Zvýraznění3 3 5 2 3" xfId="13663"/>
    <cellStyle name="40 % – Zvýraznění3 3 5 2 3 2" xfId="28852"/>
    <cellStyle name="40 % – Zvýraznění3 3 5 2 3 3" xfId="56427"/>
    <cellStyle name="40 % – Zvýraznění3 3 5 2 3 4" xfId="56428"/>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3" xfId="4359"/>
    <cellStyle name="40 % – Zvýraznění3 3 5 3 2" xfId="9913"/>
    <cellStyle name="40 % – Zvýraznění3 3 5 3 2 2" xfId="25129"/>
    <cellStyle name="40 % – Zvýraznění3 3 5 3 2 3" xfId="56429"/>
    <cellStyle name="40 % – Zvýraznění3 3 5 3 2 4" xfId="56430"/>
    <cellStyle name="40 % – Zvýraznění3 3 5 3 2 5" xfId="56431"/>
    <cellStyle name="40 % – Zvýraznění3 3 5 3 3" xfId="13664"/>
    <cellStyle name="40 % – Zvýraznění3 3 5 3 3 2" xfId="28853"/>
    <cellStyle name="40 % – Zvýraznění3 3 5 3 3 3" xfId="56432"/>
    <cellStyle name="40 % – Zvýraznění3 3 5 3 3 4" xfId="5643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4" xfId="4360"/>
    <cellStyle name="40 % – Zvýraznění3 3 5 4 2" xfId="9914"/>
    <cellStyle name="40 % – Zvýraznění3 3 5 4 2 2" xfId="25130"/>
    <cellStyle name="40 % – Zvýraznění3 3 5 4 2 3" xfId="56434"/>
    <cellStyle name="40 % – Zvýraznění3 3 5 4 2 4" xfId="56435"/>
    <cellStyle name="40 % – Zvýraznění3 3 5 4 2 5" xfId="56436"/>
    <cellStyle name="40 % – Zvýraznění3 3 5 4 3" xfId="13665"/>
    <cellStyle name="40 % – Zvýraznění3 3 5 4 3 2" xfId="28854"/>
    <cellStyle name="40 % – Zvýraznění3 3 5 4 3 3" xfId="56437"/>
    <cellStyle name="40 % – Zvýraznění3 3 5 4 3 4" xfId="56438"/>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5" xfId="4361"/>
    <cellStyle name="40 % – Zvýraznění3 3 5 5 2" xfId="11322"/>
    <cellStyle name="40 % – Zvýraznění3 3 5 5 2 2" xfId="26522"/>
    <cellStyle name="40 % – Zvýraznění3 3 5 5 2 3" xfId="56439"/>
    <cellStyle name="40 % – Zvýraznění3 3 5 5 2 4" xfId="56440"/>
    <cellStyle name="40 % – Zvýraznění3 3 5 5 2 5" xfId="56441"/>
    <cellStyle name="40 % – Zvýraznění3 3 5 5 3" xfId="13666"/>
    <cellStyle name="40 % – Zvýraznění3 3 5 5 3 2" xfId="28855"/>
    <cellStyle name="40 % – Zvýraznění3 3 5 5 3 3" xfId="56442"/>
    <cellStyle name="40 % – Zvýraznění3 3 5 5 3 4" xfId="56443"/>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6" xfId="7774"/>
    <cellStyle name="40 % – Zvýraznění3 3 5 6 2" xfId="22993"/>
    <cellStyle name="40 % – Zvýraznění3 3 5 6 3" xfId="56444"/>
    <cellStyle name="40 % – Zvýraznění3 3 5 6 4" xfId="56445"/>
    <cellStyle name="40 % – Zvýraznění3 3 5 6 5" xfId="56446"/>
    <cellStyle name="40 % – Zvýraznění3 3 5 7" xfId="11594"/>
    <cellStyle name="40 % – Zvýraznění3 3 5 7 2" xfId="26790"/>
    <cellStyle name="40 % – Zvýraznění3 3 5 7 3" xfId="56447"/>
    <cellStyle name="40 % – Zvýraznění3 3 5 7 4" xfId="56448"/>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2" xfId="4363"/>
    <cellStyle name="40 % – Zvýraznění3 3 6 2 2" xfId="9915"/>
    <cellStyle name="40 % – Zvýraznění3 3 6 2 2 2" xfId="25131"/>
    <cellStyle name="40 % – Zvýraznění3 3 6 2 2 3" xfId="56449"/>
    <cellStyle name="40 % – Zvýraznění3 3 6 2 2 4" xfId="56450"/>
    <cellStyle name="40 % – Zvýraznění3 3 6 2 2 5" xfId="56451"/>
    <cellStyle name="40 % – Zvýraznění3 3 6 2 3" xfId="13668"/>
    <cellStyle name="40 % – Zvýraznění3 3 6 2 3 2" xfId="28857"/>
    <cellStyle name="40 % – Zvýraznění3 3 6 2 3 3" xfId="56452"/>
    <cellStyle name="40 % – Zvýraznění3 3 6 2 3 4" xfId="56453"/>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3" xfId="4364"/>
    <cellStyle name="40 % – Zvýraznění3 3 6 3 2" xfId="9916"/>
    <cellStyle name="40 % – Zvýraznění3 3 6 3 2 2" xfId="25132"/>
    <cellStyle name="40 % – Zvýraznění3 3 6 3 2 3" xfId="56454"/>
    <cellStyle name="40 % – Zvýraznění3 3 6 3 2 4" xfId="56455"/>
    <cellStyle name="40 % – Zvýraznění3 3 6 3 2 5" xfId="56456"/>
    <cellStyle name="40 % – Zvýraznění3 3 6 3 3" xfId="13669"/>
    <cellStyle name="40 % – Zvýraznění3 3 6 3 3 2" xfId="28858"/>
    <cellStyle name="40 % – Zvýraznění3 3 6 3 3 3" xfId="56457"/>
    <cellStyle name="40 % – Zvýraznění3 3 6 3 3 4" xfId="564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4" xfId="4365"/>
    <cellStyle name="40 % – Zvýraznění3 3 6 4 2" xfId="9917"/>
    <cellStyle name="40 % – Zvýraznění3 3 6 4 2 2" xfId="25133"/>
    <cellStyle name="40 % – Zvýraznění3 3 6 4 2 3" xfId="56459"/>
    <cellStyle name="40 % – Zvýraznění3 3 6 4 2 4" xfId="56460"/>
    <cellStyle name="40 % – Zvýraznění3 3 6 4 2 5" xfId="56461"/>
    <cellStyle name="40 % – Zvýraznění3 3 6 4 3" xfId="13670"/>
    <cellStyle name="40 % – Zvýraznění3 3 6 4 3 2" xfId="28859"/>
    <cellStyle name="40 % – Zvýraznění3 3 6 4 3 3" xfId="56462"/>
    <cellStyle name="40 % – Zvýraznění3 3 6 4 3 4" xfId="56463"/>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5" xfId="8016"/>
    <cellStyle name="40 % – Zvýraznění3 3 6 5 2" xfId="23233"/>
    <cellStyle name="40 % – Zvýraznění3 3 6 5 3" xfId="56464"/>
    <cellStyle name="40 % – Zvýraznění3 3 6 5 4" xfId="56465"/>
    <cellStyle name="40 % – Zvýraznění3 3 6 5 5" xfId="56466"/>
    <cellStyle name="40 % – Zvýraznění3 3 6 6" xfId="13667"/>
    <cellStyle name="40 % – Zvýraznění3 3 6 6 2" xfId="28856"/>
    <cellStyle name="40 % – Zvýraznění3 3 6 6 3" xfId="56467"/>
    <cellStyle name="40 % – Zvýraznění3 3 6 6 4" xfId="56468"/>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2" xfId="4367"/>
    <cellStyle name="40 % – Zvýraznění3 3 7 2 2" xfId="9918"/>
    <cellStyle name="40 % – Zvýraznění3 3 7 2 2 2" xfId="25134"/>
    <cellStyle name="40 % – Zvýraznění3 3 7 2 2 3" xfId="56469"/>
    <cellStyle name="40 % – Zvýraznění3 3 7 2 2 4" xfId="56470"/>
    <cellStyle name="40 % – Zvýraznění3 3 7 2 2 5" xfId="56471"/>
    <cellStyle name="40 % – Zvýraznění3 3 7 2 3" xfId="13672"/>
    <cellStyle name="40 % – Zvýraznění3 3 7 2 3 2" xfId="28861"/>
    <cellStyle name="40 % – Zvýraznění3 3 7 2 3 3" xfId="56472"/>
    <cellStyle name="40 % – Zvýraznění3 3 7 2 3 4" xfId="56473"/>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3" xfId="4368"/>
    <cellStyle name="40 % – Zvýraznění3 3 7 3 2" xfId="9919"/>
    <cellStyle name="40 % – Zvýraznění3 3 7 3 2 2" xfId="25135"/>
    <cellStyle name="40 % – Zvýraznění3 3 7 3 2 3" xfId="56474"/>
    <cellStyle name="40 % – Zvýraznění3 3 7 3 2 4" xfId="56475"/>
    <cellStyle name="40 % – Zvýraznění3 3 7 3 2 5" xfId="56476"/>
    <cellStyle name="40 % – Zvýraznění3 3 7 3 3" xfId="13673"/>
    <cellStyle name="40 % – Zvýraznění3 3 7 3 3 2" xfId="28862"/>
    <cellStyle name="40 % – Zvýraznění3 3 7 3 3 3" xfId="56477"/>
    <cellStyle name="40 % – Zvýraznění3 3 7 3 3 4" xfId="56478"/>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4" xfId="4369"/>
    <cellStyle name="40 % – Zvýraznění3 3 7 4 2" xfId="9920"/>
    <cellStyle name="40 % – Zvýraznění3 3 7 4 2 2" xfId="25136"/>
    <cellStyle name="40 % – Zvýraznění3 3 7 4 2 3" xfId="56479"/>
    <cellStyle name="40 % – Zvýraznění3 3 7 4 2 4" xfId="56480"/>
    <cellStyle name="40 % – Zvýraznění3 3 7 4 2 5" xfId="56481"/>
    <cellStyle name="40 % – Zvýraznění3 3 7 4 3" xfId="13674"/>
    <cellStyle name="40 % – Zvýraznění3 3 7 4 3 2" xfId="28863"/>
    <cellStyle name="40 % – Zvýraznění3 3 7 4 3 3" xfId="56482"/>
    <cellStyle name="40 % – Zvýraznění3 3 7 4 3 4" xfId="5648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5" xfId="7951"/>
    <cellStyle name="40 % – Zvýraznění3 3 7 5 2" xfId="23168"/>
    <cellStyle name="40 % – Zvýraznění3 3 7 5 3" xfId="56484"/>
    <cellStyle name="40 % – Zvýraznění3 3 7 5 4" xfId="56485"/>
    <cellStyle name="40 % – Zvýraznění3 3 7 5 5" xfId="56486"/>
    <cellStyle name="40 % – Zvýraznění3 3 7 6" xfId="13671"/>
    <cellStyle name="40 % – Zvýraznění3 3 7 6 2" xfId="28860"/>
    <cellStyle name="40 % – Zvýraznění3 3 7 6 3" xfId="56487"/>
    <cellStyle name="40 % – Zvýraznění3 3 7 6 4" xfId="56488"/>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2" xfId="4371"/>
    <cellStyle name="40 % – Zvýraznění3 3 8 2 2" xfId="9921"/>
    <cellStyle name="40 % – Zvýraznění3 3 8 2 2 2" xfId="25137"/>
    <cellStyle name="40 % – Zvýraznění3 3 8 2 2 3" xfId="56489"/>
    <cellStyle name="40 % – Zvýraznění3 3 8 2 2 4" xfId="56490"/>
    <cellStyle name="40 % – Zvýraznění3 3 8 2 2 5" xfId="56491"/>
    <cellStyle name="40 % – Zvýraznění3 3 8 2 3" xfId="13676"/>
    <cellStyle name="40 % – Zvýraznění3 3 8 2 3 2" xfId="28865"/>
    <cellStyle name="40 % – Zvýraznění3 3 8 2 3 3" xfId="56492"/>
    <cellStyle name="40 % – Zvýraznění3 3 8 2 3 4" xfId="56493"/>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3" xfId="4372"/>
    <cellStyle name="40 % – Zvýraznění3 3 8 3 2" xfId="9922"/>
    <cellStyle name="40 % – Zvýraznění3 3 8 3 2 2" xfId="25138"/>
    <cellStyle name="40 % – Zvýraznění3 3 8 3 2 3" xfId="56494"/>
    <cellStyle name="40 % – Zvýraznění3 3 8 3 2 4" xfId="56495"/>
    <cellStyle name="40 % – Zvýraznění3 3 8 3 2 5" xfId="56496"/>
    <cellStyle name="40 % – Zvýraznění3 3 8 3 3" xfId="13677"/>
    <cellStyle name="40 % – Zvýraznění3 3 8 3 3 2" xfId="28866"/>
    <cellStyle name="40 % – Zvýraznění3 3 8 3 3 3" xfId="56497"/>
    <cellStyle name="40 % – Zvýraznění3 3 8 3 3 4" xfId="56498"/>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4" xfId="4373"/>
    <cellStyle name="40 % – Zvýraznění3 3 8 4 2" xfId="9923"/>
    <cellStyle name="40 % – Zvýraznění3 3 8 4 2 2" xfId="25139"/>
    <cellStyle name="40 % – Zvýraznění3 3 8 4 2 3" xfId="56499"/>
    <cellStyle name="40 % – Zvýraznění3 3 8 4 2 4" xfId="56500"/>
    <cellStyle name="40 % – Zvýraznění3 3 8 4 2 5" xfId="56501"/>
    <cellStyle name="40 % – Zvýraznění3 3 8 4 3" xfId="13678"/>
    <cellStyle name="40 % – Zvýraznění3 3 8 4 3 2" xfId="28867"/>
    <cellStyle name="40 % – Zvýraznění3 3 8 4 3 3" xfId="56502"/>
    <cellStyle name="40 % – Zvýraznění3 3 8 4 3 4" xfId="56503"/>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5" xfId="8197"/>
    <cellStyle name="40 % – Zvýraznění3 3 8 5 2" xfId="23413"/>
    <cellStyle name="40 % – Zvýraznění3 3 8 5 3" xfId="56504"/>
    <cellStyle name="40 % – Zvýraznění3 3 8 5 4" xfId="56505"/>
    <cellStyle name="40 % – Zvýraznění3 3 8 5 5" xfId="56506"/>
    <cellStyle name="40 % – Zvýraznění3 3 8 6" xfId="13675"/>
    <cellStyle name="40 % – Zvýraznění3 3 8 6 2" xfId="28864"/>
    <cellStyle name="40 % – Zvýraznění3 3 8 6 3" xfId="56507"/>
    <cellStyle name="40 % – Zvýraznění3 3 8 6 4" xfId="56508"/>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2" xfId="4375"/>
    <cellStyle name="40 % – Zvýraznění3 3 9 2 2" xfId="9924"/>
    <cellStyle name="40 % – Zvýraznění3 3 9 2 2 2" xfId="25140"/>
    <cellStyle name="40 % – Zvýraznění3 3 9 2 2 3" xfId="56509"/>
    <cellStyle name="40 % – Zvýraznění3 3 9 2 2 4" xfId="56510"/>
    <cellStyle name="40 % – Zvýraznění3 3 9 2 2 5" xfId="56511"/>
    <cellStyle name="40 % – Zvýraznění3 3 9 2 3" xfId="13680"/>
    <cellStyle name="40 % – Zvýraznění3 3 9 2 3 2" xfId="28869"/>
    <cellStyle name="40 % – Zvýraznění3 3 9 2 3 3" xfId="56512"/>
    <cellStyle name="40 % – Zvýraznění3 3 9 2 3 4" xfId="56513"/>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3" xfId="4376"/>
    <cellStyle name="40 % – Zvýraznění3 3 9 3 2" xfId="9925"/>
    <cellStyle name="40 % – Zvýraznění3 3 9 3 2 2" xfId="25141"/>
    <cellStyle name="40 % – Zvýraznění3 3 9 3 2 3" xfId="56514"/>
    <cellStyle name="40 % – Zvýraznění3 3 9 3 2 4" xfId="56515"/>
    <cellStyle name="40 % – Zvýraznění3 3 9 3 2 5" xfId="56516"/>
    <cellStyle name="40 % – Zvýraznění3 3 9 3 3" xfId="13681"/>
    <cellStyle name="40 % – Zvýraznění3 3 9 3 3 2" xfId="28870"/>
    <cellStyle name="40 % – Zvýraznění3 3 9 3 3 3" xfId="56517"/>
    <cellStyle name="40 % – Zvýraznění3 3 9 3 3 4" xfId="56518"/>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4" xfId="4377"/>
    <cellStyle name="40 % – Zvýraznění3 3 9 4 2" xfId="9926"/>
    <cellStyle name="40 % – Zvýraznění3 3 9 4 2 2" xfId="25142"/>
    <cellStyle name="40 % – Zvýraznění3 3 9 4 2 3" xfId="56519"/>
    <cellStyle name="40 % – Zvýraznění3 3 9 4 2 4" xfId="56520"/>
    <cellStyle name="40 % – Zvýraznění3 3 9 4 2 5" xfId="56521"/>
    <cellStyle name="40 % – Zvýraznění3 3 9 4 3" xfId="13682"/>
    <cellStyle name="40 % – Zvýraznění3 3 9 4 3 2" xfId="28871"/>
    <cellStyle name="40 % – Zvýraznění3 3 9 4 3 3" xfId="56522"/>
    <cellStyle name="40 % – Zvýraznění3 3 9 4 3 4" xfId="56523"/>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5" xfId="8291"/>
    <cellStyle name="40 % – Zvýraznění3 3 9 5 2" xfId="23507"/>
    <cellStyle name="40 % – Zvýraznění3 3 9 5 3" xfId="56524"/>
    <cellStyle name="40 % – Zvýraznění3 3 9 5 4" xfId="56525"/>
    <cellStyle name="40 % – Zvýraznění3 3 9 5 5" xfId="56526"/>
    <cellStyle name="40 % – Zvýraznění3 3 9 6" xfId="13679"/>
    <cellStyle name="40 % – Zvýraznění3 3 9 6 2" xfId="28868"/>
    <cellStyle name="40 % – Zvýraznění3 3 9 6 3" xfId="56527"/>
    <cellStyle name="40 % – Zvýraznění3 3 9 6 4" xfId="5652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2 3" xfId="56529"/>
    <cellStyle name="40 % – Zvýraznění3 4 10 2 4" xfId="56530"/>
    <cellStyle name="40 % – Zvýraznění3 4 10 2 5" xfId="56531"/>
    <cellStyle name="40 % – Zvýraznění3 4 10 3" xfId="13683"/>
    <cellStyle name="40 % – Zvýraznění3 4 10 3 2" xfId="28872"/>
    <cellStyle name="40 % – Zvýraznění3 4 10 3 3" xfId="56532"/>
    <cellStyle name="40 % – Zvýraznění3 4 10 3 4" xfId="56533"/>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1" xfId="4379"/>
    <cellStyle name="40 % – Zvýraznění3 4 11 2" xfId="9928"/>
    <cellStyle name="40 % – Zvýraznění3 4 11 2 2" xfId="25144"/>
    <cellStyle name="40 % – Zvýraznění3 4 11 2 3" xfId="56534"/>
    <cellStyle name="40 % – Zvýraznění3 4 11 2 4" xfId="56535"/>
    <cellStyle name="40 % – Zvýraznění3 4 11 2 5" xfId="56536"/>
    <cellStyle name="40 % – Zvýraznění3 4 11 3" xfId="13684"/>
    <cellStyle name="40 % – Zvýraznění3 4 11 3 2" xfId="28873"/>
    <cellStyle name="40 % – Zvýraznění3 4 11 3 3" xfId="56537"/>
    <cellStyle name="40 % – Zvýraznění3 4 11 3 4" xfId="56538"/>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2" xfId="4380"/>
    <cellStyle name="40 % – Zvýraznění3 4 12 2" xfId="9929"/>
    <cellStyle name="40 % – Zvýraznění3 4 12 2 2" xfId="25145"/>
    <cellStyle name="40 % – Zvýraznění3 4 12 2 3" xfId="56539"/>
    <cellStyle name="40 % – Zvýraznění3 4 12 2 4" xfId="56540"/>
    <cellStyle name="40 % – Zvýraznění3 4 12 2 5" xfId="56541"/>
    <cellStyle name="40 % – Zvýraznění3 4 12 3" xfId="13685"/>
    <cellStyle name="40 % – Zvýraznění3 4 12 3 2" xfId="28874"/>
    <cellStyle name="40 % – Zvýraznění3 4 12 3 3" xfId="56542"/>
    <cellStyle name="40 % – Zvýraznění3 4 12 3 4" xfId="56543"/>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3" xfId="4381"/>
    <cellStyle name="40 % – Zvýraznění3 4 13 2" xfId="11290"/>
    <cellStyle name="40 % – Zvýraznění3 4 13 2 2" xfId="26490"/>
    <cellStyle name="40 % – Zvýraznění3 4 13 2 3" xfId="56544"/>
    <cellStyle name="40 % – Zvýraznění3 4 13 2 4" xfId="56545"/>
    <cellStyle name="40 % – Zvýraznění3 4 13 2 5" xfId="56546"/>
    <cellStyle name="40 % – Zvýraznění3 4 13 3" xfId="13686"/>
    <cellStyle name="40 % – Zvýraznění3 4 13 3 2" xfId="28875"/>
    <cellStyle name="40 % – Zvýraznění3 4 13 3 3" xfId="56547"/>
    <cellStyle name="40 % – Zvýraznění3 4 13 3 4" xfId="56548"/>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4" xfId="7538"/>
    <cellStyle name="40 % – Zvýraznění3 4 14 2" xfId="11369"/>
    <cellStyle name="40 % – Zvýraznění3 4 14 2 2" xfId="26569"/>
    <cellStyle name="40 % – Zvýraznění3 4 14 2 3" xfId="56549"/>
    <cellStyle name="40 % – Zvýraznění3 4 14 2 4" xfId="56550"/>
    <cellStyle name="40 % – Zvýraznění3 4 14 2 5" xfId="56551"/>
    <cellStyle name="40 % – Zvýraznění3 4 14 3" xfId="15164"/>
    <cellStyle name="40 % – Zvýraznění3 4 14 3 2" xfId="30351"/>
    <cellStyle name="40 % – Zvýraznění3 4 14 3 3" xfId="56552"/>
    <cellStyle name="40 % – Zvýraznění3 4 14 3 4" xfId="56553"/>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5" xfId="7619"/>
    <cellStyle name="40 % – Zvýraznění3 4 15 2" xfId="22838"/>
    <cellStyle name="40 % – Zvýraznění3 4 15 3" xfId="56554"/>
    <cellStyle name="40 % – Zvýraznění3 4 15 4" xfId="56555"/>
    <cellStyle name="40 % – Zvýraznění3 4 15 5" xfId="56556"/>
    <cellStyle name="40 % – Zvýraznění3 4 16" xfId="11411"/>
    <cellStyle name="40 % – Zvýraznění3 4 16 2" xfId="26608"/>
    <cellStyle name="40 % – Zvýraznění3 4 16 3" xfId="56557"/>
    <cellStyle name="40 % – Zvýraznění3 4 16 4" xfId="5655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2 3" xfId="56559"/>
    <cellStyle name="40 % – Zvýraznění3 4 2 10 2 4" xfId="56560"/>
    <cellStyle name="40 % – Zvýraznění3 4 2 10 2 5" xfId="56561"/>
    <cellStyle name="40 % – Zvýraznění3 4 2 10 3" xfId="13687"/>
    <cellStyle name="40 % – Zvýraznění3 4 2 10 3 2" xfId="28876"/>
    <cellStyle name="40 % – Zvýraznění3 4 2 10 3 3" xfId="56562"/>
    <cellStyle name="40 % – Zvýraznění3 4 2 10 3 4" xfId="56563"/>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1" xfId="4383"/>
    <cellStyle name="40 % – Zvýraznění3 4 2 11 2" xfId="11097"/>
    <cellStyle name="40 % – Zvýraznění3 4 2 11 2 2" xfId="26297"/>
    <cellStyle name="40 % – Zvýraznění3 4 2 11 2 3" xfId="56564"/>
    <cellStyle name="40 % – Zvýraznění3 4 2 11 2 4" xfId="56565"/>
    <cellStyle name="40 % – Zvýraznění3 4 2 11 2 5" xfId="56566"/>
    <cellStyle name="40 % – Zvýraznění3 4 2 11 3" xfId="13688"/>
    <cellStyle name="40 % – Zvýraznění3 4 2 11 3 2" xfId="28877"/>
    <cellStyle name="40 % – Zvýraznění3 4 2 11 3 3" xfId="56567"/>
    <cellStyle name="40 % – Zvýraznění3 4 2 11 3 4" xfId="56568"/>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2" xfId="7539"/>
    <cellStyle name="40 % – Zvýraznění3 4 2 12 2" xfId="11370"/>
    <cellStyle name="40 % – Zvýraznění3 4 2 12 2 2" xfId="26570"/>
    <cellStyle name="40 % – Zvýraznění3 4 2 12 2 3" xfId="56569"/>
    <cellStyle name="40 % – Zvýraznění3 4 2 12 2 4" xfId="56570"/>
    <cellStyle name="40 % – Zvýraznění3 4 2 12 2 5" xfId="56571"/>
    <cellStyle name="40 % – Zvýraznění3 4 2 12 3" xfId="15165"/>
    <cellStyle name="40 % – Zvýraznění3 4 2 12 3 2" xfId="30352"/>
    <cellStyle name="40 % – Zvýraznění3 4 2 12 3 3" xfId="56572"/>
    <cellStyle name="40 % – Zvýraznění3 4 2 12 3 4" xfId="56573"/>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3" xfId="7647"/>
    <cellStyle name="40 % – Zvýraznění3 4 2 13 2" xfId="22866"/>
    <cellStyle name="40 % – Zvýraznění3 4 2 13 3" xfId="56574"/>
    <cellStyle name="40 % – Zvýraznění3 4 2 13 4" xfId="56575"/>
    <cellStyle name="40 % – Zvýraznění3 4 2 13 5" xfId="56576"/>
    <cellStyle name="40 % – Zvýraznění3 4 2 14" xfId="11439"/>
    <cellStyle name="40 % – Zvýraznění3 4 2 14 2" xfId="26636"/>
    <cellStyle name="40 % – Zvýraznění3 4 2 14 3" xfId="56577"/>
    <cellStyle name="40 % – Zvýraznění3 4 2 14 4" xfId="56578"/>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2" xfId="4384"/>
    <cellStyle name="40 % – Zvýraznění3 4 2 2 2 2" xfId="9931"/>
    <cellStyle name="40 % – Zvýraznění3 4 2 2 2 2 2" xfId="25147"/>
    <cellStyle name="40 % – Zvýraznění3 4 2 2 2 2 3" xfId="56579"/>
    <cellStyle name="40 % – Zvýraznění3 4 2 2 2 2 4" xfId="56580"/>
    <cellStyle name="40 % – Zvýraznění3 4 2 2 2 2 5" xfId="56581"/>
    <cellStyle name="40 % – Zvýraznění3 4 2 2 2 3" xfId="13689"/>
    <cellStyle name="40 % – Zvýraznění3 4 2 2 2 3 2" xfId="28878"/>
    <cellStyle name="40 % – Zvýraznění3 4 2 2 2 3 3" xfId="56582"/>
    <cellStyle name="40 % – Zvýraznění3 4 2 2 2 3 4" xfId="56583"/>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3" xfId="4385"/>
    <cellStyle name="40 % – Zvýraznění3 4 2 2 3 2" xfId="9932"/>
    <cellStyle name="40 % – Zvýraznění3 4 2 2 3 2 2" xfId="25148"/>
    <cellStyle name="40 % – Zvýraznění3 4 2 2 3 2 3" xfId="56584"/>
    <cellStyle name="40 % – Zvýraznění3 4 2 2 3 2 4" xfId="56585"/>
    <cellStyle name="40 % – Zvýraznění3 4 2 2 3 2 5" xfId="56586"/>
    <cellStyle name="40 % – Zvýraznění3 4 2 2 3 3" xfId="13690"/>
    <cellStyle name="40 % – Zvýraznění3 4 2 2 3 3 2" xfId="28879"/>
    <cellStyle name="40 % – Zvýraznění3 4 2 2 3 3 3" xfId="56587"/>
    <cellStyle name="40 % – Zvýraznění3 4 2 2 3 3 4" xfId="56588"/>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4" xfId="4386"/>
    <cellStyle name="40 % – Zvýraznění3 4 2 2 4 2" xfId="9933"/>
    <cellStyle name="40 % – Zvýraznění3 4 2 2 4 2 2" xfId="25149"/>
    <cellStyle name="40 % – Zvýraznění3 4 2 2 4 2 3" xfId="56589"/>
    <cellStyle name="40 % – Zvýraznění3 4 2 2 4 2 4" xfId="56590"/>
    <cellStyle name="40 % – Zvýraznění3 4 2 2 4 2 5" xfId="56591"/>
    <cellStyle name="40 % – Zvýraznění3 4 2 2 4 3" xfId="13691"/>
    <cellStyle name="40 % – Zvýraznění3 4 2 2 4 3 2" xfId="28880"/>
    <cellStyle name="40 % – Zvýraznění3 4 2 2 4 3 3" xfId="56592"/>
    <cellStyle name="40 % – Zvýraznění3 4 2 2 4 3 4" xfId="56593"/>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5" xfId="4387"/>
    <cellStyle name="40 % – Zvýraznění3 4 2 2 5 2" xfId="11035"/>
    <cellStyle name="40 % – Zvýraznění3 4 2 2 5 2 2" xfId="26235"/>
    <cellStyle name="40 % – Zvýraznění3 4 2 2 5 2 3" xfId="56594"/>
    <cellStyle name="40 % – Zvýraznění3 4 2 2 5 2 4" xfId="56595"/>
    <cellStyle name="40 % – Zvýraznění3 4 2 2 5 2 5" xfId="56596"/>
    <cellStyle name="40 % – Zvýraznění3 4 2 2 5 3" xfId="13692"/>
    <cellStyle name="40 % – Zvýraznění3 4 2 2 5 3 2" xfId="28881"/>
    <cellStyle name="40 % – Zvýraznění3 4 2 2 5 3 3" xfId="56597"/>
    <cellStyle name="40 % – Zvýraznění3 4 2 2 5 3 4" xfId="56598"/>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6" xfId="7540"/>
    <cellStyle name="40 % – Zvýraznění3 4 2 2 6 2" xfId="11371"/>
    <cellStyle name="40 % – Zvýraznění3 4 2 2 6 2 2" xfId="26571"/>
    <cellStyle name="40 % – Zvýraznění3 4 2 2 6 2 3" xfId="56599"/>
    <cellStyle name="40 % – Zvýraznění3 4 2 2 6 2 4" xfId="56600"/>
    <cellStyle name="40 % – Zvýraznění3 4 2 2 6 2 5" xfId="56601"/>
    <cellStyle name="40 % – Zvýraznění3 4 2 2 6 3" xfId="15166"/>
    <cellStyle name="40 % – Zvýraznění3 4 2 2 6 3 2" xfId="30353"/>
    <cellStyle name="40 % – Zvýraznění3 4 2 2 6 3 3" xfId="56602"/>
    <cellStyle name="40 % – Zvýraznění3 4 2 2 6 3 4" xfId="5660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7" xfId="7675"/>
    <cellStyle name="40 % – Zvýraznění3 4 2 2 7 2" xfId="22894"/>
    <cellStyle name="40 % – Zvýraznění3 4 2 2 7 3" xfId="56604"/>
    <cellStyle name="40 % – Zvýraznění3 4 2 2 7 4" xfId="56605"/>
    <cellStyle name="40 % – Zvýraznění3 4 2 2 7 5" xfId="56606"/>
    <cellStyle name="40 % – Zvýraznění3 4 2 2 8" xfId="11467"/>
    <cellStyle name="40 % – Zvýraznění3 4 2 2 8 2" xfId="26664"/>
    <cellStyle name="40 % – Zvýraznění3 4 2 2 8 3" xfId="56607"/>
    <cellStyle name="40 % – Zvýraznění3 4 2 2 8 4" xfId="56608"/>
    <cellStyle name="40 % – Zvýraznění3 4 2 2 9" xfId="15268"/>
    <cellStyle name="40 % – Zvýraznění3 4 2 2 9 2" xfId="30449"/>
    <cellStyle name="40 % – Zvýraznění3 4 2 3" xfId="521"/>
    <cellStyle name="40 % – Zvýraznění3 4 2 3 10" xfId="19201"/>
    <cellStyle name="40 % – Zvýraznění3 4 2 3 11" xfId="42372"/>
    <cellStyle name="40 % – Zvýraznění3 4 2 3 12" xfId="42373"/>
    <cellStyle name="40 % – Zvýraznění3 4 2 3 2" xfId="4388"/>
    <cellStyle name="40 % – Zvýraznění3 4 2 3 2 2" xfId="9934"/>
    <cellStyle name="40 % – Zvýraznění3 4 2 3 2 2 2" xfId="25150"/>
    <cellStyle name="40 % – Zvýraznění3 4 2 3 2 2 3" xfId="56609"/>
    <cellStyle name="40 % – Zvýraznění3 4 2 3 2 2 4" xfId="56610"/>
    <cellStyle name="40 % – Zvýraznění3 4 2 3 2 2 5" xfId="56611"/>
    <cellStyle name="40 % – Zvýraznění3 4 2 3 2 3" xfId="13693"/>
    <cellStyle name="40 % – Zvýraznění3 4 2 3 2 3 2" xfId="28882"/>
    <cellStyle name="40 % – Zvýraznění3 4 2 3 2 3 3" xfId="56612"/>
    <cellStyle name="40 % – Zvýraznění3 4 2 3 2 3 4" xfId="56613"/>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3" xfId="4389"/>
    <cellStyle name="40 % – Zvýraznění3 4 2 3 3 2" xfId="9935"/>
    <cellStyle name="40 % – Zvýraznění3 4 2 3 3 2 2" xfId="25151"/>
    <cellStyle name="40 % – Zvýraznění3 4 2 3 3 2 3" xfId="56614"/>
    <cellStyle name="40 % – Zvýraznění3 4 2 3 3 2 4" xfId="56615"/>
    <cellStyle name="40 % – Zvýraznění3 4 2 3 3 2 5" xfId="56616"/>
    <cellStyle name="40 % – Zvýraznění3 4 2 3 3 3" xfId="13694"/>
    <cellStyle name="40 % – Zvýraznění3 4 2 3 3 3 2" xfId="28883"/>
    <cellStyle name="40 % – Zvýraznění3 4 2 3 3 3 3" xfId="56617"/>
    <cellStyle name="40 % – Zvýraznění3 4 2 3 3 3 4" xfId="56618"/>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4" xfId="4390"/>
    <cellStyle name="40 % – Zvýraznění3 4 2 3 4 2" xfId="9936"/>
    <cellStyle name="40 % – Zvýraznění3 4 2 3 4 2 2" xfId="25152"/>
    <cellStyle name="40 % – Zvýraznění3 4 2 3 4 2 3" xfId="56619"/>
    <cellStyle name="40 % – Zvýraznění3 4 2 3 4 2 4" xfId="56620"/>
    <cellStyle name="40 % – Zvýraznění3 4 2 3 4 2 5" xfId="56621"/>
    <cellStyle name="40 % – Zvýraznění3 4 2 3 4 3" xfId="13695"/>
    <cellStyle name="40 % – Zvýraznění3 4 2 3 4 3 2" xfId="28884"/>
    <cellStyle name="40 % – Zvýraznění3 4 2 3 4 3 3" xfId="56622"/>
    <cellStyle name="40 % – Zvýraznění3 4 2 3 4 3 4" xfId="56623"/>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5" xfId="4391"/>
    <cellStyle name="40 % – Zvýraznění3 4 2 3 5 2" xfId="11255"/>
    <cellStyle name="40 % – Zvýraznění3 4 2 3 5 2 2" xfId="26455"/>
    <cellStyle name="40 % – Zvýraznění3 4 2 3 5 2 3" xfId="56624"/>
    <cellStyle name="40 % – Zvýraznění3 4 2 3 5 2 4" xfId="56625"/>
    <cellStyle name="40 % – Zvýraznění3 4 2 3 5 2 5" xfId="56626"/>
    <cellStyle name="40 % – Zvýraznění3 4 2 3 5 3" xfId="13696"/>
    <cellStyle name="40 % – Zvýraznění3 4 2 3 5 3 2" xfId="28885"/>
    <cellStyle name="40 % – Zvýraznění3 4 2 3 5 3 3" xfId="56627"/>
    <cellStyle name="40 % – Zvýraznění3 4 2 3 5 3 4" xfId="56628"/>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6" xfId="7754"/>
    <cellStyle name="40 % – Zvýraznění3 4 2 3 6 2" xfId="22973"/>
    <cellStyle name="40 % – Zvýraznění3 4 2 3 6 3" xfId="56629"/>
    <cellStyle name="40 % – Zvýraznění3 4 2 3 6 4" xfId="56630"/>
    <cellStyle name="40 % – Zvýraznění3 4 2 3 6 5" xfId="56631"/>
    <cellStyle name="40 % – Zvýraznění3 4 2 3 7" xfId="11595"/>
    <cellStyle name="40 % – Zvýraznění3 4 2 3 7 2" xfId="26791"/>
    <cellStyle name="40 % – Zvýraznění3 4 2 3 7 3" xfId="56632"/>
    <cellStyle name="40 % – Zvýraznění3 4 2 3 7 4" xfId="56633"/>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2" xfId="4393"/>
    <cellStyle name="40 % – Zvýraznění3 4 2 4 2 2" xfId="9937"/>
    <cellStyle name="40 % – Zvýraznění3 4 2 4 2 2 2" xfId="25153"/>
    <cellStyle name="40 % – Zvýraznění3 4 2 4 2 2 3" xfId="56634"/>
    <cellStyle name="40 % – Zvýraznění3 4 2 4 2 2 4" xfId="56635"/>
    <cellStyle name="40 % – Zvýraznění3 4 2 4 2 2 5" xfId="56636"/>
    <cellStyle name="40 % – Zvýraznění3 4 2 4 2 3" xfId="13698"/>
    <cellStyle name="40 % – Zvýraznění3 4 2 4 2 3 2" xfId="28887"/>
    <cellStyle name="40 % – Zvýraznění3 4 2 4 2 3 3" xfId="56637"/>
    <cellStyle name="40 % – Zvýraznění3 4 2 4 2 3 4" xfId="56638"/>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3" xfId="4394"/>
    <cellStyle name="40 % – Zvýraznění3 4 2 4 3 2" xfId="9938"/>
    <cellStyle name="40 % – Zvýraznění3 4 2 4 3 2 2" xfId="25154"/>
    <cellStyle name="40 % – Zvýraznění3 4 2 4 3 2 3" xfId="56639"/>
    <cellStyle name="40 % – Zvýraznění3 4 2 4 3 2 4" xfId="56640"/>
    <cellStyle name="40 % – Zvýraznění3 4 2 4 3 2 5" xfId="56641"/>
    <cellStyle name="40 % – Zvýraznění3 4 2 4 3 3" xfId="13699"/>
    <cellStyle name="40 % – Zvýraznění3 4 2 4 3 3 2" xfId="28888"/>
    <cellStyle name="40 % – Zvýraznění3 4 2 4 3 3 3" xfId="56642"/>
    <cellStyle name="40 % – Zvýraznění3 4 2 4 3 3 4" xfId="56643"/>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4" xfId="4395"/>
    <cellStyle name="40 % – Zvýraznění3 4 2 4 4 2" xfId="9939"/>
    <cellStyle name="40 % – Zvýraznění3 4 2 4 4 2 2" xfId="25155"/>
    <cellStyle name="40 % – Zvýraznění3 4 2 4 4 2 3" xfId="56644"/>
    <cellStyle name="40 % – Zvýraznění3 4 2 4 4 2 4" xfId="56645"/>
    <cellStyle name="40 % – Zvýraznění3 4 2 4 4 2 5" xfId="56646"/>
    <cellStyle name="40 % – Zvýraznění3 4 2 4 4 3" xfId="13700"/>
    <cellStyle name="40 % – Zvýraznění3 4 2 4 4 3 2" xfId="28889"/>
    <cellStyle name="40 % – Zvýraznění3 4 2 4 4 3 3" xfId="56647"/>
    <cellStyle name="40 % – Zvýraznění3 4 2 4 4 3 4" xfId="56648"/>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5" xfId="8171"/>
    <cellStyle name="40 % – Zvýraznění3 4 2 4 5 2" xfId="23387"/>
    <cellStyle name="40 % – Zvýraznění3 4 2 4 5 3" xfId="56649"/>
    <cellStyle name="40 % – Zvýraznění3 4 2 4 5 4" xfId="56650"/>
    <cellStyle name="40 % – Zvýraznění3 4 2 4 5 5" xfId="56651"/>
    <cellStyle name="40 % – Zvýraznění3 4 2 4 6" xfId="13697"/>
    <cellStyle name="40 % – Zvýraznění3 4 2 4 6 2" xfId="28886"/>
    <cellStyle name="40 % – Zvýraznění3 4 2 4 6 3" xfId="56652"/>
    <cellStyle name="40 % – Zvýraznění3 4 2 4 6 4" xfId="56653"/>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2" xfId="4397"/>
    <cellStyle name="40 % – Zvýraznění3 4 2 5 2 2" xfId="9940"/>
    <cellStyle name="40 % – Zvýraznění3 4 2 5 2 2 2" xfId="25156"/>
    <cellStyle name="40 % – Zvýraznění3 4 2 5 2 2 3" xfId="56654"/>
    <cellStyle name="40 % – Zvýraznění3 4 2 5 2 2 4" xfId="56655"/>
    <cellStyle name="40 % – Zvýraznění3 4 2 5 2 2 5" xfId="56656"/>
    <cellStyle name="40 % – Zvýraznění3 4 2 5 2 3" xfId="13702"/>
    <cellStyle name="40 % – Zvýraznění3 4 2 5 2 3 2" xfId="28891"/>
    <cellStyle name="40 % – Zvýraznění3 4 2 5 2 3 3" xfId="56657"/>
    <cellStyle name="40 % – Zvýraznění3 4 2 5 2 3 4" xfId="56658"/>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3" xfId="4398"/>
    <cellStyle name="40 % – Zvýraznění3 4 2 5 3 2" xfId="9941"/>
    <cellStyle name="40 % – Zvýraznění3 4 2 5 3 2 2" xfId="25157"/>
    <cellStyle name="40 % – Zvýraznění3 4 2 5 3 2 3" xfId="56659"/>
    <cellStyle name="40 % – Zvýraznění3 4 2 5 3 2 4" xfId="56660"/>
    <cellStyle name="40 % – Zvýraznění3 4 2 5 3 2 5" xfId="56661"/>
    <cellStyle name="40 % – Zvýraznění3 4 2 5 3 3" xfId="13703"/>
    <cellStyle name="40 % – Zvýraznění3 4 2 5 3 3 2" xfId="28892"/>
    <cellStyle name="40 % – Zvýraznění3 4 2 5 3 3 3" xfId="56662"/>
    <cellStyle name="40 % – Zvýraznění3 4 2 5 3 3 4" xfId="56663"/>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4" xfId="4399"/>
    <cellStyle name="40 % – Zvýraznění3 4 2 5 4 2" xfId="9942"/>
    <cellStyle name="40 % – Zvýraznění3 4 2 5 4 2 2" xfId="25158"/>
    <cellStyle name="40 % – Zvýraznění3 4 2 5 4 2 3" xfId="56664"/>
    <cellStyle name="40 % – Zvýraznění3 4 2 5 4 2 4" xfId="56665"/>
    <cellStyle name="40 % – Zvýraznění3 4 2 5 4 2 5" xfId="56666"/>
    <cellStyle name="40 % – Zvýraznění3 4 2 5 4 3" xfId="13704"/>
    <cellStyle name="40 % – Zvýraznění3 4 2 5 4 3 2" xfId="28893"/>
    <cellStyle name="40 % – Zvýraznění3 4 2 5 4 3 3" xfId="56667"/>
    <cellStyle name="40 % – Zvýraznění3 4 2 5 4 3 4" xfId="56668"/>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5" xfId="8253"/>
    <cellStyle name="40 % – Zvýraznění3 4 2 5 5 2" xfId="23469"/>
    <cellStyle name="40 % – Zvýraznění3 4 2 5 5 3" xfId="56669"/>
    <cellStyle name="40 % – Zvýraznění3 4 2 5 5 4" xfId="56670"/>
    <cellStyle name="40 % – Zvýraznění3 4 2 5 5 5" xfId="56671"/>
    <cellStyle name="40 % – Zvýraznění3 4 2 5 6" xfId="13701"/>
    <cellStyle name="40 % – Zvýraznění3 4 2 5 6 2" xfId="28890"/>
    <cellStyle name="40 % – Zvýraznění3 4 2 5 6 3" xfId="56672"/>
    <cellStyle name="40 % – Zvýraznění3 4 2 5 6 4" xfId="56673"/>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2" xfId="4401"/>
    <cellStyle name="40 % – Zvýraznění3 4 2 6 2 2" xfId="9943"/>
    <cellStyle name="40 % – Zvýraznění3 4 2 6 2 2 2" xfId="25159"/>
    <cellStyle name="40 % – Zvýraznění3 4 2 6 2 2 3" xfId="56674"/>
    <cellStyle name="40 % – Zvýraznění3 4 2 6 2 2 4" xfId="56675"/>
    <cellStyle name="40 % – Zvýraznění3 4 2 6 2 2 5" xfId="56676"/>
    <cellStyle name="40 % – Zvýraznění3 4 2 6 2 3" xfId="13706"/>
    <cellStyle name="40 % – Zvýraznění3 4 2 6 2 3 2" xfId="28895"/>
    <cellStyle name="40 % – Zvýraznění3 4 2 6 2 3 3" xfId="56677"/>
    <cellStyle name="40 % – Zvýraznění3 4 2 6 2 3 4" xfId="56678"/>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3" xfId="4402"/>
    <cellStyle name="40 % – Zvýraznění3 4 2 6 3 2" xfId="9944"/>
    <cellStyle name="40 % – Zvýraznění3 4 2 6 3 2 2" xfId="25160"/>
    <cellStyle name="40 % – Zvýraznění3 4 2 6 3 2 3" xfId="56679"/>
    <cellStyle name="40 % – Zvýraznění3 4 2 6 3 2 4" xfId="56680"/>
    <cellStyle name="40 % – Zvýraznění3 4 2 6 3 2 5" xfId="56681"/>
    <cellStyle name="40 % – Zvýraznění3 4 2 6 3 3" xfId="13707"/>
    <cellStyle name="40 % – Zvýraznění3 4 2 6 3 3 2" xfId="28896"/>
    <cellStyle name="40 % – Zvýraznění3 4 2 6 3 3 3" xfId="56682"/>
    <cellStyle name="40 % – Zvýraznění3 4 2 6 3 3 4" xfId="56683"/>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4" xfId="4403"/>
    <cellStyle name="40 % – Zvýraznění3 4 2 6 4 2" xfId="9945"/>
    <cellStyle name="40 % – Zvýraznění3 4 2 6 4 2 2" xfId="25161"/>
    <cellStyle name="40 % – Zvýraznění3 4 2 6 4 2 3" xfId="56684"/>
    <cellStyle name="40 % – Zvýraznění3 4 2 6 4 2 4" xfId="56685"/>
    <cellStyle name="40 % – Zvýraznění3 4 2 6 4 2 5" xfId="56686"/>
    <cellStyle name="40 % – Zvýraznění3 4 2 6 4 3" xfId="13708"/>
    <cellStyle name="40 % – Zvýraznění3 4 2 6 4 3 2" xfId="28897"/>
    <cellStyle name="40 % – Zvýraznění3 4 2 6 4 3 3" xfId="56687"/>
    <cellStyle name="40 % – Zvýraznění3 4 2 6 4 3 4" xfId="56688"/>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5" xfId="8341"/>
    <cellStyle name="40 % – Zvýraznění3 4 2 6 5 2" xfId="23557"/>
    <cellStyle name="40 % – Zvýraznění3 4 2 6 5 3" xfId="56689"/>
    <cellStyle name="40 % – Zvýraznění3 4 2 6 5 4" xfId="56690"/>
    <cellStyle name="40 % – Zvýraznění3 4 2 6 5 5" xfId="56691"/>
    <cellStyle name="40 % – Zvýraznění3 4 2 6 6" xfId="13705"/>
    <cellStyle name="40 % – Zvýraznění3 4 2 6 6 2" xfId="28894"/>
    <cellStyle name="40 % – Zvýraznění3 4 2 6 6 3" xfId="56692"/>
    <cellStyle name="40 % – Zvýraznění3 4 2 6 6 4" xfId="56693"/>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2" xfId="4405"/>
    <cellStyle name="40 % – Zvýraznění3 4 2 7 2 2" xfId="9946"/>
    <cellStyle name="40 % – Zvýraznění3 4 2 7 2 2 2" xfId="25162"/>
    <cellStyle name="40 % – Zvýraznění3 4 2 7 2 2 3" xfId="56694"/>
    <cellStyle name="40 % – Zvýraznění3 4 2 7 2 2 4" xfId="56695"/>
    <cellStyle name="40 % – Zvýraznění3 4 2 7 2 2 5" xfId="56696"/>
    <cellStyle name="40 % – Zvýraznění3 4 2 7 2 3" xfId="13710"/>
    <cellStyle name="40 % – Zvýraznění3 4 2 7 2 3 2" xfId="28899"/>
    <cellStyle name="40 % – Zvýraznění3 4 2 7 2 3 3" xfId="56697"/>
    <cellStyle name="40 % – Zvýraznění3 4 2 7 2 3 4" xfId="56698"/>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3" xfId="4406"/>
    <cellStyle name="40 % – Zvýraznění3 4 2 7 3 2" xfId="9947"/>
    <cellStyle name="40 % – Zvýraznění3 4 2 7 3 2 2" xfId="25163"/>
    <cellStyle name="40 % – Zvýraznění3 4 2 7 3 2 3" xfId="56699"/>
    <cellStyle name="40 % – Zvýraznění3 4 2 7 3 2 4" xfId="56700"/>
    <cellStyle name="40 % – Zvýraznění3 4 2 7 3 2 5" xfId="56701"/>
    <cellStyle name="40 % – Zvýraznění3 4 2 7 3 3" xfId="13711"/>
    <cellStyle name="40 % – Zvýraznění3 4 2 7 3 3 2" xfId="28900"/>
    <cellStyle name="40 % – Zvýraznění3 4 2 7 3 3 3" xfId="56702"/>
    <cellStyle name="40 % – Zvýraznění3 4 2 7 3 3 4" xfId="56703"/>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4" xfId="4407"/>
    <cellStyle name="40 % – Zvýraznění3 4 2 7 4 2" xfId="9948"/>
    <cellStyle name="40 % – Zvýraznění3 4 2 7 4 2 2" xfId="25164"/>
    <cellStyle name="40 % – Zvýraznění3 4 2 7 4 2 3" xfId="56704"/>
    <cellStyle name="40 % – Zvýraznění3 4 2 7 4 2 4" xfId="56705"/>
    <cellStyle name="40 % – Zvýraznění3 4 2 7 4 2 5" xfId="56706"/>
    <cellStyle name="40 % – Zvýraznění3 4 2 7 4 3" xfId="13712"/>
    <cellStyle name="40 % – Zvýraznění3 4 2 7 4 3 2" xfId="28901"/>
    <cellStyle name="40 % – Zvýraznění3 4 2 7 4 3 3" xfId="56707"/>
    <cellStyle name="40 % – Zvýraznění3 4 2 7 4 3 4" xfId="56708"/>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5" xfId="8424"/>
    <cellStyle name="40 % – Zvýraznění3 4 2 7 5 2" xfId="23640"/>
    <cellStyle name="40 % – Zvýraznění3 4 2 7 5 3" xfId="56709"/>
    <cellStyle name="40 % – Zvýraznění3 4 2 7 5 4" xfId="56710"/>
    <cellStyle name="40 % – Zvýraznění3 4 2 7 5 5" xfId="56711"/>
    <cellStyle name="40 % – Zvýraznění3 4 2 7 6" xfId="13709"/>
    <cellStyle name="40 % – Zvýraznění3 4 2 7 6 2" xfId="28898"/>
    <cellStyle name="40 % – Zvýraznění3 4 2 7 6 3" xfId="56712"/>
    <cellStyle name="40 % – Zvýraznění3 4 2 7 6 4" xfId="56713"/>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2 3" xfId="56714"/>
    <cellStyle name="40 % – Zvýraznění3 4 2 8 2 4" xfId="56715"/>
    <cellStyle name="40 % – Zvýraznění3 4 2 8 2 5" xfId="56716"/>
    <cellStyle name="40 % – Zvýraznění3 4 2 8 3" xfId="13713"/>
    <cellStyle name="40 % – Zvýraznění3 4 2 8 3 2" xfId="28902"/>
    <cellStyle name="40 % – Zvýraznění3 4 2 8 3 3" xfId="56717"/>
    <cellStyle name="40 % – Zvýraznění3 4 2 8 3 4" xfId="56718"/>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9" xfId="4409"/>
    <cellStyle name="40 % – Zvýraznění3 4 2 9 2" xfId="9950"/>
    <cellStyle name="40 % – Zvýraznění3 4 2 9 2 2" xfId="25166"/>
    <cellStyle name="40 % – Zvýraznění3 4 2 9 2 3" xfId="56719"/>
    <cellStyle name="40 % – Zvýraznění3 4 2 9 2 4" xfId="56720"/>
    <cellStyle name="40 % – Zvýraznění3 4 2 9 2 5" xfId="56721"/>
    <cellStyle name="40 % – Zvýraznění3 4 2 9 3" xfId="13714"/>
    <cellStyle name="40 % – Zvýraznění3 4 2 9 3 2" xfId="28903"/>
    <cellStyle name="40 % – Zvýraznění3 4 2 9 3 3" xfId="56722"/>
    <cellStyle name="40 % – Zvýraznění3 4 2 9 3 4" xfId="5672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0" xfId="42418"/>
    <cellStyle name="40 % – Zvýraznění3 4 21" xfId="42419"/>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2" xfId="522"/>
    <cellStyle name="40 % – Zvýraznění3 4 3 2 2" xfId="4410"/>
    <cellStyle name="40 % – Zvýraznění3 4 3 2 2 2" xfId="11283"/>
    <cellStyle name="40 % – Zvýraznění3 4 3 2 2 2 2" xfId="26483"/>
    <cellStyle name="40 % – Zvýraznění3 4 3 2 2 2 3" xfId="56724"/>
    <cellStyle name="40 % – Zvýraznění3 4 3 2 2 2 4" xfId="56725"/>
    <cellStyle name="40 % – Zvýraznění3 4 3 2 2 2 5" xfId="56726"/>
    <cellStyle name="40 % – Zvýraznění3 4 3 2 2 3" xfId="13715"/>
    <cellStyle name="40 % – Zvýraznění3 4 3 2 2 3 2" xfId="28904"/>
    <cellStyle name="40 % – Zvýraznění3 4 3 2 2 3 3" xfId="56727"/>
    <cellStyle name="40 % – Zvýraznění3 4 3 2 2 3 4" xfId="56728"/>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3" xfId="7740"/>
    <cellStyle name="40 % – Zvýraznění3 4 3 2 3 2" xfId="22959"/>
    <cellStyle name="40 % – Zvýraznění3 4 3 2 3 3" xfId="56729"/>
    <cellStyle name="40 % – Zvýraznění3 4 3 2 3 4" xfId="56730"/>
    <cellStyle name="40 % – Zvýraznění3 4 3 2 3 5" xfId="56731"/>
    <cellStyle name="40 % – Zvýraznění3 4 3 2 4" xfId="11596"/>
    <cellStyle name="40 % – Zvýraznění3 4 3 2 4 2" xfId="26792"/>
    <cellStyle name="40 % – Zvýraznění3 4 3 2 4 3" xfId="56732"/>
    <cellStyle name="40 % – Zvýraznění3 4 3 2 4 4" xfId="56733"/>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2 3" xfId="56734"/>
    <cellStyle name="40 % – Zvýraznění3 4 3 3 2 4" xfId="56735"/>
    <cellStyle name="40 % – Zvýraznění3 4 3 3 2 5" xfId="56736"/>
    <cellStyle name="40 % – Zvýraznění3 4 3 3 3" xfId="13716"/>
    <cellStyle name="40 % – Zvýraznění3 4 3 3 3 2" xfId="28905"/>
    <cellStyle name="40 % – Zvýraznění3 4 3 3 3 3" xfId="56737"/>
    <cellStyle name="40 % – Zvýraznění3 4 3 3 3 4" xfId="56738"/>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4" xfId="4412"/>
    <cellStyle name="40 % – Zvýraznění3 4 3 4 2" xfId="9952"/>
    <cellStyle name="40 % – Zvýraznění3 4 3 4 2 2" xfId="25168"/>
    <cellStyle name="40 % – Zvýraznění3 4 3 4 2 3" xfId="56739"/>
    <cellStyle name="40 % – Zvýraznění3 4 3 4 2 4" xfId="56740"/>
    <cellStyle name="40 % – Zvýraznění3 4 3 4 2 5" xfId="56741"/>
    <cellStyle name="40 % – Zvýraznění3 4 3 4 3" xfId="13717"/>
    <cellStyle name="40 % – Zvýraznění3 4 3 4 3 2" xfId="28906"/>
    <cellStyle name="40 % – Zvýraznění3 4 3 4 3 3" xfId="56742"/>
    <cellStyle name="40 % – Zvýraznění3 4 3 4 3 4" xfId="56743"/>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5" xfId="4413"/>
    <cellStyle name="40 % – Zvýraznění3 4 3 5 2" xfId="11025"/>
    <cellStyle name="40 % – Zvýraznění3 4 3 5 2 2" xfId="26225"/>
    <cellStyle name="40 % – Zvýraznění3 4 3 5 2 3" xfId="56744"/>
    <cellStyle name="40 % – Zvýraznění3 4 3 5 2 4" xfId="56745"/>
    <cellStyle name="40 % – Zvýraznění3 4 3 5 2 5" xfId="56746"/>
    <cellStyle name="40 % – Zvýraznění3 4 3 5 3" xfId="13718"/>
    <cellStyle name="40 % – Zvýraznění3 4 3 5 3 2" xfId="28907"/>
    <cellStyle name="40 % – Zvýraznění3 4 3 5 3 3" xfId="56747"/>
    <cellStyle name="40 % – Zvýraznění3 4 3 5 3 4" xfId="56748"/>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6" xfId="7541"/>
    <cellStyle name="40 % – Zvýraznění3 4 3 6 2" xfId="11372"/>
    <cellStyle name="40 % – Zvýraznění3 4 3 6 2 2" xfId="26572"/>
    <cellStyle name="40 % – Zvýraznění3 4 3 6 2 3" xfId="56749"/>
    <cellStyle name="40 % – Zvýraznění3 4 3 6 2 4" xfId="56750"/>
    <cellStyle name="40 % – Zvýraznění3 4 3 6 2 5" xfId="56751"/>
    <cellStyle name="40 % – Zvýraznění3 4 3 6 3" xfId="15167"/>
    <cellStyle name="40 % – Zvýraznění3 4 3 6 3 2" xfId="30354"/>
    <cellStyle name="40 % – Zvýraznění3 4 3 6 3 3" xfId="56752"/>
    <cellStyle name="40 % – Zvýraznění3 4 3 6 3 4" xfId="56753"/>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7" xfId="7633"/>
    <cellStyle name="40 % – Zvýraznění3 4 3 7 2" xfId="22852"/>
    <cellStyle name="40 % – Zvýraznění3 4 3 7 3" xfId="56754"/>
    <cellStyle name="40 % – Zvýraznění3 4 3 7 4" xfId="56755"/>
    <cellStyle name="40 % – Zvýraznění3 4 3 7 5" xfId="56756"/>
    <cellStyle name="40 % – Zvýraznění3 4 3 8" xfId="11425"/>
    <cellStyle name="40 % – Zvýraznění3 4 3 8 2" xfId="26622"/>
    <cellStyle name="40 % – Zvýraznění3 4 3 8 3" xfId="56757"/>
    <cellStyle name="40 % – Zvýraznění3 4 3 8 4" xfId="56758"/>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2" xfId="4414"/>
    <cellStyle name="40 % – Zvýraznění3 4 4 2 2" xfId="9953"/>
    <cellStyle name="40 % – Zvýraznění3 4 4 2 2 2" xfId="25169"/>
    <cellStyle name="40 % – Zvýraznění3 4 4 2 2 3" xfId="56759"/>
    <cellStyle name="40 % – Zvýraznění3 4 4 2 2 4" xfId="56760"/>
    <cellStyle name="40 % – Zvýraznění3 4 4 2 2 5" xfId="56761"/>
    <cellStyle name="40 % – Zvýraznění3 4 4 2 3" xfId="13719"/>
    <cellStyle name="40 % – Zvýraznění3 4 4 2 3 2" xfId="28908"/>
    <cellStyle name="40 % – Zvýraznění3 4 4 2 3 3" xfId="56762"/>
    <cellStyle name="40 % – Zvýraznění3 4 4 2 3 4" xfId="56763"/>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3" xfId="4415"/>
    <cellStyle name="40 % – Zvýraznění3 4 4 3 2" xfId="9954"/>
    <cellStyle name="40 % – Zvýraznění3 4 4 3 2 2" xfId="25170"/>
    <cellStyle name="40 % – Zvýraznění3 4 4 3 2 3" xfId="56764"/>
    <cellStyle name="40 % – Zvýraznění3 4 4 3 2 4" xfId="56765"/>
    <cellStyle name="40 % – Zvýraznění3 4 4 3 2 5" xfId="56766"/>
    <cellStyle name="40 % – Zvýraznění3 4 4 3 3" xfId="13720"/>
    <cellStyle name="40 % – Zvýraznění3 4 4 3 3 2" xfId="28909"/>
    <cellStyle name="40 % – Zvýraznění3 4 4 3 3 3" xfId="56767"/>
    <cellStyle name="40 % – Zvýraznění3 4 4 3 3 4" xfId="56768"/>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4" xfId="4416"/>
    <cellStyle name="40 % – Zvýraznění3 4 4 4 2" xfId="9955"/>
    <cellStyle name="40 % – Zvýraznění3 4 4 4 2 2" xfId="25171"/>
    <cellStyle name="40 % – Zvýraznění3 4 4 4 2 3" xfId="56769"/>
    <cellStyle name="40 % – Zvýraznění3 4 4 4 2 4" xfId="56770"/>
    <cellStyle name="40 % – Zvýraznění3 4 4 4 2 5" xfId="56771"/>
    <cellStyle name="40 % – Zvýraznění3 4 4 4 3" xfId="13721"/>
    <cellStyle name="40 % – Zvýraznění3 4 4 4 3 2" xfId="28910"/>
    <cellStyle name="40 % – Zvýraznění3 4 4 4 3 3" xfId="56772"/>
    <cellStyle name="40 % – Zvýraznění3 4 4 4 3 4" xfId="56773"/>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5" xfId="4417"/>
    <cellStyle name="40 % – Zvýraznění3 4 4 5 2" xfId="11275"/>
    <cellStyle name="40 % – Zvýraznění3 4 4 5 2 2" xfId="26475"/>
    <cellStyle name="40 % – Zvýraznění3 4 4 5 2 3" xfId="56774"/>
    <cellStyle name="40 % – Zvýraznění3 4 4 5 2 4" xfId="56775"/>
    <cellStyle name="40 % – Zvýraznění3 4 4 5 2 5" xfId="56776"/>
    <cellStyle name="40 % – Zvýraznění3 4 4 5 3" xfId="13722"/>
    <cellStyle name="40 % – Zvýraznění3 4 4 5 3 2" xfId="28911"/>
    <cellStyle name="40 % – Zvýraznění3 4 4 5 3 3" xfId="56777"/>
    <cellStyle name="40 % – Zvýraznění3 4 4 5 3 4" xfId="56778"/>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6" xfId="7542"/>
    <cellStyle name="40 % – Zvýraznění3 4 4 6 2" xfId="11373"/>
    <cellStyle name="40 % – Zvýraznění3 4 4 6 2 2" xfId="26573"/>
    <cellStyle name="40 % – Zvýraznění3 4 4 6 2 3" xfId="56779"/>
    <cellStyle name="40 % – Zvýraznění3 4 4 6 2 4" xfId="56780"/>
    <cellStyle name="40 % – Zvýraznění3 4 4 6 2 5" xfId="56781"/>
    <cellStyle name="40 % – Zvýraznění3 4 4 6 3" xfId="15168"/>
    <cellStyle name="40 % – Zvýraznění3 4 4 6 3 2" xfId="30355"/>
    <cellStyle name="40 % – Zvýraznění3 4 4 6 3 3" xfId="56782"/>
    <cellStyle name="40 % – Zvýraznění3 4 4 6 3 4" xfId="56783"/>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7" xfId="7661"/>
    <cellStyle name="40 % – Zvýraznění3 4 4 7 2" xfId="22880"/>
    <cellStyle name="40 % – Zvýraznění3 4 4 7 3" xfId="56784"/>
    <cellStyle name="40 % – Zvýraznění3 4 4 7 4" xfId="56785"/>
    <cellStyle name="40 % – Zvýraznění3 4 4 7 5" xfId="56786"/>
    <cellStyle name="40 % – Zvýraznění3 4 4 8" xfId="11453"/>
    <cellStyle name="40 % – Zvýraznění3 4 4 8 2" xfId="26650"/>
    <cellStyle name="40 % – Zvýraznění3 4 4 8 3" xfId="56787"/>
    <cellStyle name="40 % – Zvýraznění3 4 4 8 4" xfId="56788"/>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2" xfId="4418"/>
    <cellStyle name="40 % – Zvýraznění3 4 5 2 2" xfId="9956"/>
    <cellStyle name="40 % – Zvýraznění3 4 5 2 2 2" xfId="25172"/>
    <cellStyle name="40 % – Zvýraznění3 4 5 2 2 3" xfId="56789"/>
    <cellStyle name="40 % – Zvýraznění3 4 5 2 2 4" xfId="56790"/>
    <cellStyle name="40 % – Zvýraznění3 4 5 2 2 5" xfId="56791"/>
    <cellStyle name="40 % – Zvýraznění3 4 5 2 3" xfId="13723"/>
    <cellStyle name="40 % – Zvýraznění3 4 5 2 3 2" xfId="28912"/>
    <cellStyle name="40 % – Zvýraznění3 4 5 2 3 3" xfId="56792"/>
    <cellStyle name="40 % – Zvýraznění3 4 5 2 3 4" xfId="56793"/>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3" xfId="4419"/>
    <cellStyle name="40 % – Zvýraznění3 4 5 3 2" xfId="9957"/>
    <cellStyle name="40 % – Zvýraznění3 4 5 3 2 2" xfId="25173"/>
    <cellStyle name="40 % – Zvýraznění3 4 5 3 2 3" xfId="56794"/>
    <cellStyle name="40 % – Zvýraznění3 4 5 3 2 4" xfId="56795"/>
    <cellStyle name="40 % – Zvýraznění3 4 5 3 2 5" xfId="56796"/>
    <cellStyle name="40 % – Zvýraznění3 4 5 3 3" xfId="13724"/>
    <cellStyle name="40 % – Zvýraznění3 4 5 3 3 2" xfId="28913"/>
    <cellStyle name="40 % – Zvýraznění3 4 5 3 3 3" xfId="56797"/>
    <cellStyle name="40 % – Zvýraznění3 4 5 3 3 4" xfId="56798"/>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4" xfId="4420"/>
    <cellStyle name="40 % – Zvýraznění3 4 5 4 2" xfId="9958"/>
    <cellStyle name="40 % – Zvýraznění3 4 5 4 2 2" xfId="25174"/>
    <cellStyle name="40 % – Zvýraznění3 4 5 4 2 3" xfId="56799"/>
    <cellStyle name="40 % – Zvýraznění3 4 5 4 2 4" xfId="56800"/>
    <cellStyle name="40 % – Zvýraznění3 4 5 4 2 5" xfId="56801"/>
    <cellStyle name="40 % – Zvýraznění3 4 5 4 3" xfId="13725"/>
    <cellStyle name="40 % – Zvýraznění3 4 5 4 3 2" xfId="28914"/>
    <cellStyle name="40 % – Zvýraznění3 4 5 4 3 3" xfId="56802"/>
    <cellStyle name="40 % – Zvýraznění3 4 5 4 3 4" xfId="56803"/>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5" xfId="4421"/>
    <cellStyle name="40 % – Zvýraznění3 4 5 5 2" xfId="11103"/>
    <cellStyle name="40 % – Zvýraznění3 4 5 5 2 2" xfId="26303"/>
    <cellStyle name="40 % – Zvýraznění3 4 5 5 2 3" xfId="56804"/>
    <cellStyle name="40 % – Zvýraznění3 4 5 5 2 4" xfId="56805"/>
    <cellStyle name="40 % – Zvýraznění3 4 5 5 2 5" xfId="56806"/>
    <cellStyle name="40 % – Zvýraznění3 4 5 5 3" xfId="13726"/>
    <cellStyle name="40 % – Zvýraznění3 4 5 5 3 2" xfId="28915"/>
    <cellStyle name="40 % – Zvýraznění3 4 5 5 3 3" xfId="56807"/>
    <cellStyle name="40 % – Zvýraznění3 4 5 5 3 4" xfId="56808"/>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6" xfId="7726"/>
    <cellStyle name="40 % – Zvýraznění3 4 5 6 2" xfId="22945"/>
    <cellStyle name="40 % – Zvýraznění3 4 5 6 3" xfId="56809"/>
    <cellStyle name="40 % – Zvýraznění3 4 5 6 4" xfId="56810"/>
    <cellStyle name="40 % – Zvýraznění3 4 5 6 5" xfId="56811"/>
    <cellStyle name="40 % – Zvýraznění3 4 5 7" xfId="11597"/>
    <cellStyle name="40 % – Zvýraznění3 4 5 7 2" xfId="26793"/>
    <cellStyle name="40 % – Zvýraznění3 4 5 7 3" xfId="56812"/>
    <cellStyle name="40 % – Zvýraznění3 4 5 7 4" xfId="5681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2" xfId="4423"/>
    <cellStyle name="40 % – Zvýraznění3 4 6 2 2" xfId="9959"/>
    <cellStyle name="40 % – Zvýraznění3 4 6 2 2 2" xfId="25175"/>
    <cellStyle name="40 % – Zvýraznění3 4 6 2 2 3" xfId="56814"/>
    <cellStyle name="40 % – Zvýraznění3 4 6 2 2 4" xfId="56815"/>
    <cellStyle name="40 % – Zvýraznění3 4 6 2 2 5" xfId="56816"/>
    <cellStyle name="40 % – Zvýraznění3 4 6 2 3" xfId="13728"/>
    <cellStyle name="40 % – Zvýraznění3 4 6 2 3 2" xfId="28917"/>
    <cellStyle name="40 % – Zvýraznění3 4 6 2 3 3" xfId="56817"/>
    <cellStyle name="40 % – Zvýraznění3 4 6 2 3 4" xfId="56818"/>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3" xfId="4424"/>
    <cellStyle name="40 % – Zvýraznění3 4 6 3 2" xfId="9960"/>
    <cellStyle name="40 % – Zvýraznění3 4 6 3 2 2" xfId="25176"/>
    <cellStyle name="40 % – Zvýraznění3 4 6 3 2 3" xfId="56819"/>
    <cellStyle name="40 % – Zvýraznění3 4 6 3 2 4" xfId="56820"/>
    <cellStyle name="40 % – Zvýraznění3 4 6 3 2 5" xfId="56821"/>
    <cellStyle name="40 % – Zvýraznění3 4 6 3 3" xfId="13729"/>
    <cellStyle name="40 % – Zvýraznění3 4 6 3 3 2" xfId="28918"/>
    <cellStyle name="40 % – Zvýraznění3 4 6 3 3 3" xfId="56822"/>
    <cellStyle name="40 % – Zvýraznění3 4 6 3 3 4" xfId="56823"/>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4" xfId="4425"/>
    <cellStyle name="40 % – Zvýraznění3 4 6 4 2" xfId="9961"/>
    <cellStyle name="40 % – Zvýraznění3 4 6 4 2 2" xfId="25177"/>
    <cellStyle name="40 % – Zvýraznění3 4 6 4 2 3" xfId="56824"/>
    <cellStyle name="40 % – Zvýraznění3 4 6 4 2 4" xfId="56825"/>
    <cellStyle name="40 % – Zvýraznění3 4 6 4 2 5" xfId="56826"/>
    <cellStyle name="40 % – Zvýraznění3 4 6 4 3" xfId="13730"/>
    <cellStyle name="40 % – Zvýraznění3 4 6 4 3 2" xfId="28919"/>
    <cellStyle name="40 % – Zvýraznění3 4 6 4 3 3" xfId="56827"/>
    <cellStyle name="40 % – Zvýraznění3 4 6 4 3 4" xfId="56828"/>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5" xfId="7944"/>
    <cellStyle name="40 % – Zvýraznění3 4 6 5 2" xfId="23161"/>
    <cellStyle name="40 % – Zvýraznění3 4 6 5 3" xfId="56829"/>
    <cellStyle name="40 % – Zvýraznění3 4 6 5 4" xfId="56830"/>
    <cellStyle name="40 % – Zvýraznění3 4 6 5 5" xfId="56831"/>
    <cellStyle name="40 % – Zvýraznění3 4 6 6" xfId="13727"/>
    <cellStyle name="40 % – Zvýraznění3 4 6 6 2" xfId="28916"/>
    <cellStyle name="40 % – Zvýraznění3 4 6 6 3" xfId="56832"/>
    <cellStyle name="40 % – Zvýraznění3 4 6 6 4" xfId="56833"/>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2" xfId="4427"/>
    <cellStyle name="40 % – Zvýraznění3 4 7 2 2" xfId="9962"/>
    <cellStyle name="40 % – Zvýraznění3 4 7 2 2 2" xfId="25178"/>
    <cellStyle name="40 % – Zvýraznění3 4 7 2 2 3" xfId="56834"/>
    <cellStyle name="40 % – Zvýraznění3 4 7 2 2 4" xfId="56835"/>
    <cellStyle name="40 % – Zvýraznění3 4 7 2 2 5" xfId="56836"/>
    <cellStyle name="40 % – Zvýraznění3 4 7 2 3" xfId="13732"/>
    <cellStyle name="40 % – Zvýraznění3 4 7 2 3 2" xfId="28921"/>
    <cellStyle name="40 % – Zvýraznění3 4 7 2 3 3" xfId="56837"/>
    <cellStyle name="40 % – Zvýraznění3 4 7 2 3 4" xfId="56838"/>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3" xfId="4428"/>
    <cellStyle name="40 % – Zvýraznění3 4 7 3 2" xfId="9963"/>
    <cellStyle name="40 % – Zvýraznění3 4 7 3 2 2" xfId="25179"/>
    <cellStyle name="40 % – Zvýraznění3 4 7 3 2 3" xfId="56839"/>
    <cellStyle name="40 % – Zvýraznění3 4 7 3 2 4" xfId="56840"/>
    <cellStyle name="40 % – Zvýraznění3 4 7 3 2 5" xfId="56841"/>
    <cellStyle name="40 % – Zvýraznění3 4 7 3 3" xfId="13733"/>
    <cellStyle name="40 % – Zvýraznění3 4 7 3 3 2" xfId="28922"/>
    <cellStyle name="40 % – Zvýraznění3 4 7 3 3 3" xfId="56842"/>
    <cellStyle name="40 % – Zvýraznění3 4 7 3 3 4" xfId="56843"/>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4" xfId="4429"/>
    <cellStyle name="40 % – Zvýraznění3 4 7 4 2" xfId="9964"/>
    <cellStyle name="40 % – Zvýraznění3 4 7 4 2 2" xfId="25180"/>
    <cellStyle name="40 % – Zvýraznění3 4 7 4 2 3" xfId="56844"/>
    <cellStyle name="40 % – Zvýraznění3 4 7 4 2 4" xfId="56845"/>
    <cellStyle name="40 % – Zvýraznění3 4 7 4 2 5" xfId="56846"/>
    <cellStyle name="40 % – Zvýraznění3 4 7 4 3" xfId="13734"/>
    <cellStyle name="40 % – Zvýraznění3 4 7 4 3 2" xfId="28923"/>
    <cellStyle name="40 % – Zvýraznění3 4 7 4 3 3" xfId="56847"/>
    <cellStyle name="40 % – Zvýraznění3 4 7 4 3 4" xfId="56848"/>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5" xfId="8006"/>
    <cellStyle name="40 % – Zvýraznění3 4 7 5 2" xfId="23223"/>
    <cellStyle name="40 % – Zvýraznění3 4 7 5 3" xfId="56849"/>
    <cellStyle name="40 % – Zvýraznění3 4 7 5 4" xfId="56850"/>
    <cellStyle name="40 % – Zvýraznění3 4 7 5 5" xfId="56851"/>
    <cellStyle name="40 % – Zvýraznění3 4 7 6" xfId="13731"/>
    <cellStyle name="40 % – Zvýraznění3 4 7 6 2" xfId="28920"/>
    <cellStyle name="40 % – Zvýraznění3 4 7 6 3" xfId="56852"/>
    <cellStyle name="40 % – Zvýraznění3 4 7 6 4" xfId="56853"/>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2" xfId="4431"/>
    <cellStyle name="40 % – Zvýraznění3 4 8 2 2" xfId="9965"/>
    <cellStyle name="40 % – Zvýraznění3 4 8 2 2 2" xfId="25181"/>
    <cellStyle name="40 % – Zvýraznění3 4 8 2 2 3" xfId="56854"/>
    <cellStyle name="40 % – Zvýraznění3 4 8 2 2 4" xfId="56855"/>
    <cellStyle name="40 % – Zvýraznění3 4 8 2 2 5" xfId="56856"/>
    <cellStyle name="40 % – Zvýraznění3 4 8 2 3" xfId="13736"/>
    <cellStyle name="40 % – Zvýraznění3 4 8 2 3 2" xfId="28925"/>
    <cellStyle name="40 % – Zvýraznění3 4 8 2 3 3" xfId="56857"/>
    <cellStyle name="40 % – Zvýraznění3 4 8 2 3 4" xfId="56858"/>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3" xfId="4432"/>
    <cellStyle name="40 % – Zvýraznění3 4 8 3 2" xfId="9966"/>
    <cellStyle name="40 % – Zvýraznění3 4 8 3 2 2" xfId="25182"/>
    <cellStyle name="40 % – Zvýraznění3 4 8 3 2 3" xfId="56859"/>
    <cellStyle name="40 % – Zvýraznění3 4 8 3 2 4" xfId="56860"/>
    <cellStyle name="40 % – Zvýraznění3 4 8 3 2 5" xfId="56861"/>
    <cellStyle name="40 % – Zvýraznění3 4 8 3 3" xfId="13737"/>
    <cellStyle name="40 % – Zvýraznění3 4 8 3 3 2" xfId="28926"/>
    <cellStyle name="40 % – Zvýraznění3 4 8 3 3 3" xfId="56862"/>
    <cellStyle name="40 % – Zvýraznění3 4 8 3 3 4" xfId="56863"/>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4" xfId="4433"/>
    <cellStyle name="40 % – Zvýraznění3 4 8 4 2" xfId="9967"/>
    <cellStyle name="40 % – Zvýraznění3 4 8 4 2 2" xfId="25183"/>
    <cellStyle name="40 % – Zvýraznění3 4 8 4 2 3" xfId="56864"/>
    <cellStyle name="40 % – Zvýraznění3 4 8 4 2 4" xfId="56865"/>
    <cellStyle name="40 % – Zvýraznění3 4 8 4 2 5" xfId="56866"/>
    <cellStyle name="40 % – Zvýraznění3 4 8 4 3" xfId="13738"/>
    <cellStyle name="40 % – Zvýraznění3 4 8 4 3 2" xfId="28927"/>
    <cellStyle name="40 % – Zvýraznění3 4 8 4 3 3" xfId="56867"/>
    <cellStyle name="40 % – Zvýraznění3 4 8 4 3 4" xfId="56868"/>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5" xfId="8099"/>
    <cellStyle name="40 % – Zvýraznění3 4 8 5 2" xfId="23315"/>
    <cellStyle name="40 % – Zvýraznění3 4 8 5 3" xfId="56869"/>
    <cellStyle name="40 % – Zvýraznění3 4 8 5 4" xfId="56870"/>
    <cellStyle name="40 % – Zvýraznění3 4 8 5 5" xfId="56871"/>
    <cellStyle name="40 % – Zvýraznění3 4 8 6" xfId="13735"/>
    <cellStyle name="40 % – Zvýraznění3 4 8 6 2" xfId="28924"/>
    <cellStyle name="40 % – Zvýraznění3 4 8 6 3" xfId="56872"/>
    <cellStyle name="40 % – Zvýraznění3 4 8 6 4" xfId="56873"/>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2" xfId="4435"/>
    <cellStyle name="40 % – Zvýraznění3 4 9 2 2" xfId="9968"/>
    <cellStyle name="40 % – Zvýraznění3 4 9 2 2 2" xfId="25184"/>
    <cellStyle name="40 % – Zvýraznění3 4 9 2 2 3" xfId="56874"/>
    <cellStyle name="40 % – Zvýraznění3 4 9 2 2 4" xfId="56875"/>
    <cellStyle name="40 % – Zvýraznění3 4 9 2 2 5" xfId="56876"/>
    <cellStyle name="40 % – Zvýraznění3 4 9 2 3" xfId="13740"/>
    <cellStyle name="40 % – Zvýraznění3 4 9 2 3 2" xfId="28929"/>
    <cellStyle name="40 % – Zvýraznění3 4 9 2 3 3" xfId="56877"/>
    <cellStyle name="40 % – Zvýraznění3 4 9 2 3 4" xfId="56878"/>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3" xfId="4436"/>
    <cellStyle name="40 % – Zvýraznění3 4 9 3 2" xfId="9969"/>
    <cellStyle name="40 % – Zvýraznění3 4 9 3 2 2" xfId="25185"/>
    <cellStyle name="40 % – Zvýraznění3 4 9 3 2 3" xfId="56879"/>
    <cellStyle name="40 % – Zvýraznění3 4 9 3 2 4" xfId="56880"/>
    <cellStyle name="40 % – Zvýraznění3 4 9 3 2 5" xfId="56881"/>
    <cellStyle name="40 % – Zvýraznění3 4 9 3 3" xfId="13741"/>
    <cellStyle name="40 % – Zvýraznění3 4 9 3 3 2" xfId="28930"/>
    <cellStyle name="40 % – Zvýraznění3 4 9 3 3 3" xfId="56882"/>
    <cellStyle name="40 % – Zvýraznění3 4 9 3 3 4" xfId="56883"/>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4" xfId="4437"/>
    <cellStyle name="40 % – Zvýraznění3 4 9 4 2" xfId="9970"/>
    <cellStyle name="40 % – Zvýraznění3 4 9 4 2 2" xfId="25186"/>
    <cellStyle name="40 % – Zvýraznění3 4 9 4 2 3" xfId="56884"/>
    <cellStyle name="40 % – Zvýraznění3 4 9 4 2 4" xfId="56885"/>
    <cellStyle name="40 % – Zvýraznění3 4 9 4 2 5" xfId="56886"/>
    <cellStyle name="40 % – Zvýraznění3 4 9 4 3" xfId="13742"/>
    <cellStyle name="40 % – Zvýraznění3 4 9 4 3 2" xfId="28931"/>
    <cellStyle name="40 % – Zvýraznění3 4 9 4 3 3" xfId="56887"/>
    <cellStyle name="40 % – Zvýraznění3 4 9 4 3 4" xfId="56888"/>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5" xfId="8114"/>
    <cellStyle name="40 % – Zvýraznění3 4 9 5 2" xfId="23330"/>
    <cellStyle name="40 % – Zvýraznění3 4 9 5 3" xfId="56889"/>
    <cellStyle name="40 % – Zvýraznění3 4 9 5 4" xfId="56890"/>
    <cellStyle name="40 % – Zvýraznění3 4 9 5 5" xfId="56891"/>
    <cellStyle name="40 % – Zvýraznění3 4 9 6" xfId="13739"/>
    <cellStyle name="40 % – Zvýraznění3 4 9 6 2" xfId="28928"/>
    <cellStyle name="40 % – Zvýraznění3 4 9 6 3" xfId="56892"/>
    <cellStyle name="40 % – Zvýraznění3 4 9 6 4" xfId="56893"/>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2 3" xfId="56894"/>
    <cellStyle name="40 % – Zvýraznění3 5 10 2 4" xfId="56895"/>
    <cellStyle name="40 % – Zvýraznění3 5 10 2 5" xfId="56896"/>
    <cellStyle name="40 % – Zvýraznění3 5 10 3" xfId="13743"/>
    <cellStyle name="40 % – Zvýraznění3 5 10 3 2" xfId="28932"/>
    <cellStyle name="40 % – Zvýraznění3 5 10 3 3" xfId="56897"/>
    <cellStyle name="40 % – Zvýraznění3 5 10 3 4" xfId="56898"/>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1" xfId="4439"/>
    <cellStyle name="40 % – Zvýraznění3 5 11 2" xfId="9972"/>
    <cellStyle name="40 % – Zvýraznění3 5 11 2 2" xfId="25188"/>
    <cellStyle name="40 % – Zvýraznění3 5 11 2 3" xfId="56899"/>
    <cellStyle name="40 % – Zvýraznění3 5 11 2 4" xfId="56900"/>
    <cellStyle name="40 % – Zvýraznění3 5 11 2 5" xfId="56901"/>
    <cellStyle name="40 % – Zvýraznění3 5 11 3" xfId="13744"/>
    <cellStyle name="40 % – Zvýraznění3 5 11 3 2" xfId="28933"/>
    <cellStyle name="40 % – Zvýraznění3 5 11 3 3" xfId="56902"/>
    <cellStyle name="40 % – Zvýraznění3 5 11 3 4" xfId="5690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2" xfId="4440"/>
    <cellStyle name="40 % – Zvýraznění3 5 12 2" xfId="11221"/>
    <cellStyle name="40 % – Zvýraznění3 5 12 2 2" xfId="26421"/>
    <cellStyle name="40 % – Zvýraznění3 5 12 2 3" xfId="56904"/>
    <cellStyle name="40 % – Zvýraznění3 5 12 2 4" xfId="56905"/>
    <cellStyle name="40 % – Zvýraznění3 5 12 2 5" xfId="56906"/>
    <cellStyle name="40 % – Zvýraznění3 5 12 3" xfId="13745"/>
    <cellStyle name="40 % – Zvýraznění3 5 12 3 2" xfId="28934"/>
    <cellStyle name="40 % – Zvýraznění3 5 12 3 3" xfId="56907"/>
    <cellStyle name="40 % – Zvýraznění3 5 12 3 4" xfId="56908"/>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3" xfId="7708"/>
    <cellStyle name="40 % – Zvýraznění3 5 13 2" xfId="22927"/>
    <cellStyle name="40 % – Zvýraznění3 5 13 3" xfId="56909"/>
    <cellStyle name="40 % – Zvýraznění3 5 13 4" xfId="56910"/>
    <cellStyle name="40 % – Zvýraznění3 5 13 5" xfId="56911"/>
    <cellStyle name="40 % – Zvýraznění3 5 14" xfId="11598"/>
    <cellStyle name="40 % – Zvýraznění3 5 14 2" xfId="26794"/>
    <cellStyle name="40 % – Zvýraznění3 5 14 3" xfId="56912"/>
    <cellStyle name="40 % – Zvýraznění3 5 14 4" xfId="56913"/>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2" xfId="4441"/>
    <cellStyle name="40 % – Zvýraznění3 5 2 2 2" xfId="9973"/>
    <cellStyle name="40 % – Zvýraznění3 5 2 2 2 2" xfId="25189"/>
    <cellStyle name="40 % – Zvýraznění3 5 2 2 2 3" xfId="56914"/>
    <cellStyle name="40 % – Zvýraznění3 5 2 2 2 4" xfId="56915"/>
    <cellStyle name="40 % – Zvýraznění3 5 2 2 2 5" xfId="56916"/>
    <cellStyle name="40 % – Zvýraznění3 5 2 2 3" xfId="13746"/>
    <cellStyle name="40 % – Zvýraznění3 5 2 2 3 2" xfId="28935"/>
    <cellStyle name="40 % – Zvýraznění3 5 2 2 3 3" xfId="56917"/>
    <cellStyle name="40 % – Zvýraznění3 5 2 2 3 4" xfId="56918"/>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3" xfId="4442"/>
    <cellStyle name="40 % – Zvýraznění3 5 2 3 2" xfId="9974"/>
    <cellStyle name="40 % – Zvýraznění3 5 2 3 2 2" xfId="25190"/>
    <cellStyle name="40 % – Zvýraznění3 5 2 3 2 3" xfId="56919"/>
    <cellStyle name="40 % – Zvýraznění3 5 2 3 2 4" xfId="56920"/>
    <cellStyle name="40 % – Zvýraznění3 5 2 3 2 5" xfId="56921"/>
    <cellStyle name="40 % – Zvýraznění3 5 2 3 3" xfId="13747"/>
    <cellStyle name="40 % – Zvýraznění3 5 2 3 3 2" xfId="28936"/>
    <cellStyle name="40 % – Zvýraznění3 5 2 3 3 3" xfId="56922"/>
    <cellStyle name="40 % – Zvýraznění3 5 2 3 3 4" xfId="56923"/>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4" xfId="4443"/>
    <cellStyle name="40 % – Zvýraznění3 5 2 4 2" xfId="9975"/>
    <cellStyle name="40 % – Zvýraznění3 5 2 4 2 2" xfId="25191"/>
    <cellStyle name="40 % – Zvýraznění3 5 2 4 2 3" xfId="56924"/>
    <cellStyle name="40 % – Zvýraznění3 5 2 4 2 4" xfId="56925"/>
    <cellStyle name="40 % – Zvýraznění3 5 2 4 2 5" xfId="56926"/>
    <cellStyle name="40 % – Zvýraznění3 5 2 4 3" xfId="13748"/>
    <cellStyle name="40 % – Zvýraznění3 5 2 4 3 2" xfId="28937"/>
    <cellStyle name="40 % – Zvýraznění3 5 2 4 3 3" xfId="56927"/>
    <cellStyle name="40 % – Zvýraznění3 5 2 4 3 4" xfId="56928"/>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5" xfId="4444"/>
    <cellStyle name="40 % – Zvýraznění3 5 2 5 2" xfId="11244"/>
    <cellStyle name="40 % – Zvýraznění3 5 2 5 2 2" xfId="26444"/>
    <cellStyle name="40 % – Zvýraznění3 5 2 5 2 3" xfId="56929"/>
    <cellStyle name="40 % – Zvýraznění3 5 2 5 2 4" xfId="56930"/>
    <cellStyle name="40 % – Zvýraznění3 5 2 5 2 5" xfId="56931"/>
    <cellStyle name="40 % – Zvýraznění3 5 2 5 3" xfId="13749"/>
    <cellStyle name="40 % – Zvýraznění3 5 2 5 3 2" xfId="28938"/>
    <cellStyle name="40 % – Zvýraznění3 5 2 5 3 3" xfId="56932"/>
    <cellStyle name="40 % – Zvýraznění3 5 2 5 3 4" xfId="56933"/>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6" xfId="7844"/>
    <cellStyle name="40 % – Zvýraznění3 5 2 6 2" xfId="23063"/>
    <cellStyle name="40 % – Zvýraznění3 5 2 6 3" xfId="56934"/>
    <cellStyle name="40 % – Zvýraznění3 5 2 6 4" xfId="56935"/>
    <cellStyle name="40 % – Zvýraznění3 5 2 6 5" xfId="56936"/>
    <cellStyle name="40 % – Zvýraznění3 5 2 7" xfId="11599"/>
    <cellStyle name="40 % – Zvýraznění3 5 2 7 2" xfId="26795"/>
    <cellStyle name="40 % – Zvýraznění3 5 2 7 3" xfId="56937"/>
    <cellStyle name="40 % – Zvýraznění3 5 2 7 4" xfId="56938"/>
    <cellStyle name="40 % – Zvýraznění3 5 2 8" xfId="15399"/>
    <cellStyle name="40 % – Zvýraznění3 5 2 8 2" xfId="30580"/>
    <cellStyle name="40 % – Zvýraznění3 5 2 9" xfId="34385"/>
    <cellStyle name="40 % – Zvýraznění3 5 3" xfId="526"/>
    <cellStyle name="40 % – Zvýraznění3 5 3 10" xfId="19206"/>
    <cellStyle name="40 % – Zvýraznění3 5 3 11" xfId="42506"/>
    <cellStyle name="40 % – Zvýraznění3 5 3 12" xfId="42507"/>
    <cellStyle name="40 % – Zvýraznění3 5 3 2" xfId="4445"/>
    <cellStyle name="40 % – Zvýraznění3 5 3 2 2" xfId="9976"/>
    <cellStyle name="40 % – Zvýraznění3 5 3 2 2 2" xfId="25192"/>
    <cellStyle name="40 % – Zvýraznění3 5 3 2 2 3" xfId="56939"/>
    <cellStyle name="40 % – Zvýraznění3 5 3 2 2 4" xfId="56940"/>
    <cellStyle name="40 % – Zvýraznění3 5 3 2 2 5" xfId="56941"/>
    <cellStyle name="40 % – Zvýraznění3 5 3 2 3" xfId="13750"/>
    <cellStyle name="40 % – Zvýraznění3 5 3 2 3 2" xfId="28939"/>
    <cellStyle name="40 % – Zvýraznění3 5 3 2 3 3" xfId="56942"/>
    <cellStyle name="40 % – Zvýraznění3 5 3 2 3 4" xfId="56943"/>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3" xfId="4446"/>
    <cellStyle name="40 % – Zvýraznění3 5 3 3 2" xfId="9977"/>
    <cellStyle name="40 % – Zvýraznění3 5 3 3 2 2" xfId="25193"/>
    <cellStyle name="40 % – Zvýraznění3 5 3 3 2 3" xfId="56944"/>
    <cellStyle name="40 % – Zvýraznění3 5 3 3 2 4" xfId="56945"/>
    <cellStyle name="40 % – Zvýraznění3 5 3 3 2 5" xfId="56946"/>
    <cellStyle name="40 % – Zvýraznění3 5 3 3 3" xfId="13751"/>
    <cellStyle name="40 % – Zvýraznění3 5 3 3 3 2" xfId="28940"/>
    <cellStyle name="40 % – Zvýraznění3 5 3 3 3 3" xfId="56947"/>
    <cellStyle name="40 % – Zvýraznění3 5 3 3 3 4" xfId="56948"/>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4" xfId="4447"/>
    <cellStyle name="40 % – Zvýraznění3 5 3 4 2" xfId="9978"/>
    <cellStyle name="40 % – Zvýraznění3 5 3 4 2 2" xfId="25194"/>
    <cellStyle name="40 % – Zvýraznění3 5 3 4 2 3" xfId="56949"/>
    <cellStyle name="40 % – Zvýraznění3 5 3 4 2 4" xfId="56950"/>
    <cellStyle name="40 % – Zvýraznění3 5 3 4 2 5" xfId="56951"/>
    <cellStyle name="40 % – Zvýraznění3 5 3 4 3" xfId="13752"/>
    <cellStyle name="40 % – Zvýraznění3 5 3 4 3 2" xfId="28941"/>
    <cellStyle name="40 % – Zvýraznění3 5 3 4 3 3" xfId="56952"/>
    <cellStyle name="40 % – Zvýraznění3 5 3 4 3 4" xfId="56953"/>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5" xfId="4448"/>
    <cellStyle name="40 % – Zvýraznění3 5 3 5 2" xfId="11143"/>
    <cellStyle name="40 % – Zvýraznění3 5 3 5 2 2" xfId="26343"/>
    <cellStyle name="40 % – Zvýraznění3 5 3 5 2 3" xfId="56954"/>
    <cellStyle name="40 % – Zvýraznění3 5 3 5 2 4" xfId="56955"/>
    <cellStyle name="40 % – Zvýraznění3 5 3 5 2 5" xfId="56956"/>
    <cellStyle name="40 % – Zvýraznění3 5 3 5 3" xfId="13753"/>
    <cellStyle name="40 % – Zvýraznění3 5 3 5 3 2" xfId="28942"/>
    <cellStyle name="40 % – Zvýraznění3 5 3 5 3 3" xfId="56957"/>
    <cellStyle name="40 % – Zvýraznění3 5 3 5 3 4" xfId="56958"/>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6" xfId="7790"/>
    <cellStyle name="40 % – Zvýraznění3 5 3 6 2" xfId="23009"/>
    <cellStyle name="40 % – Zvýraznění3 5 3 6 3" xfId="56959"/>
    <cellStyle name="40 % – Zvýraznění3 5 3 6 4" xfId="56960"/>
    <cellStyle name="40 % – Zvýraznění3 5 3 6 5" xfId="56961"/>
    <cellStyle name="40 % – Zvýraznění3 5 3 7" xfId="11600"/>
    <cellStyle name="40 % – Zvýraznění3 5 3 7 2" xfId="26796"/>
    <cellStyle name="40 % – Zvýraznění3 5 3 7 3" xfId="56962"/>
    <cellStyle name="40 % – Zvýraznění3 5 3 7 4" xfId="56963"/>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2" xfId="4450"/>
    <cellStyle name="40 % – Zvýraznění3 5 4 2 2" xfId="9979"/>
    <cellStyle name="40 % – Zvýraznění3 5 4 2 2 2" xfId="25195"/>
    <cellStyle name="40 % – Zvýraznění3 5 4 2 2 3" xfId="56964"/>
    <cellStyle name="40 % – Zvýraznění3 5 4 2 2 4" xfId="56965"/>
    <cellStyle name="40 % – Zvýraznění3 5 4 2 2 5" xfId="56966"/>
    <cellStyle name="40 % – Zvýraznění3 5 4 2 3" xfId="13755"/>
    <cellStyle name="40 % – Zvýraznění3 5 4 2 3 2" xfId="28944"/>
    <cellStyle name="40 % – Zvýraznění3 5 4 2 3 3" xfId="56967"/>
    <cellStyle name="40 % – Zvýraznění3 5 4 2 3 4" xfId="56968"/>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3" xfId="4451"/>
    <cellStyle name="40 % – Zvýraznění3 5 4 3 2" xfId="9980"/>
    <cellStyle name="40 % – Zvýraznění3 5 4 3 2 2" xfId="25196"/>
    <cellStyle name="40 % – Zvýraznění3 5 4 3 2 3" xfId="56969"/>
    <cellStyle name="40 % – Zvýraznění3 5 4 3 2 4" xfId="56970"/>
    <cellStyle name="40 % – Zvýraznění3 5 4 3 2 5" xfId="56971"/>
    <cellStyle name="40 % – Zvýraznění3 5 4 3 3" xfId="13756"/>
    <cellStyle name="40 % – Zvýraznění3 5 4 3 3 2" xfId="28945"/>
    <cellStyle name="40 % – Zvýraznění3 5 4 3 3 3" xfId="56972"/>
    <cellStyle name="40 % – Zvýraznění3 5 4 3 3 4" xfId="56973"/>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4" xfId="4452"/>
    <cellStyle name="40 % – Zvýraznění3 5 4 4 2" xfId="9981"/>
    <cellStyle name="40 % – Zvýraznění3 5 4 4 2 2" xfId="25197"/>
    <cellStyle name="40 % – Zvýraznění3 5 4 4 2 3" xfId="56974"/>
    <cellStyle name="40 % – Zvýraznění3 5 4 4 2 4" xfId="56975"/>
    <cellStyle name="40 % – Zvýraznění3 5 4 4 2 5" xfId="56976"/>
    <cellStyle name="40 % – Zvýraznění3 5 4 4 3" xfId="13757"/>
    <cellStyle name="40 % – Zvýraznění3 5 4 4 3 2" xfId="28946"/>
    <cellStyle name="40 % – Zvýraznění3 5 4 4 3 3" xfId="56977"/>
    <cellStyle name="40 % – Zvýraznění3 5 4 4 3 4" xfId="56978"/>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5" xfId="8058"/>
    <cellStyle name="40 % – Zvýraznění3 5 4 5 2" xfId="23274"/>
    <cellStyle name="40 % – Zvýraznění3 5 4 5 3" xfId="56979"/>
    <cellStyle name="40 % – Zvýraznění3 5 4 5 4" xfId="56980"/>
    <cellStyle name="40 % – Zvýraznění3 5 4 5 5" xfId="56981"/>
    <cellStyle name="40 % – Zvýraznění3 5 4 6" xfId="13754"/>
    <cellStyle name="40 % – Zvýraznění3 5 4 6 2" xfId="28943"/>
    <cellStyle name="40 % – Zvýraznění3 5 4 6 3" xfId="56982"/>
    <cellStyle name="40 % – Zvýraznění3 5 4 6 4" xfId="5698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2" xfId="4454"/>
    <cellStyle name="40 % – Zvýraznění3 5 5 2 2" xfId="9982"/>
    <cellStyle name="40 % – Zvýraznění3 5 5 2 2 2" xfId="25198"/>
    <cellStyle name="40 % – Zvýraznění3 5 5 2 2 3" xfId="56984"/>
    <cellStyle name="40 % – Zvýraznění3 5 5 2 2 4" xfId="56985"/>
    <cellStyle name="40 % – Zvýraznění3 5 5 2 2 5" xfId="56986"/>
    <cellStyle name="40 % – Zvýraznění3 5 5 2 3" xfId="13759"/>
    <cellStyle name="40 % – Zvýraznění3 5 5 2 3 2" xfId="28948"/>
    <cellStyle name="40 % – Zvýraznění3 5 5 2 3 3" xfId="56987"/>
    <cellStyle name="40 % – Zvýraznění3 5 5 2 3 4" xfId="5698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3" xfId="4455"/>
    <cellStyle name="40 % – Zvýraznění3 5 5 3 2" xfId="9983"/>
    <cellStyle name="40 % – Zvýraznění3 5 5 3 2 2" xfId="25199"/>
    <cellStyle name="40 % – Zvýraznění3 5 5 3 2 3" xfId="56989"/>
    <cellStyle name="40 % – Zvýraznění3 5 5 3 2 4" xfId="56990"/>
    <cellStyle name="40 % – Zvýraznění3 5 5 3 2 5" xfId="56991"/>
    <cellStyle name="40 % – Zvýraznění3 5 5 3 3" xfId="13760"/>
    <cellStyle name="40 % – Zvýraznění3 5 5 3 3 2" xfId="28949"/>
    <cellStyle name="40 % – Zvýraznění3 5 5 3 3 3" xfId="56992"/>
    <cellStyle name="40 % – Zvýraznění3 5 5 3 3 4" xfId="56993"/>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4" xfId="4456"/>
    <cellStyle name="40 % – Zvýraznění3 5 5 4 2" xfId="9984"/>
    <cellStyle name="40 % – Zvýraznění3 5 5 4 2 2" xfId="25200"/>
    <cellStyle name="40 % – Zvýraznění3 5 5 4 2 3" xfId="56994"/>
    <cellStyle name="40 % – Zvýraznění3 5 5 4 2 4" xfId="56995"/>
    <cellStyle name="40 % – Zvýraznění3 5 5 4 2 5" xfId="56996"/>
    <cellStyle name="40 % – Zvýraznění3 5 5 4 3" xfId="13761"/>
    <cellStyle name="40 % – Zvýraznění3 5 5 4 3 2" xfId="28950"/>
    <cellStyle name="40 % – Zvýraznění3 5 5 4 3 3" xfId="56997"/>
    <cellStyle name="40 % – Zvýraznění3 5 5 4 3 4" xfId="56998"/>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5" xfId="8138"/>
    <cellStyle name="40 % – Zvýraznění3 5 5 5 2" xfId="23354"/>
    <cellStyle name="40 % – Zvýraznění3 5 5 5 3" xfId="56999"/>
    <cellStyle name="40 % – Zvýraznění3 5 5 5 4" xfId="57000"/>
    <cellStyle name="40 % – Zvýraznění3 5 5 5 5" xfId="57001"/>
    <cellStyle name="40 % – Zvýraznění3 5 5 6" xfId="13758"/>
    <cellStyle name="40 % – Zvýraznění3 5 5 6 2" xfId="28947"/>
    <cellStyle name="40 % – Zvýraznění3 5 5 6 3" xfId="57002"/>
    <cellStyle name="40 % – Zvýraznění3 5 5 6 4" xfId="57003"/>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2" xfId="4458"/>
    <cellStyle name="40 % – Zvýraznění3 5 6 2 2" xfId="9985"/>
    <cellStyle name="40 % – Zvýraznění3 5 6 2 2 2" xfId="25201"/>
    <cellStyle name="40 % – Zvýraznění3 5 6 2 2 3" xfId="57004"/>
    <cellStyle name="40 % – Zvýraznění3 5 6 2 2 4" xfId="57005"/>
    <cellStyle name="40 % – Zvýraznění3 5 6 2 2 5" xfId="57006"/>
    <cellStyle name="40 % – Zvýraznění3 5 6 2 3" xfId="13763"/>
    <cellStyle name="40 % – Zvýraznění3 5 6 2 3 2" xfId="28952"/>
    <cellStyle name="40 % – Zvýraznění3 5 6 2 3 3" xfId="57007"/>
    <cellStyle name="40 % – Zvýraznění3 5 6 2 3 4" xfId="57008"/>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3" xfId="4459"/>
    <cellStyle name="40 % – Zvýraznění3 5 6 3 2" xfId="9986"/>
    <cellStyle name="40 % – Zvýraznění3 5 6 3 2 2" xfId="25202"/>
    <cellStyle name="40 % – Zvýraznění3 5 6 3 2 3" xfId="57009"/>
    <cellStyle name="40 % – Zvýraznění3 5 6 3 2 4" xfId="57010"/>
    <cellStyle name="40 % – Zvýraznění3 5 6 3 2 5" xfId="57011"/>
    <cellStyle name="40 % – Zvýraznění3 5 6 3 3" xfId="13764"/>
    <cellStyle name="40 % – Zvýraznění3 5 6 3 3 2" xfId="28953"/>
    <cellStyle name="40 % – Zvýraznění3 5 6 3 3 3" xfId="57012"/>
    <cellStyle name="40 % – Zvýraznění3 5 6 3 3 4" xfId="5701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4" xfId="4460"/>
    <cellStyle name="40 % – Zvýraznění3 5 6 4 2" xfId="9987"/>
    <cellStyle name="40 % – Zvýraznění3 5 6 4 2 2" xfId="25203"/>
    <cellStyle name="40 % – Zvýraznění3 5 6 4 2 3" xfId="57014"/>
    <cellStyle name="40 % – Zvýraznění3 5 6 4 2 4" xfId="57015"/>
    <cellStyle name="40 % – Zvýraznění3 5 6 4 2 5" xfId="57016"/>
    <cellStyle name="40 % – Zvýraznění3 5 6 4 3" xfId="13765"/>
    <cellStyle name="40 % – Zvýraznění3 5 6 4 3 2" xfId="28954"/>
    <cellStyle name="40 % – Zvýraznění3 5 6 4 3 3" xfId="57017"/>
    <cellStyle name="40 % – Zvýraznění3 5 6 4 3 4" xfId="57018"/>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5" xfId="8220"/>
    <cellStyle name="40 % – Zvýraznění3 5 6 5 2" xfId="23436"/>
    <cellStyle name="40 % – Zvýraznění3 5 6 5 3" xfId="57019"/>
    <cellStyle name="40 % – Zvýraznění3 5 6 5 4" xfId="57020"/>
    <cellStyle name="40 % – Zvýraznění3 5 6 5 5" xfId="57021"/>
    <cellStyle name="40 % – Zvýraznění3 5 6 6" xfId="13762"/>
    <cellStyle name="40 % – Zvýraznění3 5 6 6 2" xfId="28951"/>
    <cellStyle name="40 % – Zvýraznění3 5 6 6 3" xfId="57022"/>
    <cellStyle name="40 % – Zvýraznění3 5 6 6 4" xfId="57023"/>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2" xfId="4462"/>
    <cellStyle name="40 % – Zvýraznění3 5 7 2 2" xfId="9988"/>
    <cellStyle name="40 % – Zvýraznění3 5 7 2 2 2" xfId="25204"/>
    <cellStyle name="40 % – Zvýraznění3 5 7 2 2 3" xfId="57024"/>
    <cellStyle name="40 % – Zvýraznění3 5 7 2 2 4" xfId="57025"/>
    <cellStyle name="40 % – Zvýraznění3 5 7 2 2 5" xfId="57026"/>
    <cellStyle name="40 % – Zvýraznění3 5 7 2 3" xfId="13767"/>
    <cellStyle name="40 % – Zvýraznění3 5 7 2 3 2" xfId="28956"/>
    <cellStyle name="40 % – Zvýraznění3 5 7 2 3 3" xfId="57027"/>
    <cellStyle name="40 % – Zvýraznění3 5 7 2 3 4" xfId="57028"/>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3" xfId="4463"/>
    <cellStyle name="40 % – Zvýraznění3 5 7 3 2" xfId="9989"/>
    <cellStyle name="40 % – Zvýraznění3 5 7 3 2 2" xfId="25205"/>
    <cellStyle name="40 % – Zvýraznění3 5 7 3 2 3" xfId="57029"/>
    <cellStyle name="40 % – Zvýraznění3 5 7 3 2 4" xfId="57030"/>
    <cellStyle name="40 % – Zvýraznění3 5 7 3 2 5" xfId="57031"/>
    <cellStyle name="40 % – Zvýraznění3 5 7 3 3" xfId="13768"/>
    <cellStyle name="40 % – Zvýraznění3 5 7 3 3 2" xfId="28957"/>
    <cellStyle name="40 % – Zvýraznění3 5 7 3 3 3" xfId="57032"/>
    <cellStyle name="40 % – Zvýraznění3 5 7 3 3 4" xfId="57033"/>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4" xfId="4464"/>
    <cellStyle name="40 % – Zvýraznění3 5 7 4 2" xfId="9990"/>
    <cellStyle name="40 % – Zvýraznění3 5 7 4 2 2" xfId="25206"/>
    <cellStyle name="40 % – Zvýraznění3 5 7 4 2 3" xfId="57034"/>
    <cellStyle name="40 % – Zvýraznění3 5 7 4 2 4" xfId="57035"/>
    <cellStyle name="40 % – Zvýraznění3 5 7 4 2 5" xfId="57036"/>
    <cellStyle name="40 % – Zvýraznění3 5 7 4 3" xfId="13769"/>
    <cellStyle name="40 % – Zvýraznění3 5 7 4 3 2" xfId="28958"/>
    <cellStyle name="40 % – Zvýraznění3 5 7 4 3 3" xfId="57037"/>
    <cellStyle name="40 % – Zvýraznění3 5 7 4 3 4" xfId="5703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5" xfId="8313"/>
    <cellStyle name="40 % – Zvýraznění3 5 7 5 2" xfId="23529"/>
    <cellStyle name="40 % – Zvýraznění3 5 7 5 3" xfId="57039"/>
    <cellStyle name="40 % – Zvýraznění3 5 7 5 4" xfId="57040"/>
    <cellStyle name="40 % – Zvýraznění3 5 7 5 5" xfId="57041"/>
    <cellStyle name="40 % – Zvýraznění3 5 7 6" xfId="13766"/>
    <cellStyle name="40 % – Zvýraznění3 5 7 6 2" xfId="28955"/>
    <cellStyle name="40 % – Zvýraznění3 5 7 6 3" xfId="57042"/>
    <cellStyle name="40 % – Zvýraznění3 5 7 6 4" xfId="57043"/>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2" xfId="4466"/>
    <cellStyle name="40 % – Zvýraznění3 5 8 2 2" xfId="9991"/>
    <cellStyle name="40 % – Zvýraznění3 5 8 2 2 2" xfId="25207"/>
    <cellStyle name="40 % – Zvýraznění3 5 8 2 2 3" xfId="57044"/>
    <cellStyle name="40 % – Zvýraznění3 5 8 2 2 4" xfId="57045"/>
    <cellStyle name="40 % – Zvýraznění3 5 8 2 2 5" xfId="57046"/>
    <cellStyle name="40 % – Zvýraznění3 5 8 2 3" xfId="13771"/>
    <cellStyle name="40 % – Zvýraznění3 5 8 2 3 2" xfId="28960"/>
    <cellStyle name="40 % – Zvýraznění3 5 8 2 3 3" xfId="57047"/>
    <cellStyle name="40 % – Zvýraznění3 5 8 2 3 4" xfId="57048"/>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3" xfId="4467"/>
    <cellStyle name="40 % – Zvýraznění3 5 8 3 2" xfId="9992"/>
    <cellStyle name="40 % – Zvýraznění3 5 8 3 2 2" xfId="25208"/>
    <cellStyle name="40 % – Zvýraznění3 5 8 3 2 3" xfId="57049"/>
    <cellStyle name="40 % – Zvýraznění3 5 8 3 2 4" xfId="57050"/>
    <cellStyle name="40 % – Zvýraznění3 5 8 3 2 5" xfId="57051"/>
    <cellStyle name="40 % – Zvýraznění3 5 8 3 3" xfId="13772"/>
    <cellStyle name="40 % – Zvýraznění3 5 8 3 3 2" xfId="28961"/>
    <cellStyle name="40 % – Zvýraznění3 5 8 3 3 3" xfId="57052"/>
    <cellStyle name="40 % – Zvýraznění3 5 8 3 3 4" xfId="57053"/>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4" xfId="4468"/>
    <cellStyle name="40 % – Zvýraznění3 5 8 4 2" xfId="9993"/>
    <cellStyle name="40 % – Zvýraznění3 5 8 4 2 2" xfId="25209"/>
    <cellStyle name="40 % – Zvýraznění3 5 8 4 2 3" xfId="57054"/>
    <cellStyle name="40 % – Zvýraznění3 5 8 4 2 4" xfId="57055"/>
    <cellStyle name="40 % – Zvýraznění3 5 8 4 2 5" xfId="57056"/>
    <cellStyle name="40 % – Zvýraznění3 5 8 4 3" xfId="13773"/>
    <cellStyle name="40 % – Zvýraznění3 5 8 4 3 2" xfId="28962"/>
    <cellStyle name="40 % – Zvýraznění3 5 8 4 3 3" xfId="57057"/>
    <cellStyle name="40 % – Zvýraznění3 5 8 4 3 4" xfId="57058"/>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5" xfId="8396"/>
    <cellStyle name="40 % – Zvýraznění3 5 8 5 2" xfId="23612"/>
    <cellStyle name="40 % – Zvýraznění3 5 8 5 3" xfId="57059"/>
    <cellStyle name="40 % – Zvýraznění3 5 8 5 4" xfId="57060"/>
    <cellStyle name="40 % – Zvýraznění3 5 8 5 5" xfId="57061"/>
    <cellStyle name="40 % – Zvýraznění3 5 8 6" xfId="13770"/>
    <cellStyle name="40 % – Zvýraznění3 5 8 6 2" xfId="28959"/>
    <cellStyle name="40 % – Zvýraznění3 5 8 6 3" xfId="57062"/>
    <cellStyle name="40 % – Zvýraznění3 5 8 6 4" xfId="57063"/>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2 3" xfId="57064"/>
    <cellStyle name="40 % – Zvýraznění3 5 9 2 4" xfId="57065"/>
    <cellStyle name="40 % – Zvýraznění3 5 9 2 5" xfId="57066"/>
    <cellStyle name="40 % – Zvýraznění3 5 9 3" xfId="13774"/>
    <cellStyle name="40 % – Zvýraznění3 5 9 3 2" xfId="28963"/>
    <cellStyle name="40 % – Zvýraznění3 5 9 3 3" xfId="57067"/>
    <cellStyle name="40 % – Zvýraznění3 5 9 3 4" xfId="57068"/>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6" xfId="527"/>
    <cellStyle name="40 % – Zvýraznění3 6 10" xfId="4470"/>
    <cellStyle name="40 % – Zvýraznění3 6 10 2" xfId="9995"/>
    <cellStyle name="40 % – Zvýraznění3 6 10 2 2" xfId="25211"/>
    <cellStyle name="40 % – Zvýraznění3 6 10 2 3" xfId="57069"/>
    <cellStyle name="40 % – Zvýraznění3 6 10 2 4" xfId="57070"/>
    <cellStyle name="40 % – Zvýraznění3 6 10 2 5" xfId="57071"/>
    <cellStyle name="40 % – Zvýraznění3 6 10 3" xfId="13775"/>
    <cellStyle name="40 % – Zvýraznění3 6 10 3 2" xfId="28964"/>
    <cellStyle name="40 % – Zvýraznění3 6 10 3 3" xfId="57072"/>
    <cellStyle name="40 % – Zvýraznění3 6 10 3 4" xfId="57073"/>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1" xfId="4471"/>
    <cellStyle name="40 % – Zvýraznění3 6 11 2" xfId="11087"/>
    <cellStyle name="40 % – Zvýraznění3 6 11 2 2" xfId="26287"/>
    <cellStyle name="40 % – Zvýraznění3 6 11 2 3" xfId="57074"/>
    <cellStyle name="40 % – Zvýraznění3 6 11 2 4" xfId="57075"/>
    <cellStyle name="40 % – Zvýraznění3 6 11 2 5" xfId="57076"/>
    <cellStyle name="40 % – Zvýraznění3 6 11 3" xfId="13776"/>
    <cellStyle name="40 % – Zvýraznění3 6 11 3 2" xfId="28965"/>
    <cellStyle name="40 % – Zvýraznění3 6 11 3 3" xfId="57077"/>
    <cellStyle name="40 % – Zvýraznění3 6 11 3 4" xfId="57078"/>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2" xfId="7830"/>
    <cellStyle name="40 % – Zvýraznění3 6 12 2" xfId="23049"/>
    <cellStyle name="40 % – Zvýraznění3 6 12 3" xfId="57079"/>
    <cellStyle name="40 % – Zvýraznění3 6 12 4" xfId="57080"/>
    <cellStyle name="40 % – Zvýraznění3 6 12 5" xfId="57081"/>
    <cellStyle name="40 % – Zvýraznění3 6 13" xfId="11601"/>
    <cellStyle name="40 % – Zvýraznění3 6 13 2" xfId="26797"/>
    <cellStyle name="40 % – Zvýraznění3 6 13 3" xfId="57082"/>
    <cellStyle name="40 % – Zvýraznění3 6 13 4" xfId="57083"/>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2" xfId="4472"/>
    <cellStyle name="40 % – Zvýraznění3 6 2 10" xfId="42564"/>
    <cellStyle name="40 % – Zvýraznění3 6 2 11" xfId="42565"/>
    <cellStyle name="40 % – Zvýraznění3 6 2 2" xfId="4473"/>
    <cellStyle name="40 % – Zvýraznění3 6 2 2 2" xfId="9996"/>
    <cellStyle name="40 % – Zvýraznění3 6 2 2 2 2" xfId="25212"/>
    <cellStyle name="40 % – Zvýraznění3 6 2 2 2 3" xfId="57084"/>
    <cellStyle name="40 % – Zvýraznění3 6 2 2 2 4" xfId="57085"/>
    <cellStyle name="40 % – Zvýraznění3 6 2 2 2 5" xfId="57086"/>
    <cellStyle name="40 % – Zvýraznění3 6 2 2 3" xfId="13778"/>
    <cellStyle name="40 % – Zvýraznění3 6 2 2 3 2" xfId="28967"/>
    <cellStyle name="40 % – Zvýraznění3 6 2 2 3 3" xfId="57087"/>
    <cellStyle name="40 % – Zvýraznění3 6 2 2 3 4" xfId="57088"/>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3" xfId="4474"/>
    <cellStyle name="40 % – Zvýraznění3 6 2 3 2" xfId="9997"/>
    <cellStyle name="40 % – Zvýraznění3 6 2 3 2 2" xfId="25213"/>
    <cellStyle name="40 % – Zvýraznění3 6 2 3 2 3" xfId="57089"/>
    <cellStyle name="40 % – Zvýraznění3 6 2 3 2 4" xfId="57090"/>
    <cellStyle name="40 % – Zvýraznění3 6 2 3 2 5" xfId="57091"/>
    <cellStyle name="40 % – Zvýraznění3 6 2 3 3" xfId="13779"/>
    <cellStyle name="40 % – Zvýraznění3 6 2 3 3 2" xfId="28968"/>
    <cellStyle name="40 % – Zvýraznění3 6 2 3 3 3" xfId="57092"/>
    <cellStyle name="40 % – Zvýraznění3 6 2 3 3 4" xfId="57093"/>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4" xfId="4475"/>
    <cellStyle name="40 % – Zvýraznění3 6 2 4 2" xfId="9998"/>
    <cellStyle name="40 % – Zvýraznění3 6 2 4 2 2" xfId="25214"/>
    <cellStyle name="40 % – Zvýraznění3 6 2 4 2 3" xfId="57094"/>
    <cellStyle name="40 % – Zvýraznění3 6 2 4 2 4" xfId="57095"/>
    <cellStyle name="40 % – Zvýraznění3 6 2 4 2 5" xfId="57096"/>
    <cellStyle name="40 % – Zvýraznění3 6 2 4 3" xfId="13780"/>
    <cellStyle name="40 % – Zvýraznění3 6 2 4 3 2" xfId="28969"/>
    <cellStyle name="40 % – Zvýraznění3 6 2 4 3 3" xfId="57097"/>
    <cellStyle name="40 % – Zvýraznění3 6 2 4 3 4" xfId="57098"/>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5" xfId="7905"/>
    <cellStyle name="40 % – Zvýraznění3 6 2 5 2" xfId="23122"/>
    <cellStyle name="40 % – Zvýraznění3 6 2 5 3" xfId="57099"/>
    <cellStyle name="40 % – Zvýraznění3 6 2 5 4" xfId="57100"/>
    <cellStyle name="40 % – Zvýraznění3 6 2 5 5" xfId="57101"/>
    <cellStyle name="40 % – Zvýraznění3 6 2 6" xfId="13777"/>
    <cellStyle name="40 % – Zvýraznění3 6 2 6 2" xfId="28966"/>
    <cellStyle name="40 % – Zvýraznění3 6 2 6 3" xfId="57102"/>
    <cellStyle name="40 % – Zvýraznění3 6 2 6 4" xfId="57103"/>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2" xfId="4477"/>
    <cellStyle name="40 % – Zvýraznění3 6 3 2 2" xfId="9999"/>
    <cellStyle name="40 % – Zvýraznění3 6 3 2 2 2" xfId="25215"/>
    <cellStyle name="40 % – Zvýraznění3 6 3 2 2 3" xfId="57104"/>
    <cellStyle name="40 % – Zvýraznění3 6 3 2 2 4" xfId="57105"/>
    <cellStyle name="40 % – Zvýraznění3 6 3 2 2 5" xfId="57106"/>
    <cellStyle name="40 % – Zvýraznění3 6 3 2 3" xfId="13782"/>
    <cellStyle name="40 % – Zvýraznění3 6 3 2 3 2" xfId="28971"/>
    <cellStyle name="40 % – Zvýraznění3 6 3 2 3 3" xfId="57107"/>
    <cellStyle name="40 % – Zvýraznění3 6 3 2 3 4" xfId="57108"/>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3" xfId="4478"/>
    <cellStyle name="40 % – Zvýraznění3 6 3 3 2" xfId="10000"/>
    <cellStyle name="40 % – Zvýraznění3 6 3 3 2 2" xfId="25216"/>
    <cellStyle name="40 % – Zvýraznění3 6 3 3 2 3" xfId="57109"/>
    <cellStyle name="40 % – Zvýraznění3 6 3 3 2 4" xfId="57110"/>
    <cellStyle name="40 % – Zvýraznění3 6 3 3 2 5" xfId="57111"/>
    <cellStyle name="40 % – Zvýraznění3 6 3 3 3" xfId="13783"/>
    <cellStyle name="40 % – Zvýraznění3 6 3 3 3 2" xfId="28972"/>
    <cellStyle name="40 % – Zvýraznění3 6 3 3 3 3" xfId="57112"/>
    <cellStyle name="40 % – Zvýraznění3 6 3 3 3 4" xfId="57113"/>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4" xfId="4479"/>
    <cellStyle name="40 % – Zvýraznění3 6 3 4 2" xfId="10001"/>
    <cellStyle name="40 % – Zvýraznění3 6 3 4 2 2" xfId="25217"/>
    <cellStyle name="40 % – Zvýraznění3 6 3 4 2 3" xfId="57114"/>
    <cellStyle name="40 % – Zvýraznění3 6 3 4 2 4" xfId="57115"/>
    <cellStyle name="40 % – Zvýraznění3 6 3 4 2 5" xfId="57116"/>
    <cellStyle name="40 % – Zvýraznění3 6 3 4 3" xfId="13784"/>
    <cellStyle name="40 % – Zvýraznění3 6 3 4 3 2" xfId="28973"/>
    <cellStyle name="40 % – Zvýraznění3 6 3 4 3 3" xfId="57117"/>
    <cellStyle name="40 % – Zvýraznění3 6 3 4 3 4" xfId="57118"/>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5" xfId="8044"/>
    <cellStyle name="40 % – Zvýraznění3 6 3 5 2" xfId="23260"/>
    <cellStyle name="40 % – Zvýraznění3 6 3 5 3" xfId="57119"/>
    <cellStyle name="40 % – Zvýraznění3 6 3 5 4" xfId="57120"/>
    <cellStyle name="40 % – Zvýraznění3 6 3 5 5" xfId="57121"/>
    <cellStyle name="40 % – Zvýraznění3 6 3 6" xfId="13781"/>
    <cellStyle name="40 % – Zvýraznění3 6 3 6 2" xfId="28970"/>
    <cellStyle name="40 % – Zvýraznění3 6 3 6 3" xfId="57122"/>
    <cellStyle name="40 % – Zvýraznění3 6 3 6 4" xfId="57123"/>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2" xfId="4481"/>
    <cellStyle name="40 % – Zvýraznění3 6 4 2 2" xfId="10002"/>
    <cellStyle name="40 % – Zvýraznění3 6 4 2 2 2" xfId="25218"/>
    <cellStyle name="40 % – Zvýraznění3 6 4 2 2 3" xfId="57124"/>
    <cellStyle name="40 % – Zvýraznění3 6 4 2 2 4" xfId="57125"/>
    <cellStyle name="40 % – Zvýraznění3 6 4 2 2 5" xfId="57126"/>
    <cellStyle name="40 % – Zvýraznění3 6 4 2 3" xfId="13786"/>
    <cellStyle name="40 % – Zvýraznění3 6 4 2 3 2" xfId="28975"/>
    <cellStyle name="40 % – Zvýraznění3 6 4 2 3 3" xfId="57127"/>
    <cellStyle name="40 % – Zvýraznění3 6 4 2 3 4" xfId="57128"/>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3" xfId="4482"/>
    <cellStyle name="40 % – Zvýraznění3 6 4 3 2" xfId="10003"/>
    <cellStyle name="40 % – Zvýraznění3 6 4 3 2 2" xfId="25219"/>
    <cellStyle name="40 % – Zvýraznění3 6 4 3 2 3" xfId="57129"/>
    <cellStyle name="40 % – Zvýraznění3 6 4 3 2 4" xfId="57130"/>
    <cellStyle name="40 % – Zvýraznění3 6 4 3 2 5" xfId="57131"/>
    <cellStyle name="40 % – Zvýraznění3 6 4 3 3" xfId="13787"/>
    <cellStyle name="40 % – Zvýraznění3 6 4 3 3 2" xfId="28976"/>
    <cellStyle name="40 % – Zvýraznění3 6 4 3 3 3" xfId="57132"/>
    <cellStyle name="40 % – Zvýraznění3 6 4 3 3 4" xfId="57133"/>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4" xfId="4483"/>
    <cellStyle name="40 % – Zvýraznění3 6 4 4 2" xfId="10004"/>
    <cellStyle name="40 % – Zvýraznění3 6 4 4 2 2" xfId="25220"/>
    <cellStyle name="40 % – Zvýraznění3 6 4 4 2 3" xfId="57134"/>
    <cellStyle name="40 % – Zvýraznění3 6 4 4 2 4" xfId="57135"/>
    <cellStyle name="40 % – Zvýraznění3 6 4 4 2 5" xfId="57136"/>
    <cellStyle name="40 % – Zvýraznění3 6 4 4 3" xfId="13788"/>
    <cellStyle name="40 % – Zvýraznění3 6 4 4 3 2" xfId="28977"/>
    <cellStyle name="40 % – Zvýraznění3 6 4 4 3 3" xfId="57137"/>
    <cellStyle name="40 % – Zvýraznění3 6 4 4 3 4" xfId="57138"/>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5" xfId="8124"/>
    <cellStyle name="40 % – Zvýraznění3 6 4 5 2" xfId="23340"/>
    <cellStyle name="40 % – Zvýraznění3 6 4 5 3" xfId="57139"/>
    <cellStyle name="40 % – Zvýraznění3 6 4 5 4" xfId="57140"/>
    <cellStyle name="40 % – Zvýraznění3 6 4 5 5" xfId="57141"/>
    <cellStyle name="40 % – Zvýraznění3 6 4 6" xfId="13785"/>
    <cellStyle name="40 % – Zvýraznění3 6 4 6 2" xfId="28974"/>
    <cellStyle name="40 % – Zvýraznění3 6 4 6 3" xfId="57142"/>
    <cellStyle name="40 % – Zvýraznění3 6 4 6 4" xfId="57143"/>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2" xfId="4485"/>
    <cellStyle name="40 % – Zvýraznění3 6 5 2 2" xfId="10005"/>
    <cellStyle name="40 % – Zvýraznění3 6 5 2 2 2" xfId="25221"/>
    <cellStyle name="40 % – Zvýraznění3 6 5 2 2 3" xfId="57144"/>
    <cellStyle name="40 % – Zvýraznění3 6 5 2 2 4" xfId="57145"/>
    <cellStyle name="40 % – Zvýraznění3 6 5 2 2 5" xfId="57146"/>
    <cellStyle name="40 % – Zvýraznění3 6 5 2 3" xfId="13790"/>
    <cellStyle name="40 % – Zvýraznění3 6 5 2 3 2" xfId="28979"/>
    <cellStyle name="40 % – Zvýraznění3 6 5 2 3 3" xfId="57147"/>
    <cellStyle name="40 % – Zvýraznění3 6 5 2 3 4" xfId="57148"/>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3" xfId="4486"/>
    <cellStyle name="40 % – Zvýraznění3 6 5 3 2" xfId="10006"/>
    <cellStyle name="40 % – Zvýraznění3 6 5 3 2 2" xfId="25222"/>
    <cellStyle name="40 % – Zvýraznění3 6 5 3 2 3" xfId="57149"/>
    <cellStyle name="40 % – Zvýraznění3 6 5 3 2 4" xfId="57150"/>
    <cellStyle name="40 % – Zvýraznění3 6 5 3 2 5" xfId="57151"/>
    <cellStyle name="40 % – Zvýraznění3 6 5 3 3" xfId="13791"/>
    <cellStyle name="40 % – Zvýraznění3 6 5 3 3 2" xfId="28980"/>
    <cellStyle name="40 % – Zvýraznění3 6 5 3 3 3" xfId="57152"/>
    <cellStyle name="40 % – Zvýraznění3 6 5 3 3 4" xfId="57153"/>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4" xfId="4487"/>
    <cellStyle name="40 % – Zvýraznění3 6 5 4 2" xfId="10007"/>
    <cellStyle name="40 % – Zvýraznění3 6 5 4 2 2" xfId="25223"/>
    <cellStyle name="40 % – Zvýraznění3 6 5 4 2 3" xfId="57154"/>
    <cellStyle name="40 % – Zvýraznění3 6 5 4 2 4" xfId="57155"/>
    <cellStyle name="40 % – Zvýraznění3 6 5 4 2 5" xfId="57156"/>
    <cellStyle name="40 % – Zvýraznění3 6 5 4 3" xfId="13792"/>
    <cellStyle name="40 % – Zvýraznění3 6 5 4 3 2" xfId="28981"/>
    <cellStyle name="40 % – Zvýraznění3 6 5 4 3 3" xfId="57157"/>
    <cellStyle name="40 % – Zvýraznění3 6 5 4 3 4" xfId="57158"/>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5" xfId="8206"/>
    <cellStyle name="40 % – Zvýraznění3 6 5 5 2" xfId="23422"/>
    <cellStyle name="40 % – Zvýraznění3 6 5 5 3" xfId="57159"/>
    <cellStyle name="40 % – Zvýraznění3 6 5 5 4" xfId="57160"/>
    <cellStyle name="40 % – Zvýraznění3 6 5 5 5" xfId="57161"/>
    <cellStyle name="40 % – Zvýraznění3 6 5 6" xfId="13789"/>
    <cellStyle name="40 % – Zvýraznění3 6 5 6 2" xfId="28978"/>
    <cellStyle name="40 % – Zvýraznění3 6 5 6 3" xfId="57162"/>
    <cellStyle name="40 % – Zvýraznění3 6 5 6 4" xfId="57163"/>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2" xfId="4489"/>
    <cellStyle name="40 % – Zvýraznění3 6 6 2 2" xfId="10008"/>
    <cellStyle name="40 % – Zvýraznění3 6 6 2 2 2" xfId="25224"/>
    <cellStyle name="40 % – Zvýraznění3 6 6 2 2 3" xfId="57164"/>
    <cellStyle name="40 % – Zvýraznění3 6 6 2 2 4" xfId="57165"/>
    <cellStyle name="40 % – Zvýraznění3 6 6 2 2 5" xfId="57166"/>
    <cellStyle name="40 % – Zvýraznění3 6 6 2 3" xfId="13794"/>
    <cellStyle name="40 % – Zvýraznění3 6 6 2 3 2" xfId="28983"/>
    <cellStyle name="40 % – Zvýraznění3 6 6 2 3 3" xfId="57167"/>
    <cellStyle name="40 % – Zvýraznění3 6 6 2 3 4" xfId="57168"/>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3" xfId="4490"/>
    <cellStyle name="40 % – Zvýraznění3 6 6 3 2" xfId="10009"/>
    <cellStyle name="40 % – Zvýraznění3 6 6 3 2 2" xfId="25225"/>
    <cellStyle name="40 % – Zvýraznění3 6 6 3 2 3" xfId="57169"/>
    <cellStyle name="40 % – Zvýraznění3 6 6 3 2 4" xfId="57170"/>
    <cellStyle name="40 % – Zvýraznění3 6 6 3 2 5" xfId="57171"/>
    <cellStyle name="40 % – Zvýraznění3 6 6 3 3" xfId="13795"/>
    <cellStyle name="40 % – Zvýraznění3 6 6 3 3 2" xfId="28984"/>
    <cellStyle name="40 % – Zvýraznění3 6 6 3 3 3" xfId="57172"/>
    <cellStyle name="40 % – Zvýraznění3 6 6 3 3 4" xfId="57173"/>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4" xfId="4491"/>
    <cellStyle name="40 % – Zvýraznění3 6 6 4 2" xfId="10010"/>
    <cellStyle name="40 % – Zvýraznění3 6 6 4 2 2" xfId="25226"/>
    <cellStyle name="40 % – Zvýraznění3 6 6 4 2 3" xfId="57174"/>
    <cellStyle name="40 % – Zvýraznění3 6 6 4 2 4" xfId="57175"/>
    <cellStyle name="40 % – Zvýraznění3 6 6 4 2 5" xfId="57176"/>
    <cellStyle name="40 % – Zvýraznění3 6 6 4 3" xfId="13796"/>
    <cellStyle name="40 % – Zvýraznění3 6 6 4 3 2" xfId="28985"/>
    <cellStyle name="40 % – Zvýraznění3 6 6 4 3 3" xfId="57177"/>
    <cellStyle name="40 % – Zvýraznění3 6 6 4 3 4" xfId="57178"/>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5" xfId="8299"/>
    <cellStyle name="40 % – Zvýraznění3 6 6 5 2" xfId="23515"/>
    <cellStyle name="40 % – Zvýraznění3 6 6 5 3" xfId="57179"/>
    <cellStyle name="40 % – Zvýraznění3 6 6 5 4" xfId="57180"/>
    <cellStyle name="40 % – Zvýraznění3 6 6 5 5" xfId="57181"/>
    <cellStyle name="40 % – Zvýraznění3 6 6 6" xfId="13793"/>
    <cellStyle name="40 % – Zvýraznění3 6 6 6 2" xfId="28982"/>
    <cellStyle name="40 % – Zvýraznění3 6 6 6 3" xfId="57182"/>
    <cellStyle name="40 % – Zvýraznění3 6 6 6 4" xfId="57183"/>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2" xfId="4493"/>
    <cellStyle name="40 % – Zvýraznění3 6 7 2 2" xfId="10011"/>
    <cellStyle name="40 % – Zvýraznění3 6 7 2 2 2" xfId="25227"/>
    <cellStyle name="40 % – Zvýraznění3 6 7 2 2 3" xfId="57184"/>
    <cellStyle name="40 % – Zvýraznění3 6 7 2 2 4" xfId="57185"/>
    <cellStyle name="40 % – Zvýraznění3 6 7 2 2 5" xfId="57186"/>
    <cellStyle name="40 % – Zvýraznění3 6 7 2 3" xfId="13798"/>
    <cellStyle name="40 % – Zvýraznění3 6 7 2 3 2" xfId="28987"/>
    <cellStyle name="40 % – Zvýraznění3 6 7 2 3 3" xfId="57187"/>
    <cellStyle name="40 % – Zvýraznění3 6 7 2 3 4" xfId="57188"/>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3" xfId="4494"/>
    <cellStyle name="40 % – Zvýraznění3 6 7 3 2" xfId="10012"/>
    <cellStyle name="40 % – Zvýraznění3 6 7 3 2 2" xfId="25228"/>
    <cellStyle name="40 % – Zvýraznění3 6 7 3 2 3" xfId="57189"/>
    <cellStyle name="40 % – Zvýraznění3 6 7 3 2 4" xfId="57190"/>
    <cellStyle name="40 % – Zvýraznění3 6 7 3 2 5" xfId="57191"/>
    <cellStyle name="40 % – Zvýraznění3 6 7 3 3" xfId="13799"/>
    <cellStyle name="40 % – Zvýraznění3 6 7 3 3 2" xfId="28988"/>
    <cellStyle name="40 % – Zvýraznění3 6 7 3 3 3" xfId="57192"/>
    <cellStyle name="40 % – Zvýraznění3 6 7 3 3 4" xfId="57193"/>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4" xfId="4495"/>
    <cellStyle name="40 % – Zvýraznění3 6 7 4 2" xfId="10013"/>
    <cellStyle name="40 % – Zvýraznění3 6 7 4 2 2" xfId="25229"/>
    <cellStyle name="40 % – Zvýraznění3 6 7 4 2 3" xfId="57194"/>
    <cellStyle name="40 % – Zvýraznění3 6 7 4 2 4" xfId="57195"/>
    <cellStyle name="40 % – Zvýraznění3 6 7 4 2 5" xfId="57196"/>
    <cellStyle name="40 % – Zvýraznění3 6 7 4 3" xfId="13800"/>
    <cellStyle name="40 % – Zvýraznění3 6 7 4 3 2" xfId="28989"/>
    <cellStyle name="40 % – Zvýraznění3 6 7 4 3 3" xfId="57197"/>
    <cellStyle name="40 % – Zvýraznění3 6 7 4 3 4" xfId="57198"/>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5" xfId="8382"/>
    <cellStyle name="40 % – Zvýraznění3 6 7 5 2" xfId="23598"/>
    <cellStyle name="40 % – Zvýraznění3 6 7 5 3" xfId="57199"/>
    <cellStyle name="40 % – Zvýraznění3 6 7 5 4" xfId="57200"/>
    <cellStyle name="40 % – Zvýraznění3 6 7 5 5" xfId="57201"/>
    <cellStyle name="40 % – Zvýraznění3 6 7 6" xfId="13797"/>
    <cellStyle name="40 % – Zvýraznění3 6 7 6 2" xfId="28986"/>
    <cellStyle name="40 % – Zvýraznění3 6 7 6 3" xfId="57202"/>
    <cellStyle name="40 % – Zvýraznění3 6 7 6 4" xfId="57203"/>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2 3" xfId="57204"/>
    <cellStyle name="40 % – Zvýraznění3 6 8 2 4" xfId="57205"/>
    <cellStyle name="40 % – Zvýraznění3 6 8 2 5" xfId="57206"/>
    <cellStyle name="40 % – Zvýraznění3 6 8 3" xfId="13801"/>
    <cellStyle name="40 % – Zvýraznění3 6 8 3 2" xfId="28990"/>
    <cellStyle name="40 % – Zvýraznění3 6 8 3 3" xfId="57207"/>
    <cellStyle name="40 % – Zvýraznění3 6 8 3 4" xfId="57208"/>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9" xfId="4497"/>
    <cellStyle name="40 % – Zvýraznění3 6 9 2" xfId="10015"/>
    <cellStyle name="40 % – Zvýraznění3 6 9 2 2" xfId="25231"/>
    <cellStyle name="40 % – Zvýraznění3 6 9 2 3" xfId="57209"/>
    <cellStyle name="40 % – Zvýraznění3 6 9 2 4" xfId="57210"/>
    <cellStyle name="40 % – Zvýraznění3 6 9 2 5" xfId="57211"/>
    <cellStyle name="40 % – Zvýraznění3 6 9 3" xfId="13802"/>
    <cellStyle name="40 % – Zvýraznění3 6 9 3 2" xfId="28991"/>
    <cellStyle name="40 % – Zvýraznění3 6 9 3 3" xfId="57212"/>
    <cellStyle name="40 % – Zvýraznění3 6 9 3 4" xfId="57213"/>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7" xfId="528"/>
    <cellStyle name="40 % – Zvýraznění3 7 10" xfId="19208"/>
    <cellStyle name="40 % – Zvýraznění3 7 11" xfId="42616"/>
    <cellStyle name="40 % – Zvýraznění3 7 12" xfId="42617"/>
    <cellStyle name="40 % – Zvýraznění3 7 2" xfId="4498"/>
    <cellStyle name="40 % – Zvýraznění3 7 2 2" xfId="10016"/>
    <cellStyle name="40 % – Zvýraznění3 7 2 2 2" xfId="25232"/>
    <cellStyle name="40 % – Zvýraznění3 7 2 2 3" xfId="57214"/>
    <cellStyle name="40 % – Zvýraznění3 7 2 2 4" xfId="57215"/>
    <cellStyle name="40 % – Zvýraznění3 7 2 2 5" xfId="57216"/>
    <cellStyle name="40 % – Zvýraznění3 7 2 3" xfId="13803"/>
    <cellStyle name="40 % – Zvýraznění3 7 2 3 2" xfId="28992"/>
    <cellStyle name="40 % – Zvýraznění3 7 2 3 3" xfId="57217"/>
    <cellStyle name="40 % – Zvýraznění3 7 2 3 4" xfId="57218"/>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3" xfId="4499"/>
    <cellStyle name="40 % – Zvýraznění3 7 3 2" xfId="10017"/>
    <cellStyle name="40 % – Zvýraznění3 7 3 2 2" xfId="25233"/>
    <cellStyle name="40 % – Zvýraznění3 7 3 2 3" xfId="57219"/>
    <cellStyle name="40 % – Zvýraznění3 7 3 2 4" xfId="57220"/>
    <cellStyle name="40 % – Zvýraznění3 7 3 2 5" xfId="57221"/>
    <cellStyle name="40 % – Zvýraznění3 7 3 3" xfId="13804"/>
    <cellStyle name="40 % – Zvýraznění3 7 3 3 2" xfId="28993"/>
    <cellStyle name="40 % – Zvýraznění3 7 3 3 3" xfId="57222"/>
    <cellStyle name="40 % – Zvýraznění3 7 3 3 4" xfId="5722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4" xfId="4500"/>
    <cellStyle name="40 % – Zvýraznění3 7 4 2" xfId="10018"/>
    <cellStyle name="40 % – Zvýraznění3 7 4 2 2" xfId="25234"/>
    <cellStyle name="40 % – Zvýraznění3 7 4 2 3" xfId="57224"/>
    <cellStyle name="40 % – Zvýraznění3 7 4 2 4" xfId="57225"/>
    <cellStyle name="40 % – Zvýraznění3 7 4 2 5" xfId="57226"/>
    <cellStyle name="40 % – Zvýraznění3 7 4 3" xfId="13805"/>
    <cellStyle name="40 % – Zvýraznění3 7 4 3 2" xfId="28994"/>
    <cellStyle name="40 % – Zvýraznění3 7 4 3 3" xfId="57227"/>
    <cellStyle name="40 % – Zvýraznění3 7 4 3 4" xfId="57228"/>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5" xfId="4501"/>
    <cellStyle name="40 % – Zvýraznění3 7 5 2" xfId="11185"/>
    <cellStyle name="40 % – Zvýraznění3 7 5 2 2" xfId="26385"/>
    <cellStyle name="40 % – Zvýraznění3 7 5 2 3" xfId="57229"/>
    <cellStyle name="40 % – Zvýraznění3 7 5 2 4" xfId="57230"/>
    <cellStyle name="40 % – Zvýraznění3 7 5 2 5" xfId="57231"/>
    <cellStyle name="40 % – Zvýraznění3 7 5 3" xfId="13806"/>
    <cellStyle name="40 % – Zvýraznění3 7 5 3 2" xfId="28995"/>
    <cellStyle name="40 % – Zvýraznění3 7 5 3 3" xfId="57232"/>
    <cellStyle name="40 % – Zvýraznění3 7 5 3 4" xfId="57233"/>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6" xfId="7694"/>
    <cellStyle name="40 % – Zvýraznění3 7 6 2" xfId="22913"/>
    <cellStyle name="40 % – Zvýraznění3 7 6 3" xfId="57234"/>
    <cellStyle name="40 % – Zvýraznění3 7 6 4" xfId="57235"/>
    <cellStyle name="40 % – Zvýraznění3 7 6 5" xfId="57236"/>
    <cellStyle name="40 % – Zvýraznění3 7 7" xfId="11602"/>
    <cellStyle name="40 % – Zvýraznění3 7 7 2" xfId="26798"/>
    <cellStyle name="40 % – Zvýraznění3 7 7 3" xfId="57237"/>
    <cellStyle name="40 % – Zvýraznění3 7 7 4" xfId="5723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2 3" xfId="57239"/>
    <cellStyle name="40 % – Zvýraznění3 8 2 2 4" xfId="57240"/>
    <cellStyle name="40 % – Zvýraznění3 8 2 2 5" xfId="57241"/>
    <cellStyle name="40 % – Zvýraznění3 8 2 3" xfId="13807"/>
    <cellStyle name="40 % – Zvýraznění3 8 2 3 2" xfId="28996"/>
    <cellStyle name="40 % – Zvýraznění3 8 2 3 3" xfId="57242"/>
    <cellStyle name="40 % – Zvýraznění3 8 2 3 4" xfId="57243"/>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3" xfId="4504"/>
    <cellStyle name="40 % – Zvýraznění3 8 3 2" xfId="10019"/>
    <cellStyle name="40 % – Zvýraznění3 8 3 2 2" xfId="25235"/>
    <cellStyle name="40 % – Zvýraznění3 8 3 2 3" xfId="57244"/>
    <cellStyle name="40 % – Zvýraznění3 8 3 2 4" xfId="57245"/>
    <cellStyle name="40 % – Zvýraznění3 8 3 2 5" xfId="57246"/>
    <cellStyle name="40 % – Zvýraznění3 8 3 3" xfId="13808"/>
    <cellStyle name="40 % – Zvýraznění3 8 3 3 2" xfId="28997"/>
    <cellStyle name="40 % – Zvýraznění3 8 3 3 3" xfId="57247"/>
    <cellStyle name="40 % – Zvýraznění3 8 3 3 4" xfId="57248"/>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4" xfId="4505"/>
    <cellStyle name="40 % – Zvýraznění3 8 4 2" xfId="10020"/>
    <cellStyle name="40 % – Zvýraznění3 8 4 2 2" xfId="25236"/>
    <cellStyle name="40 % – Zvýraznění3 8 4 2 3" xfId="57249"/>
    <cellStyle name="40 % – Zvýraznění3 8 4 2 4" xfId="57250"/>
    <cellStyle name="40 % – Zvýraznění3 8 4 2 5" xfId="57251"/>
    <cellStyle name="40 % – Zvýraznění3 8 4 3" xfId="13809"/>
    <cellStyle name="40 % – Zvýraznění3 8 4 3 2" xfId="28998"/>
    <cellStyle name="40 % – Zvýraznění3 8 4 3 3" xfId="57252"/>
    <cellStyle name="40 % – Zvýraznění3 8 4 3 4" xfId="57253"/>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5" xfId="4506"/>
    <cellStyle name="40 % – Zvýraznění3 9" xfId="4507"/>
    <cellStyle name="40 % – Zvýraznění3 9 10" xfId="42632"/>
    <cellStyle name="40 % – Zvýraznění3 9 11" xfId="42633"/>
    <cellStyle name="40 % – Zvýraznění3 9 2" xfId="4508"/>
    <cellStyle name="40 % – Zvýraznění3 9 2 2" xfId="10021"/>
    <cellStyle name="40 % – Zvýraznění3 9 2 2 2" xfId="25237"/>
    <cellStyle name="40 % – Zvýraznění3 9 2 2 3" xfId="57254"/>
    <cellStyle name="40 % – Zvýraznění3 9 2 2 4" xfId="57255"/>
    <cellStyle name="40 % – Zvýraznění3 9 2 2 5" xfId="57256"/>
    <cellStyle name="40 % – Zvýraznění3 9 2 3" xfId="13811"/>
    <cellStyle name="40 % – Zvýraznění3 9 2 3 2" xfId="29000"/>
    <cellStyle name="40 % – Zvýraznění3 9 2 3 3" xfId="57257"/>
    <cellStyle name="40 % – Zvýraznění3 9 2 3 4" xfId="57258"/>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3" xfId="4509"/>
    <cellStyle name="40 % – Zvýraznění3 9 3 2" xfId="10022"/>
    <cellStyle name="40 % – Zvýraznění3 9 3 2 2" xfId="25238"/>
    <cellStyle name="40 % – Zvýraznění3 9 3 2 3" xfId="57259"/>
    <cellStyle name="40 % – Zvýraznění3 9 3 2 4" xfId="57260"/>
    <cellStyle name="40 % – Zvýraznění3 9 3 2 5" xfId="57261"/>
    <cellStyle name="40 % – Zvýraznění3 9 3 3" xfId="13812"/>
    <cellStyle name="40 % – Zvýraznění3 9 3 3 2" xfId="29001"/>
    <cellStyle name="40 % – Zvýraznění3 9 3 3 3" xfId="57262"/>
    <cellStyle name="40 % – Zvýraznění3 9 3 3 4" xfId="57263"/>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4" xfId="4510"/>
    <cellStyle name="40 % – Zvýraznění3 9 4 2" xfId="10023"/>
    <cellStyle name="40 % – Zvýraznění3 9 4 2 2" xfId="25239"/>
    <cellStyle name="40 % – Zvýraznění3 9 4 2 3" xfId="57264"/>
    <cellStyle name="40 % – Zvýraznění3 9 4 2 4" xfId="57265"/>
    <cellStyle name="40 % – Zvýraznění3 9 4 2 5" xfId="57266"/>
    <cellStyle name="40 % – Zvýraznění3 9 4 3" xfId="13813"/>
    <cellStyle name="40 % – Zvýraznění3 9 4 3 2" xfId="29002"/>
    <cellStyle name="40 % – Zvýraznění3 9 4 3 3" xfId="57267"/>
    <cellStyle name="40 % – Zvýraznění3 9 4 3 4" xfId="57268"/>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5" xfId="8027"/>
    <cellStyle name="40 % – Zvýraznění3 9 5 2" xfId="23243"/>
    <cellStyle name="40 % – Zvýraznění3 9 5 3" xfId="57269"/>
    <cellStyle name="40 % – Zvýraznění3 9 5 4" xfId="57270"/>
    <cellStyle name="40 % – Zvýraznění3 9 5 5" xfId="57271"/>
    <cellStyle name="40 % – Zvýraznění3 9 6" xfId="13810"/>
    <cellStyle name="40 % – Zvýraznění3 9 6 2" xfId="28999"/>
    <cellStyle name="40 % – Zvýraznění3 9 6 3" xfId="57272"/>
    <cellStyle name="40 % – Zvýraznění3 9 6 4" xfId="57273"/>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2" xfId="4512"/>
    <cellStyle name="40 % – Zvýraznění4 10 2 2" xfId="10024"/>
    <cellStyle name="40 % – Zvýraznění4 10 2 2 2" xfId="25240"/>
    <cellStyle name="40 % – Zvýraznění4 10 2 2 3" xfId="57274"/>
    <cellStyle name="40 % – Zvýraznění4 10 2 2 4" xfId="57275"/>
    <cellStyle name="40 % – Zvýraznění4 10 2 2 5" xfId="57276"/>
    <cellStyle name="40 % – Zvýraznění4 10 2 3" xfId="13815"/>
    <cellStyle name="40 % – Zvýraznění4 10 2 3 2" xfId="29004"/>
    <cellStyle name="40 % – Zvýraznění4 10 2 3 3" xfId="57277"/>
    <cellStyle name="40 % – Zvýraznění4 10 2 3 4" xfId="57278"/>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3" xfId="4513"/>
    <cellStyle name="40 % – Zvýraznění4 10 3 2" xfId="10025"/>
    <cellStyle name="40 % – Zvýraznění4 10 3 2 2" xfId="25241"/>
    <cellStyle name="40 % – Zvýraznění4 10 3 2 3" xfId="57279"/>
    <cellStyle name="40 % – Zvýraznění4 10 3 2 4" xfId="57280"/>
    <cellStyle name="40 % – Zvýraznění4 10 3 2 5" xfId="57281"/>
    <cellStyle name="40 % – Zvýraznění4 10 3 3" xfId="13816"/>
    <cellStyle name="40 % – Zvýraznění4 10 3 3 2" xfId="29005"/>
    <cellStyle name="40 % – Zvýraznění4 10 3 3 3" xfId="57282"/>
    <cellStyle name="40 % – Zvýraznění4 10 3 3 4" xfId="57283"/>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4" xfId="4514"/>
    <cellStyle name="40 % – Zvýraznění4 10 4 2" xfId="10026"/>
    <cellStyle name="40 % – Zvýraznění4 10 4 2 2" xfId="25242"/>
    <cellStyle name="40 % – Zvýraznění4 10 4 2 3" xfId="57284"/>
    <cellStyle name="40 % – Zvýraznění4 10 4 2 4" xfId="57285"/>
    <cellStyle name="40 % – Zvýraznění4 10 4 2 5" xfId="57286"/>
    <cellStyle name="40 % – Zvýraznění4 10 4 3" xfId="13817"/>
    <cellStyle name="40 % – Zvýraznění4 10 4 3 2" xfId="29006"/>
    <cellStyle name="40 % – Zvýraznění4 10 4 3 3" xfId="57287"/>
    <cellStyle name="40 % – Zvýraznění4 10 4 3 4" xfId="57288"/>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5" xfId="8184"/>
    <cellStyle name="40 % – Zvýraznění4 10 5 2" xfId="23400"/>
    <cellStyle name="40 % – Zvýraznění4 10 5 3" xfId="57289"/>
    <cellStyle name="40 % – Zvýraznění4 10 5 4" xfId="57290"/>
    <cellStyle name="40 % – Zvýraznění4 10 5 5" xfId="57291"/>
    <cellStyle name="40 % – Zvýraznění4 10 6" xfId="13814"/>
    <cellStyle name="40 % – Zvýraznění4 10 6 2" xfId="29003"/>
    <cellStyle name="40 % – Zvýraznění4 10 6 3" xfId="57292"/>
    <cellStyle name="40 % – Zvýraznění4 10 6 4" xfId="5729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2" xfId="4516"/>
    <cellStyle name="40 % – Zvýraznění4 11 2 2" xfId="10027"/>
    <cellStyle name="40 % – Zvýraznění4 11 2 2 2" xfId="25243"/>
    <cellStyle name="40 % – Zvýraznění4 11 2 2 3" xfId="57294"/>
    <cellStyle name="40 % – Zvýraznění4 11 2 2 4" xfId="57295"/>
    <cellStyle name="40 % – Zvýraznění4 11 2 2 5" xfId="57296"/>
    <cellStyle name="40 % – Zvýraznění4 11 2 3" xfId="13819"/>
    <cellStyle name="40 % – Zvýraznění4 11 2 3 2" xfId="29008"/>
    <cellStyle name="40 % – Zvýraznění4 11 2 3 3" xfId="57297"/>
    <cellStyle name="40 % – Zvýraznění4 11 2 3 4" xfId="5729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3" xfId="4517"/>
    <cellStyle name="40 % – Zvýraznění4 11 3 2" xfId="10028"/>
    <cellStyle name="40 % – Zvýraznění4 11 3 2 2" xfId="25244"/>
    <cellStyle name="40 % – Zvýraznění4 11 3 2 3" xfId="57299"/>
    <cellStyle name="40 % – Zvýraznění4 11 3 2 4" xfId="57300"/>
    <cellStyle name="40 % – Zvýraznění4 11 3 2 5" xfId="57301"/>
    <cellStyle name="40 % – Zvýraznění4 11 3 3" xfId="13820"/>
    <cellStyle name="40 % – Zvýraznění4 11 3 3 2" xfId="29009"/>
    <cellStyle name="40 % – Zvýraznění4 11 3 3 3" xfId="57302"/>
    <cellStyle name="40 % – Zvýraznění4 11 3 3 4" xfId="57303"/>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4" xfId="4518"/>
    <cellStyle name="40 % – Zvýraznění4 11 4 2" xfId="10029"/>
    <cellStyle name="40 % – Zvýraznění4 11 4 2 2" xfId="25245"/>
    <cellStyle name="40 % – Zvýraznění4 11 4 2 3" xfId="57304"/>
    <cellStyle name="40 % – Zvýraznění4 11 4 2 4" xfId="57305"/>
    <cellStyle name="40 % – Zvýraznění4 11 4 2 5" xfId="57306"/>
    <cellStyle name="40 % – Zvýraznění4 11 4 3" xfId="13821"/>
    <cellStyle name="40 % – Zvýraznění4 11 4 3 2" xfId="29010"/>
    <cellStyle name="40 % – Zvýraznění4 11 4 3 3" xfId="57307"/>
    <cellStyle name="40 % – Zvýraznění4 11 4 3 4" xfId="57308"/>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5" xfId="8278"/>
    <cellStyle name="40 % – Zvýraznění4 11 5 2" xfId="23494"/>
    <cellStyle name="40 % – Zvýraznění4 11 5 3" xfId="57309"/>
    <cellStyle name="40 % – Zvýraznění4 11 5 4" xfId="57310"/>
    <cellStyle name="40 % – Zvýraznění4 11 5 5" xfId="57311"/>
    <cellStyle name="40 % – Zvýraznění4 11 6" xfId="13818"/>
    <cellStyle name="40 % – Zvýraznění4 11 6 2" xfId="29007"/>
    <cellStyle name="40 % – Zvýraznění4 11 6 3" xfId="57312"/>
    <cellStyle name="40 % – Zvýraznění4 11 6 4" xfId="57313"/>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2" xfId="4520"/>
    <cellStyle name="40 % – Zvýraznění4 12 2 2" xfId="10030"/>
    <cellStyle name="40 % – Zvýraznění4 12 2 2 2" xfId="25246"/>
    <cellStyle name="40 % – Zvýraznění4 12 2 2 3" xfId="57314"/>
    <cellStyle name="40 % – Zvýraznění4 12 2 2 4" xfId="57315"/>
    <cellStyle name="40 % – Zvýraznění4 12 2 2 5" xfId="57316"/>
    <cellStyle name="40 % – Zvýraznění4 12 2 3" xfId="13823"/>
    <cellStyle name="40 % – Zvýraznění4 12 2 3 2" xfId="29012"/>
    <cellStyle name="40 % – Zvýraznění4 12 2 3 3" xfId="57317"/>
    <cellStyle name="40 % – Zvýraznění4 12 2 3 4" xfId="57318"/>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3" xfId="4521"/>
    <cellStyle name="40 % – Zvýraznění4 12 3 2" xfId="10031"/>
    <cellStyle name="40 % – Zvýraznění4 12 3 2 2" xfId="25247"/>
    <cellStyle name="40 % – Zvýraznění4 12 3 2 3" xfId="57319"/>
    <cellStyle name="40 % – Zvýraznění4 12 3 2 4" xfId="57320"/>
    <cellStyle name="40 % – Zvýraznění4 12 3 2 5" xfId="57321"/>
    <cellStyle name="40 % – Zvýraznění4 12 3 3" xfId="13824"/>
    <cellStyle name="40 % – Zvýraznění4 12 3 3 2" xfId="29013"/>
    <cellStyle name="40 % – Zvýraznění4 12 3 3 3" xfId="57322"/>
    <cellStyle name="40 % – Zvýraznění4 12 3 3 4" xfId="5732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4" xfId="4522"/>
    <cellStyle name="40 % – Zvýraznění4 12 4 2" xfId="10032"/>
    <cellStyle name="40 % – Zvýraznění4 12 4 2 2" xfId="25248"/>
    <cellStyle name="40 % – Zvýraznění4 12 4 2 3" xfId="57324"/>
    <cellStyle name="40 % – Zvýraznění4 12 4 2 4" xfId="57325"/>
    <cellStyle name="40 % – Zvýraznění4 12 4 2 5" xfId="57326"/>
    <cellStyle name="40 % – Zvýraznění4 12 4 3" xfId="13825"/>
    <cellStyle name="40 % – Zvýraznění4 12 4 3 2" xfId="29014"/>
    <cellStyle name="40 % – Zvýraznění4 12 4 3 3" xfId="57327"/>
    <cellStyle name="40 % – Zvýraznění4 12 4 3 4" xfId="57328"/>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5" xfId="8366"/>
    <cellStyle name="40 % – Zvýraznění4 12 5 2" xfId="23582"/>
    <cellStyle name="40 % – Zvýraznění4 12 5 3" xfId="57329"/>
    <cellStyle name="40 % – Zvýraznění4 12 5 4" xfId="57330"/>
    <cellStyle name="40 % – Zvýraznění4 12 5 5" xfId="57331"/>
    <cellStyle name="40 % – Zvýraznění4 12 6" xfId="13822"/>
    <cellStyle name="40 % – Zvýraznění4 12 6 2" xfId="29011"/>
    <cellStyle name="40 % – Zvýraznění4 12 6 3" xfId="57332"/>
    <cellStyle name="40 % – Zvýraznění4 12 6 4" xfId="57333"/>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2 3" xfId="57334"/>
    <cellStyle name="40 % – Zvýraznění4 20 2 4" xfId="57335"/>
    <cellStyle name="40 % – Zvýraznění4 20 2 5" xfId="57336"/>
    <cellStyle name="40 % – Zvýraznění4 20 3" xfId="13826"/>
    <cellStyle name="40 % – Zvýraznění4 20 3 2" xfId="29015"/>
    <cellStyle name="40 % – Zvýraznění4 20 3 3" xfId="57337"/>
    <cellStyle name="40 % – Zvýraznění4 20 3 4" xfId="57338"/>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1" xfId="7584"/>
    <cellStyle name="40 % – Zvýraznění4 21 2" xfId="22805"/>
    <cellStyle name="40 % – Zvýraznění4 21 3" xfId="57339"/>
    <cellStyle name="40 % – Zvýraznění4 21 4" xfId="57340"/>
    <cellStyle name="40 % – Zvýraznění4 22" xfId="57341"/>
    <cellStyle name="40 % – Zvýraznění4 3" xfId="134"/>
    <cellStyle name="40 % – Zvýraznění4 3 10" xfId="4674"/>
    <cellStyle name="40 % – Zvýraznění4 3 10 10" xfId="42666"/>
    <cellStyle name="40 % – Zvýraznění4 3 10 11" xfId="42667"/>
    <cellStyle name="40 % – Zvýraznění4 3 10 2" xfId="4675"/>
    <cellStyle name="40 % – Zvýraznění4 3 10 2 2" xfId="10033"/>
    <cellStyle name="40 % – Zvýraznění4 3 10 2 2 2" xfId="25249"/>
    <cellStyle name="40 % – Zvýraznění4 3 10 2 2 3" xfId="57342"/>
    <cellStyle name="40 % – Zvýraznění4 3 10 2 2 4" xfId="57343"/>
    <cellStyle name="40 % – Zvýraznění4 3 10 2 2 5" xfId="57344"/>
    <cellStyle name="40 % – Zvýraznění4 3 10 2 3" xfId="13828"/>
    <cellStyle name="40 % – Zvýraznění4 3 10 2 3 2" xfId="29017"/>
    <cellStyle name="40 % – Zvýraznění4 3 10 2 3 3" xfId="57345"/>
    <cellStyle name="40 % – Zvýraznění4 3 10 2 3 4" xfId="57346"/>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3" xfId="4676"/>
    <cellStyle name="40 % – Zvýraznění4 3 10 3 2" xfId="10034"/>
    <cellStyle name="40 % – Zvýraznění4 3 10 3 2 2" xfId="25250"/>
    <cellStyle name="40 % – Zvýraznění4 3 10 3 2 3" xfId="57347"/>
    <cellStyle name="40 % – Zvýraznění4 3 10 3 2 4" xfId="57348"/>
    <cellStyle name="40 % – Zvýraznění4 3 10 3 2 5" xfId="57349"/>
    <cellStyle name="40 % – Zvýraznění4 3 10 3 3" xfId="13829"/>
    <cellStyle name="40 % – Zvýraznění4 3 10 3 3 2" xfId="29018"/>
    <cellStyle name="40 % – Zvýraznění4 3 10 3 3 3" xfId="57350"/>
    <cellStyle name="40 % – Zvýraznění4 3 10 3 3 4" xfId="57351"/>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4" xfId="4677"/>
    <cellStyle name="40 % – Zvýraznění4 3 10 4 2" xfId="10035"/>
    <cellStyle name="40 % – Zvýraznění4 3 10 4 2 2" xfId="25251"/>
    <cellStyle name="40 % – Zvýraznění4 3 10 4 2 3" xfId="57352"/>
    <cellStyle name="40 % – Zvýraznění4 3 10 4 2 4" xfId="57353"/>
    <cellStyle name="40 % – Zvýraznění4 3 10 4 2 5" xfId="57354"/>
    <cellStyle name="40 % – Zvýraznění4 3 10 4 3" xfId="13830"/>
    <cellStyle name="40 % – Zvýraznění4 3 10 4 3 2" xfId="29019"/>
    <cellStyle name="40 % – Zvýraznění4 3 10 4 3 3" xfId="57355"/>
    <cellStyle name="40 % – Zvýraznění4 3 10 4 3 4" xfId="57356"/>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5" xfId="8244"/>
    <cellStyle name="40 % – Zvýraznění4 3 10 5 2" xfId="23460"/>
    <cellStyle name="40 % – Zvýraznění4 3 10 5 3" xfId="57357"/>
    <cellStyle name="40 % – Zvýraznění4 3 10 5 4" xfId="57358"/>
    <cellStyle name="40 % – Zvýraznění4 3 10 5 5" xfId="57359"/>
    <cellStyle name="40 % – Zvýraznění4 3 10 6" xfId="13827"/>
    <cellStyle name="40 % – Zvýraznění4 3 10 6 2" xfId="29016"/>
    <cellStyle name="40 % – Zvýraznění4 3 10 6 3" xfId="57360"/>
    <cellStyle name="40 % – Zvýraznění4 3 10 6 4" xfId="57361"/>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2 3" xfId="57362"/>
    <cellStyle name="40 % – Zvýraznění4 3 11 2 4" xfId="57363"/>
    <cellStyle name="40 % – Zvýraznění4 3 11 2 5" xfId="57364"/>
    <cellStyle name="40 % – Zvýraznění4 3 11 3" xfId="13831"/>
    <cellStyle name="40 % – Zvýraznění4 3 11 3 2" xfId="29020"/>
    <cellStyle name="40 % – Zvýraznění4 3 11 3 3" xfId="57365"/>
    <cellStyle name="40 % – Zvýraznění4 3 11 3 4" xfId="57366"/>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2" xfId="4679"/>
    <cellStyle name="40 % – Zvýraznění4 3 12 2" xfId="10037"/>
    <cellStyle name="40 % – Zvýraznění4 3 12 2 2" xfId="25253"/>
    <cellStyle name="40 % – Zvýraznění4 3 12 2 3" xfId="57367"/>
    <cellStyle name="40 % – Zvýraznění4 3 12 2 4" xfId="57368"/>
    <cellStyle name="40 % – Zvýraznění4 3 12 2 5" xfId="57369"/>
    <cellStyle name="40 % – Zvýraznění4 3 12 3" xfId="13832"/>
    <cellStyle name="40 % – Zvýraznění4 3 12 3 2" xfId="29021"/>
    <cellStyle name="40 % – Zvýraznění4 3 12 3 3" xfId="57370"/>
    <cellStyle name="40 % – Zvýraznění4 3 12 3 4" xfId="5737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3" xfId="4680"/>
    <cellStyle name="40 % – Zvýraznění4 3 13 2" xfId="10038"/>
    <cellStyle name="40 % – Zvýraznění4 3 13 2 2" xfId="25254"/>
    <cellStyle name="40 % – Zvýraznění4 3 13 2 3" xfId="57372"/>
    <cellStyle name="40 % – Zvýraznění4 3 13 2 4" xfId="57373"/>
    <cellStyle name="40 % – Zvýraznění4 3 13 2 5" xfId="57374"/>
    <cellStyle name="40 % – Zvýraznění4 3 13 3" xfId="13833"/>
    <cellStyle name="40 % – Zvýraznění4 3 13 3 2" xfId="29022"/>
    <cellStyle name="40 % – Zvýraznění4 3 13 3 3" xfId="57375"/>
    <cellStyle name="40 % – Zvýraznění4 3 13 3 4" xfId="57376"/>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2 3" xfId="57377"/>
    <cellStyle name="40 % – Zvýraznění4 3 2 10 2 4" xfId="57378"/>
    <cellStyle name="40 % – Zvýraznění4 3 2 10 2 5" xfId="57379"/>
    <cellStyle name="40 % – Zvýraznění4 3 2 10 3" xfId="13834"/>
    <cellStyle name="40 % – Zvýraznění4 3 2 10 3 2" xfId="29023"/>
    <cellStyle name="40 % – Zvýraznění4 3 2 10 3 3" xfId="57380"/>
    <cellStyle name="40 % – Zvýraznění4 3 2 10 3 4" xfId="57381"/>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1" xfId="4694"/>
    <cellStyle name="40 % – Zvýraznění4 3 2 11 2" xfId="10040"/>
    <cellStyle name="40 % – Zvýraznění4 3 2 11 2 2" xfId="25256"/>
    <cellStyle name="40 % – Zvýraznění4 3 2 11 2 3" xfId="57382"/>
    <cellStyle name="40 % – Zvýraznění4 3 2 11 2 4" xfId="57383"/>
    <cellStyle name="40 % – Zvýraznění4 3 2 11 2 5" xfId="57384"/>
    <cellStyle name="40 % – Zvýraznění4 3 2 11 3" xfId="13835"/>
    <cellStyle name="40 % – Zvýraznění4 3 2 11 3 2" xfId="29024"/>
    <cellStyle name="40 % – Zvýraznění4 3 2 11 3 3" xfId="57385"/>
    <cellStyle name="40 % – Zvýraznění4 3 2 11 3 4" xfId="57386"/>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2 3" xfId="57387"/>
    <cellStyle name="40 % – Zvýraznění4 3 2 2 10 2 4" xfId="57388"/>
    <cellStyle name="40 % – Zvýraznění4 3 2 2 10 2 5" xfId="57389"/>
    <cellStyle name="40 % – Zvýraznění4 3 2 2 10 3" xfId="13836"/>
    <cellStyle name="40 % – Zvýraznění4 3 2 2 10 3 2" xfId="29025"/>
    <cellStyle name="40 % – Zvýraznění4 3 2 2 10 3 3" xfId="57390"/>
    <cellStyle name="40 % – Zvýraznění4 3 2 2 10 3 4" xfId="57391"/>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1" xfId="7876"/>
    <cellStyle name="40 % – Zvýraznění4 3 2 2 11 2" xfId="23095"/>
    <cellStyle name="40 % – Zvýraznění4 3 2 2 11 3" xfId="57392"/>
    <cellStyle name="40 % – Zvýraznění4 3 2 2 11 4" xfId="57393"/>
    <cellStyle name="40 % – Zvýraznění4 3 2 2 11 5" xfId="57394"/>
    <cellStyle name="40 % – Zvýraznění4 3 2 2 12" xfId="11603"/>
    <cellStyle name="40 % – Zvýraznění4 3 2 2 12 2" xfId="26799"/>
    <cellStyle name="40 % – Zvýraznění4 3 2 2 12 3" xfId="57395"/>
    <cellStyle name="40 % – Zvýraznění4 3 2 2 12 4" xfId="57396"/>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2 3" xfId="57397"/>
    <cellStyle name="40 % – Zvýraznění4 3 2 2 7 2 4" xfId="57398"/>
    <cellStyle name="40 % – Zvýraznění4 3 2 2 7 2 5" xfId="57399"/>
    <cellStyle name="40 % – Zvýraznění4 3 2 2 7 3" xfId="13837"/>
    <cellStyle name="40 % – Zvýraznění4 3 2 2 7 3 2" xfId="29026"/>
    <cellStyle name="40 % – Zvýraznění4 3 2 2 7 3 3" xfId="57400"/>
    <cellStyle name="40 % – Zvýraznění4 3 2 2 7 3 4" xfId="57401"/>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8" xfId="4722"/>
    <cellStyle name="40 % – Zvýraznění4 3 2 2 8 2" xfId="10042"/>
    <cellStyle name="40 % – Zvýraznění4 3 2 2 8 2 2" xfId="25258"/>
    <cellStyle name="40 % – Zvýraznění4 3 2 2 8 2 3" xfId="57402"/>
    <cellStyle name="40 % – Zvýraznění4 3 2 2 8 2 4" xfId="57403"/>
    <cellStyle name="40 % – Zvýraznění4 3 2 2 8 2 5" xfId="57404"/>
    <cellStyle name="40 % – Zvýraznění4 3 2 2 8 3" xfId="13838"/>
    <cellStyle name="40 % – Zvýraznění4 3 2 2 8 3 2" xfId="29027"/>
    <cellStyle name="40 % – Zvýraznění4 3 2 2 8 3 3" xfId="57405"/>
    <cellStyle name="40 % – Zvýraznění4 3 2 2 8 3 4" xfId="57406"/>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9" xfId="4723"/>
    <cellStyle name="40 % – Zvýraznění4 3 2 2 9 2" xfId="10043"/>
    <cellStyle name="40 % – Zvýraznění4 3 2 2 9 2 2" xfId="25259"/>
    <cellStyle name="40 % – Zvýraznění4 3 2 2 9 2 3" xfId="57407"/>
    <cellStyle name="40 % – Zvýraznění4 3 2 2 9 2 4" xfId="57408"/>
    <cellStyle name="40 % – Zvýraznění4 3 2 2 9 2 5" xfId="57409"/>
    <cellStyle name="40 % – Zvýraznění4 3 2 2 9 3" xfId="13839"/>
    <cellStyle name="40 % – Zvýraznění4 3 2 2 9 3 2" xfId="29028"/>
    <cellStyle name="40 % – Zvýraznění4 3 2 2 9 3 3" xfId="57410"/>
    <cellStyle name="40 % – Zvýraznění4 3 2 2 9 3 4" xfId="57411"/>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3" xfId="533"/>
    <cellStyle name="40 % – Zvýraznění4 3 2 3 10" xfId="19210"/>
    <cellStyle name="40 % – Zvýraznění4 3 2 3 11" xfId="42694"/>
    <cellStyle name="40 % – Zvýraznění4 3 2 3 12" xfId="42695"/>
    <cellStyle name="40 % – Zvýraznění4 3 2 3 2" xfId="4724"/>
    <cellStyle name="40 % – Zvýraznění4 3 2 3 2 2" xfId="10044"/>
    <cellStyle name="40 % – Zvýraznění4 3 2 3 2 2 2" xfId="25260"/>
    <cellStyle name="40 % – Zvýraznění4 3 2 3 2 2 3" xfId="57412"/>
    <cellStyle name="40 % – Zvýraznění4 3 2 3 2 2 4" xfId="57413"/>
    <cellStyle name="40 % – Zvýraznění4 3 2 3 2 2 5" xfId="57414"/>
    <cellStyle name="40 % – Zvýraznění4 3 2 3 2 3" xfId="13840"/>
    <cellStyle name="40 % – Zvýraznění4 3 2 3 2 3 2" xfId="29029"/>
    <cellStyle name="40 % – Zvýraznění4 3 2 3 2 3 3" xfId="57415"/>
    <cellStyle name="40 % – Zvýraznění4 3 2 3 2 3 4" xfId="57416"/>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3" xfId="4725"/>
    <cellStyle name="40 % – Zvýraznění4 3 2 3 3 2" xfId="10045"/>
    <cellStyle name="40 % – Zvýraznění4 3 2 3 3 2 2" xfId="25261"/>
    <cellStyle name="40 % – Zvýraznění4 3 2 3 3 2 3" xfId="57417"/>
    <cellStyle name="40 % – Zvýraznění4 3 2 3 3 2 4" xfId="57418"/>
    <cellStyle name="40 % – Zvýraznění4 3 2 3 3 2 5" xfId="57419"/>
    <cellStyle name="40 % – Zvýraznění4 3 2 3 3 3" xfId="13841"/>
    <cellStyle name="40 % – Zvýraznění4 3 2 3 3 3 2" xfId="29030"/>
    <cellStyle name="40 % – Zvýraznění4 3 2 3 3 3 3" xfId="57420"/>
    <cellStyle name="40 % – Zvýraznění4 3 2 3 3 3 4" xfId="57421"/>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4" xfId="4726"/>
    <cellStyle name="40 % – Zvýraznění4 3 2 3 4 2" xfId="10046"/>
    <cellStyle name="40 % – Zvýraznění4 3 2 3 4 2 2" xfId="25262"/>
    <cellStyle name="40 % – Zvýraznění4 3 2 3 4 2 3" xfId="57422"/>
    <cellStyle name="40 % – Zvýraznění4 3 2 3 4 2 4" xfId="57423"/>
    <cellStyle name="40 % – Zvýraznění4 3 2 3 4 2 5" xfId="57424"/>
    <cellStyle name="40 % – Zvýraznění4 3 2 3 4 3" xfId="13842"/>
    <cellStyle name="40 % – Zvýraznění4 3 2 3 4 3 2" xfId="29031"/>
    <cellStyle name="40 % – Zvýraznění4 3 2 3 4 3 3" xfId="57425"/>
    <cellStyle name="40 % – Zvýraznění4 3 2 3 4 3 4" xfId="57426"/>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5" xfId="4727"/>
    <cellStyle name="40 % – Zvýraznění4 3 2 3 5 2" xfId="11234"/>
    <cellStyle name="40 % – Zvýraznění4 3 2 3 5 2 2" xfId="26434"/>
    <cellStyle name="40 % – Zvýraznění4 3 2 3 5 2 3" xfId="57427"/>
    <cellStyle name="40 % – Zvýraznění4 3 2 3 5 2 4" xfId="57428"/>
    <cellStyle name="40 % – Zvýraznění4 3 2 3 5 2 5" xfId="57429"/>
    <cellStyle name="40 % – Zvýraznění4 3 2 3 5 3" xfId="13843"/>
    <cellStyle name="40 % – Zvýraznění4 3 2 3 5 3 2" xfId="29032"/>
    <cellStyle name="40 % – Zvýraznění4 3 2 3 5 3 3" xfId="57430"/>
    <cellStyle name="40 % – Zvýraznění4 3 2 3 5 3 4" xfId="57431"/>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6" xfId="7802"/>
    <cellStyle name="40 % – Zvýraznění4 3 2 3 6 2" xfId="23021"/>
    <cellStyle name="40 % – Zvýraznění4 3 2 3 6 3" xfId="57432"/>
    <cellStyle name="40 % – Zvýraznění4 3 2 3 6 4" xfId="57433"/>
    <cellStyle name="40 % – Zvýraznění4 3 2 3 6 5" xfId="57434"/>
    <cellStyle name="40 % – Zvýraznění4 3 2 3 7" xfId="11604"/>
    <cellStyle name="40 % – Zvýraznění4 3 2 3 7 2" xfId="26800"/>
    <cellStyle name="40 % – Zvýraznění4 3 2 3 7 3" xfId="57435"/>
    <cellStyle name="40 % – Zvýraznění4 3 2 3 7 4" xfId="57436"/>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2" xfId="4728"/>
    <cellStyle name="40 % – Zvýraznění4 3 2 4 2 2" xfId="10047"/>
    <cellStyle name="40 % – Zvýraznění4 3 2 4 2 2 2" xfId="25263"/>
    <cellStyle name="40 % – Zvýraznění4 3 2 4 2 2 3" xfId="57437"/>
    <cellStyle name="40 % – Zvýraznění4 3 2 4 2 2 4" xfId="57438"/>
    <cellStyle name="40 % – Zvýraznění4 3 2 4 2 2 5" xfId="57439"/>
    <cellStyle name="40 % – Zvýraznění4 3 2 4 2 3" xfId="13844"/>
    <cellStyle name="40 % – Zvýraznění4 3 2 4 2 3 2" xfId="29033"/>
    <cellStyle name="40 % – Zvýraznění4 3 2 4 2 3 3" xfId="57440"/>
    <cellStyle name="40 % – Zvýraznění4 3 2 4 2 3 4" xfId="57441"/>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3" xfId="4729"/>
    <cellStyle name="40 % – Zvýraznění4 3 2 4 3 2" xfId="10048"/>
    <cellStyle name="40 % – Zvýraznění4 3 2 4 3 2 2" xfId="25264"/>
    <cellStyle name="40 % – Zvýraznění4 3 2 4 3 2 3" xfId="57442"/>
    <cellStyle name="40 % – Zvýraznění4 3 2 4 3 2 4" xfId="57443"/>
    <cellStyle name="40 % – Zvýraznění4 3 2 4 3 2 5" xfId="57444"/>
    <cellStyle name="40 % – Zvýraznění4 3 2 4 3 3" xfId="13845"/>
    <cellStyle name="40 % – Zvýraznění4 3 2 4 3 3 2" xfId="29034"/>
    <cellStyle name="40 % – Zvýraznění4 3 2 4 3 3 3" xfId="57445"/>
    <cellStyle name="40 % – Zvýraznění4 3 2 4 3 3 4" xfId="57446"/>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4" xfId="4730"/>
    <cellStyle name="40 % – Zvýraznění4 3 2 4 4 2" xfId="10049"/>
    <cellStyle name="40 % – Zvýraznění4 3 2 4 4 2 2" xfId="25265"/>
    <cellStyle name="40 % – Zvýraznění4 3 2 4 4 2 3" xfId="57447"/>
    <cellStyle name="40 % – Zvýraznění4 3 2 4 4 2 4" xfId="57448"/>
    <cellStyle name="40 % – Zvýraznění4 3 2 4 4 2 5" xfId="57449"/>
    <cellStyle name="40 % – Zvýraznění4 3 2 4 4 3" xfId="13846"/>
    <cellStyle name="40 % – Zvýraznění4 3 2 4 4 3 2" xfId="29035"/>
    <cellStyle name="40 % – Zvýraznění4 3 2 4 4 3 3" xfId="57450"/>
    <cellStyle name="40 % – Zvýraznění4 3 2 4 4 3 4" xfId="57451"/>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5" xfId="4731"/>
    <cellStyle name="40 % – Zvýraznění4 3 2 4 5 2" xfId="11266"/>
    <cellStyle name="40 % – Zvýraznění4 3 2 4 5 2 2" xfId="26466"/>
    <cellStyle name="40 % – Zvýraznění4 3 2 4 5 2 3" xfId="57452"/>
    <cellStyle name="40 % – Zvýraznění4 3 2 4 5 2 4" xfId="57453"/>
    <cellStyle name="40 % – Zvýraznění4 3 2 4 5 2 5" xfId="57454"/>
    <cellStyle name="40 % – Zvýraznění4 3 2 4 5 3" xfId="13847"/>
    <cellStyle name="40 % – Zvýraznění4 3 2 4 5 3 2" xfId="29036"/>
    <cellStyle name="40 % – Zvýraznění4 3 2 4 5 3 3" xfId="57455"/>
    <cellStyle name="40 % – Zvýraznění4 3 2 4 5 3 4" xfId="5745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6" xfId="7768"/>
    <cellStyle name="40 % – Zvýraznění4 3 2 4 6 2" xfId="22987"/>
    <cellStyle name="40 % – Zvýraznění4 3 2 4 6 3" xfId="57457"/>
    <cellStyle name="40 % – Zvýraznění4 3 2 4 6 4" xfId="57458"/>
    <cellStyle name="40 % – Zvýraznění4 3 2 4 6 5" xfId="57459"/>
    <cellStyle name="40 % – Zvýraznění4 3 2 4 7" xfId="11605"/>
    <cellStyle name="40 % – Zvýraznění4 3 2 4 7 2" xfId="26801"/>
    <cellStyle name="40 % – Zvýraznění4 3 2 4 7 3" xfId="57460"/>
    <cellStyle name="40 % – Zvýraznění4 3 2 4 7 4" xfId="5746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2" xfId="4733"/>
    <cellStyle name="40 % – Zvýraznění4 3 2 5 2 2" xfId="10050"/>
    <cellStyle name="40 % – Zvýraznění4 3 2 5 2 2 2" xfId="25266"/>
    <cellStyle name="40 % – Zvýraznění4 3 2 5 2 2 3" xfId="57462"/>
    <cellStyle name="40 % – Zvýraznění4 3 2 5 2 2 4" xfId="57463"/>
    <cellStyle name="40 % – Zvýraznění4 3 2 5 2 2 5" xfId="57464"/>
    <cellStyle name="40 % – Zvýraznění4 3 2 5 2 3" xfId="13849"/>
    <cellStyle name="40 % – Zvýraznění4 3 2 5 2 3 2" xfId="29038"/>
    <cellStyle name="40 % – Zvýraznění4 3 2 5 2 3 3" xfId="57465"/>
    <cellStyle name="40 % – Zvýraznění4 3 2 5 2 3 4" xfId="57466"/>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3" xfId="4734"/>
    <cellStyle name="40 % – Zvýraznění4 3 2 5 3 2" xfId="10051"/>
    <cellStyle name="40 % – Zvýraznění4 3 2 5 3 2 2" xfId="25267"/>
    <cellStyle name="40 % – Zvýraznění4 3 2 5 3 2 3" xfId="57467"/>
    <cellStyle name="40 % – Zvýraznění4 3 2 5 3 2 4" xfId="57468"/>
    <cellStyle name="40 % – Zvýraznění4 3 2 5 3 2 5" xfId="57469"/>
    <cellStyle name="40 % – Zvýraznění4 3 2 5 3 3" xfId="13850"/>
    <cellStyle name="40 % – Zvýraznění4 3 2 5 3 3 2" xfId="29039"/>
    <cellStyle name="40 % – Zvýraznění4 3 2 5 3 3 3" xfId="57470"/>
    <cellStyle name="40 % – Zvýraznění4 3 2 5 3 3 4" xfId="57471"/>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4" xfId="4735"/>
    <cellStyle name="40 % – Zvýraznění4 3 2 5 4 2" xfId="10052"/>
    <cellStyle name="40 % – Zvýraznění4 3 2 5 4 2 2" xfId="25268"/>
    <cellStyle name="40 % – Zvýraznění4 3 2 5 4 2 3" xfId="57472"/>
    <cellStyle name="40 % – Zvýraznění4 3 2 5 4 2 4" xfId="57473"/>
    <cellStyle name="40 % – Zvýraznění4 3 2 5 4 2 5" xfId="57474"/>
    <cellStyle name="40 % – Zvýraznění4 3 2 5 4 3" xfId="13851"/>
    <cellStyle name="40 % – Zvýraznění4 3 2 5 4 3 2" xfId="29040"/>
    <cellStyle name="40 % – Zvýraznění4 3 2 5 4 3 3" xfId="57475"/>
    <cellStyle name="40 % – Zvýraznění4 3 2 5 4 3 4" xfId="57476"/>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5" xfId="7895"/>
    <cellStyle name="40 % – Zvýraznění4 3 2 5 5 2" xfId="23112"/>
    <cellStyle name="40 % – Zvýraznění4 3 2 5 5 3" xfId="57477"/>
    <cellStyle name="40 % – Zvýraznění4 3 2 5 5 4" xfId="57478"/>
    <cellStyle name="40 % – Zvýraznění4 3 2 5 5 5" xfId="57479"/>
    <cellStyle name="40 % – Zvýraznění4 3 2 5 6" xfId="13848"/>
    <cellStyle name="40 % – Zvýraznění4 3 2 5 6 2" xfId="29037"/>
    <cellStyle name="40 % – Zvýraznění4 3 2 5 6 3" xfId="57480"/>
    <cellStyle name="40 % – Zvýraznění4 3 2 5 6 4" xfId="57481"/>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2" xfId="4737"/>
    <cellStyle name="40 % – Zvýraznění4 3 2 6 2 2" xfId="10053"/>
    <cellStyle name="40 % – Zvýraznění4 3 2 6 2 2 2" xfId="25269"/>
    <cellStyle name="40 % – Zvýraznění4 3 2 6 2 2 3" xfId="57482"/>
    <cellStyle name="40 % – Zvýraznění4 3 2 6 2 2 4" xfId="57483"/>
    <cellStyle name="40 % – Zvýraznění4 3 2 6 2 2 5" xfId="57484"/>
    <cellStyle name="40 % – Zvýraznění4 3 2 6 2 3" xfId="13853"/>
    <cellStyle name="40 % – Zvýraznění4 3 2 6 2 3 2" xfId="29042"/>
    <cellStyle name="40 % – Zvýraznění4 3 2 6 2 3 3" xfId="57485"/>
    <cellStyle name="40 % – Zvýraznění4 3 2 6 2 3 4" xfId="57486"/>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3" xfId="4738"/>
    <cellStyle name="40 % – Zvýraznění4 3 2 6 3 2" xfId="10054"/>
    <cellStyle name="40 % – Zvýraznění4 3 2 6 3 2 2" xfId="25270"/>
    <cellStyle name="40 % – Zvýraznění4 3 2 6 3 2 3" xfId="57487"/>
    <cellStyle name="40 % – Zvýraznění4 3 2 6 3 2 4" xfId="57488"/>
    <cellStyle name="40 % – Zvýraznění4 3 2 6 3 2 5" xfId="57489"/>
    <cellStyle name="40 % – Zvýraznění4 3 2 6 3 3" xfId="13854"/>
    <cellStyle name="40 % – Zvýraznění4 3 2 6 3 3 2" xfId="29043"/>
    <cellStyle name="40 % – Zvýraznění4 3 2 6 3 3 3" xfId="57490"/>
    <cellStyle name="40 % – Zvýraznění4 3 2 6 3 3 4" xfId="57491"/>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4" xfId="4739"/>
    <cellStyle name="40 % – Zvýraznění4 3 2 6 4 2" xfId="10055"/>
    <cellStyle name="40 % – Zvýraznění4 3 2 6 4 2 2" xfId="25271"/>
    <cellStyle name="40 % – Zvýraznění4 3 2 6 4 2 3" xfId="57492"/>
    <cellStyle name="40 % – Zvýraznění4 3 2 6 4 2 4" xfId="57493"/>
    <cellStyle name="40 % – Zvýraznění4 3 2 6 4 2 5" xfId="57494"/>
    <cellStyle name="40 % – Zvýraznění4 3 2 6 4 3" xfId="13855"/>
    <cellStyle name="40 % – Zvýraznění4 3 2 6 4 3 2" xfId="29044"/>
    <cellStyle name="40 % – Zvýraznění4 3 2 6 4 3 3" xfId="57495"/>
    <cellStyle name="40 % – Zvýraznění4 3 2 6 4 3 4" xfId="57496"/>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5" xfId="8269"/>
    <cellStyle name="40 % – Zvýraznění4 3 2 6 5 2" xfId="23485"/>
    <cellStyle name="40 % – Zvýraznění4 3 2 6 5 3" xfId="57497"/>
    <cellStyle name="40 % – Zvýraznění4 3 2 6 5 4" xfId="57498"/>
    <cellStyle name="40 % – Zvýraznění4 3 2 6 5 5" xfId="57499"/>
    <cellStyle name="40 % – Zvýraznění4 3 2 6 6" xfId="13852"/>
    <cellStyle name="40 % – Zvýraznění4 3 2 6 6 2" xfId="29041"/>
    <cellStyle name="40 % – Zvýraznění4 3 2 6 6 3" xfId="57500"/>
    <cellStyle name="40 % – Zvýraznění4 3 2 6 6 4" xfId="5750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2" xfId="4741"/>
    <cellStyle name="40 % – Zvýraznění4 3 2 7 2 2" xfId="10056"/>
    <cellStyle name="40 % – Zvýraznění4 3 2 7 2 2 2" xfId="25272"/>
    <cellStyle name="40 % – Zvýraznění4 3 2 7 2 2 3" xfId="57502"/>
    <cellStyle name="40 % – Zvýraznění4 3 2 7 2 2 4" xfId="57503"/>
    <cellStyle name="40 % – Zvýraznění4 3 2 7 2 2 5" xfId="57504"/>
    <cellStyle name="40 % – Zvýraznění4 3 2 7 2 3" xfId="13857"/>
    <cellStyle name="40 % – Zvýraznění4 3 2 7 2 3 2" xfId="29046"/>
    <cellStyle name="40 % – Zvýraznění4 3 2 7 2 3 3" xfId="57505"/>
    <cellStyle name="40 % – Zvýraznění4 3 2 7 2 3 4" xfId="5750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3" xfId="4742"/>
    <cellStyle name="40 % – Zvýraznění4 3 2 7 3 2" xfId="10057"/>
    <cellStyle name="40 % – Zvýraznění4 3 2 7 3 2 2" xfId="25273"/>
    <cellStyle name="40 % – Zvýraznění4 3 2 7 3 2 3" xfId="57507"/>
    <cellStyle name="40 % – Zvýraznění4 3 2 7 3 2 4" xfId="57508"/>
    <cellStyle name="40 % – Zvýraznění4 3 2 7 3 2 5" xfId="57509"/>
    <cellStyle name="40 % – Zvýraznění4 3 2 7 3 3" xfId="13858"/>
    <cellStyle name="40 % – Zvýraznění4 3 2 7 3 3 2" xfId="29047"/>
    <cellStyle name="40 % – Zvýraznění4 3 2 7 3 3 3" xfId="57510"/>
    <cellStyle name="40 % – Zvýraznění4 3 2 7 3 3 4" xfId="57511"/>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4" xfId="4743"/>
    <cellStyle name="40 % – Zvýraznění4 3 2 7 4 2" xfId="10058"/>
    <cellStyle name="40 % – Zvýraznění4 3 2 7 4 2 2" xfId="25274"/>
    <cellStyle name="40 % – Zvýraznění4 3 2 7 4 2 3" xfId="57512"/>
    <cellStyle name="40 % – Zvýraznění4 3 2 7 4 2 4" xfId="57513"/>
    <cellStyle name="40 % – Zvýraznění4 3 2 7 4 2 5" xfId="57514"/>
    <cellStyle name="40 % – Zvýraznění4 3 2 7 4 3" xfId="13859"/>
    <cellStyle name="40 % – Zvýraznění4 3 2 7 4 3 2" xfId="29048"/>
    <cellStyle name="40 % – Zvýraznění4 3 2 7 4 3 3" xfId="57515"/>
    <cellStyle name="40 % – Zvýraznění4 3 2 7 4 3 4" xfId="57516"/>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5" xfId="8357"/>
    <cellStyle name="40 % – Zvýraznění4 3 2 7 5 2" xfId="23573"/>
    <cellStyle name="40 % – Zvýraznění4 3 2 7 5 3" xfId="57517"/>
    <cellStyle name="40 % – Zvýraznění4 3 2 7 5 4" xfId="57518"/>
    <cellStyle name="40 % – Zvýraznění4 3 2 7 5 5" xfId="57519"/>
    <cellStyle name="40 % – Zvýraznění4 3 2 7 6" xfId="13856"/>
    <cellStyle name="40 % – Zvýraznění4 3 2 7 6 2" xfId="29045"/>
    <cellStyle name="40 % – Zvýraznění4 3 2 7 6 3" xfId="57520"/>
    <cellStyle name="40 % – Zvýraznění4 3 2 7 6 4" xfId="57521"/>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2" xfId="4745"/>
    <cellStyle name="40 % – Zvýraznění4 3 2 8 2 2" xfId="10059"/>
    <cellStyle name="40 % – Zvýraznění4 3 2 8 2 2 2" xfId="25275"/>
    <cellStyle name="40 % – Zvýraznění4 3 2 8 2 2 3" xfId="57522"/>
    <cellStyle name="40 % – Zvýraznění4 3 2 8 2 2 4" xfId="57523"/>
    <cellStyle name="40 % – Zvýraznění4 3 2 8 2 2 5" xfId="57524"/>
    <cellStyle name="40 % – Zvýraznění4 3 2 8 2 3" xfId="13861"/>
    <cellStyle name="40 % – Zvýraznění4 3 2 8 2 3 2" xfId="29050"/>
    <cellStyle name="40 % – Zvýraznění4 3 2 8 2 3 3" xfId="57525"/>
    <cellStyle name="40 % – Zvýraznění4 3 2 8 2 3 4" xfId="57526"/>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3" xfId="4746"/>
    <cellStyle name="40 % – Zvýraznění4 3 2 8 3 2" xfId="10060"/>
    <cellStyle name="40 % – Zvýraznění4 3 2 8 3 2 2" xfId="25276"/>
    <cellStyle name="40 % – Zvýraznění4 3 2 8 3 2 3" xfId="57527"/>
    <cellStyle name="40 % – Zvýraznění4 3 2 8 3 2 4" xfId="57528"/>
    <cellStyle name="40 % – Zvýraznění4 3 2 8 3 2 5" xfId="57529"/>
    <cellStyle name="40 % – Zvýraznění4 3 2 8 3 3" xfId="13862"/>
    <cellStyle name="40 % – Zvýraznění4 3 2 8 3 3 2" xfId="29051"/>
    <cellStyle name="40 % – Zvýraznění4 3 2 8 3 3 3" xfId="57530"/>
    <cellStyle name="40 % – Zvýraznění4 3 2 8 3 3 4" xfId="5753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4" xfId="4747"/>
    <cellStyle name="40 % – Zvýraznění4 3 2 8 4 2" xfId="10061"/>
    <cellStyle name="40 % – Zvýraznění4 3 2 8 4 2 2" xfId="25277"/>
    <cellStyle name="40 % – Zvýraznění4 3 2 8 4 2 3" xfId="57532"/>
    <cellStyle name="40 % – Zvýraznění4 3 2 8 4 2 4" xfId="57533"/>
    <cellStyle name="40 % – Zvýraznění4 3 2 8 4 2 5" xfId="57534"/>
    <cellStyle name="40 % – Zvýraznění4 3 2 8 4 3" xfId="13863"/>
    <cellStyle name="40 % – Zvýraznění4 3 2 8 4 3 2" xfId="29052"/>
    <cellStyle name="40 % – Zvýraznění4 3 2 8 4 3 3" xfId="57535"/>
    <cellStyle name="40 % – Zvýraznění4 3 2 8 4 3 4" xfId="57536"/>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5" xfId="8440"/>
    <cellStyle name="40 % – Zvýraznění4 3 2 8 5 2" xfId="23656"/>
    <cellStyle name="40 % – Zvýraznění4 3 2 8 5 3" xfId="57537"/>
    <cellStyle name="40 % – Zvýraznění4 3 2 8 5 4" xfId="57538"/>
    <cellStyle name="40 % – Zvýraznění4 3 2 8 5 5" xfId="57539"/>
    <cellStyle name="40 % – Zvýraznění4 3 2 8 6" xfId="13860"/>
    <cellStyle name="40 % – Zvýraznění4 3 2 8 6 2" xfId="29049"/>
    <cellStyle name="40 % – Zvýraznění4 3 2 8 6 3" xfId="57540"/>
    <cellStyle name="40 % – Zvýraznění4 3 2 8 6 4" xfId="57541"/>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2 3" xfId="57542"/>
    <cellStyle name="40 % – Zvýraznění4 3 2 9 2 4" xfId="57543"/>
    <cellStyle name="40 % – Zvýraznění4 3 2 9 2 5" xfId="57544"/>
    <cellStyle name="40 % – Zvýraznění4 3 2 9 3" xfId="13864"/>
    <cellStyle name="40 % – Zvýraznění4 3 2 9 3 2" xfId="29053"/>
    <cellStyle name="40 % – Zvýraznění4 3 2 9 3 3" xfId="57545"/>
    <cellStyle name="40 % – Zvýraznění4 3 2 9 3 4" xfId="57546"/>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2 3" xfId="57547"/>
    <cellStyle name="40 % – Zvýraznění4 3 21 2 4" xfId="57548"/>
    <cellStyle name="40 % – Zvýraznění4 3 21 2 5" xfId="57549"/>
    <cellStyle name="40 % – Zvýraznění4 3 21 3" xfId="13865"/>
    <cellStyle name="40 % – Zvýraznění4 3 21 3 2" xfId="29054"/>
    <cellStyle name="40 % – Zvýraznění4 3 21 3 3" xfId="57550"/>
    <cellStyle name="40 % – Zvýraznění4 3 21 3 4" xfId="57551"/>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2" xfId="7605"/>
    <cellStyle name="40 % – Zvýraznění4 3 22 2" xfId="22824"/>
    <cellStyle name="40 % – Zvýraznění4 3 22 3" xfId="57552"/>
    <cellStyle name="40 % – Zvýraznění4 3 22 4" xfId="57553"/>
    <cellStyle name="40 % – Zvýraznění4 3 23" xfId="57554"/>
    <cellStyle name="40 % – Zvýraznění4 3 3" xfId="535"/>
    <cellStyle name="40 % – Zvýraznění4 3 3 10" xfId="4752"/>
    <cellStyle name="40 % – Zvýraznění4 3 3 10 2" xfId="10063"/>
    <cellStyle name="40 % – Zvýraznění4 3 3 10 2 2" xfId="25279"/>
    <cellStyle name="40 % – Zvýraznění4 3 3 10 2 3" xfId="57555"/>
    <cellStyle name="40 % – Zvýraznění4 3 3 10 2 4" xfId="57556"/>
    <cellStyle name="40 % – Zvýraznění4 3 3 10 2 5" xfId="57557"/>
    <cellStyle name="40 % – Zvýraznění4 3 3 10 3" xfId="13866"/>
    <cellStyle name="40 % – Zvýraznění4 3 3 10 3 2" xfId="29055"/>
    <cellStyle name="40 % – Zvýraznění4 3 3 10 3 3" xfId="57558"/>
    <cellStyle name="40 % – Zvýraznění4 3 3 10 3 4" xfId="57559"/>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1" xfId="4753"/>
    <cellStyle name="40 % – Zvýraznění4 3 3 11 2" xfId="11032"/>
    <cellStyle name="40 % – Zvýraznění4 3 3 11 2 2" xfId="26232"/>
    <cellStyle name="40 % – Zvýraznění4 3 3 11 2 3" xfId="57560"/>
    <cellStyle name="40 % – Zvýraznění4 3 3 11 2 4" xfId="57561"/>
    <cellStyle name="40 % – Zvýraznění4 3 3 11 2 5" xfId="57562"/>
    <cellStyle name="40 % – Zvýraznění4 3 3 11 3" xfId="13867"/>
    <cellStyle name="40 % – Zvýraznění4 3 3 11 3 2" xfId="29056"/>
    <cellStyle name="40 % – Zvýraznění4 3 3 11 3 3" xfId="57563"/>
    <cellStyle name="40 % – Zvýraznění4 3 3 11 3 4" xfId="57564"/>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2" xfId="7860"/>
    <cellStyle name="40 % – Zvýraznění4 3 3 12 2" xfId="23079"/>
    <cellStyle name="40 % – Zvýraznění4 3 3 12 3" xfId="57565"/>
    <cellStyle name="40 % – Zvýraznění4 3 3 12 4" xfId="57566"/>
    <cellStyle name="40 % – Zvýraznění4 3 3 12 5" xfId="57567"/>
    <cellStyle name="40 % – Zvýraznění4 3 3 13" xfId="11606"/>
    <cellStyle name="40 % – Zvýraznění4 3 3 13 2" xfId="26802"/>
    <cellStyle name="40 % – Zvýraznění4 3 3 13 3" xfId="57568"/>
    <cellStyle name="40 % – Zvýraznění4 3 3 13 4" xfId="57569"/>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2" xfId="4754"/>
    <cellStyle name="40 % – Zvýraznění4 3 3 2 10" xfId="42756"/>
    <cellStyle name="40 % – Zvýraznění4 3 3 2 11" xfId="42757"/>
    <cellStyle name="40 % – Zvýraznění4 3 3 2 2" xfId="4755"/>
    <cellStyle name="40 % – Zvýraznění4 3 3 2 2 2" xfId="10064"/>
    <cellStyle name="40 % – Zvýraznění4 3 3 2 2 2 2" xfId="25280"/>
    <cellStyle name="40 % – Zvýraznění4 3 3 2 2 2 3" xfId="57570"/>
    <cellStyle name="40 % – Zvýraznění4 3 3 2 2 2 4" xfId="57571"/>
    <cellStyle name="40 % – Zvýraznění4 3 3 2 2 2 5" xfId="57572"/>
    <cellStyle name="40 % – Zvýraznění4 3 3 2 2 3" xfId="13869"/>
    <cellStyle name="40 % – Zvýraznění4 3 3 2 2 3 2" xfId="29058"/>
    <cellStyle name="40 % – Zvýraznění4 3 3 2 2 3 3" xfId="57573"/>
    <cellStyle name="40 % – Zvýraznění4 3 3 2 2 3 4" xfId="57574"/>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3" xfId="4756"/>
    <cellStyle name="40 % – Zvýraznění4 3 3 2 3 2" xfId="10065"/>
    <cellStyle name="40 % – Zvýraznění4 3 3 2 3 2 2" xfId="25281"/>
    <cellStyle name="40 % – Zvýraznění4 3 3 2 3 2 3" xfId="57575"/>
    <cellStyle name="40 % – Zvýraznění4 3 3 2 3 2 4" xfId="57576"/>
    <cellStyle name="40 % – Zvýraznění4 3 3 2 3 2 5" xfId="57577"/>
    <cellStyle name="40 % – Zvýraznění4 3 3 2 3 3" xfId="13870"/>
    <cellStyle name="40 % – Zvýraznění4 3 3 2 3 3 2" xfId="29059"/>
    <cellStyle name="40 % – Zvýraznění4 3 3 2 3 3 3" xfId="57578"/>
    <cellStyle name="40 % – Zvýraznění4 3 3 2 3 3 4" xfId="5757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4" xfId="4757"/>
    <cellStyle name="40 % – Zvýraznění4 3 3 2 4 2" xfId="10066"/>
    <cellStyle name="40 % – Zvýraznění4 3 3 2 4 2 2" xfId="25282"/>
    <cellStyle name="40 % – Zvýraznění4 3 3 2 4 2 3" xfId="57580"/>
    <cellStyle name="40 % – Zvýraznění4 3 3 2 4 2 4" xfId="57581"/>
    <cellStyle name="40 % – Zvýraznění4 3 3 2 4 2 5" xfId="57582"/>
    <cellStyle name="40 % – Zvýraznění4 3 3 2 4 3" xfId="13871"/>
    <cellStyle name="40 % – Zvýraznění4 3 3 2 4 3 2" xfId="29060"/>
    <cellStyle name="40 % – Zvýraznění4 3 3 2 4 3 3" xfId="57583"/>
    <cellStyle name="40 % – Zvýraznění4 3 3 2 4 3 4" xfId="57584"/>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5" xfId="7921"/>
    <cellStyle name="40 % – Zvýraznění4 3 3 2 5 2" xfId="23138"/>
    <cellStyle name="40 % – Zvýraznění4 3 3 2 5 3" xfId="57585"/>
    <cellStyle name="40 % – Zvýraznění4 3 3 2 5 4" xfId="57586"/>
    <cellStyle name="40 % – Zvýraznění4 3 3 2 5 5" xfId="57587"/>
    <cellStyle name="40 % – Zvýraznění4 3 3 2 6" xfId="13868"/>
    <cellStyle name="40 % – Zvýraznění4 3 3 2 6 2" xfId="29057"/>
    <cellStyle name="40 % – Zvýraznění4 3 3 2 6 3" xfId="57588"/>
    <cellStyle name="40 % – Zvýraznění4 3 3 2 6 4" xfId="57589"/>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2" xfId="4759"/>
    <cellStyle name="40 % – Zvýraznění4 3 3 3 2 2" xfId="10067"/>
    <cellStyle name="40 % – Zvýraznění4 3 3 3 2 2 2" xfId="25283"/>
    <cellStyle name="40 % – Zvýraznění4 3 3 3 2 2 3" xfId="57590"/>
    <cellStyle name="40 % – Zvýraznění4 3 3 3 2 2 4" xfId="57591"/>
    <cellStyle name="40 % – Zvýraznění4 3 3 3 2 2 5" xfId="57592"/>
    <cellStyle name="40 % – Zvýraznění4 3 3 3 2 3" xfId="13873"/>
    <cellStyle name="40 % – Zvýraznění4 3 3 3 2 3 2" xfId="29062"/>
    <cellStyle name="40 % – Zvýraznění4 3 3 3 2 3 3" xfId="57593"/>
    <cellStyle name="40 % – Zvýraznění4 3 3 3 2 3 4" xfId="57594"/>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3" xfId="4760"/>
    <cellStyle name="40 % – Zvýraznění4 3 3 3 3 2" xfId="10068"/>
    <cellStyle name="40 % – Zvýraznění4 3 3 3 3 2 2" xfId="25284"/>
    <cellStyle name="40 % – Zvýraznění4 3 3 3 3 2 3" xfId="57595"/>
    <cellStyle name="40 % – Zvýraznění4 3 3 3 3 2 4" xfId="57596"/>
    <cellStyle name="40 % – Zvýraznění4 3 3 3 3 2 5" xfId="57597"/>
    <cellStyle name="40 % – Zvýraznění4 3 3 3 3 3" xfId="13874"/>
    <cellStyle name="40 % – Zvýraznění4 3 3 3 3 3 2" xfId="29063"/>
    <cellStyle name="40 % – Zvýraznění4 3 3 3 3 3 3" xfId="57598"/>
    <cellStyle name="40 % – Zvýraznění4 3 3 3 3 3 4" xfId="57599"/>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4" xfId="4761"/>
    <cellStyle name="40 % – Zvýraznění4 3 3 3 4 2" xfId="10069"/>
    <cellStyle name="40 % – Zvýraznění4 3 3 3 4 2 2" xfId="25285"/>
    <cellStyle name="40 % – Zvýraznění4 3 3 3 4 2 3" xfId="57600"/>
    <cellStyle name="40 % – Zvýraznění4 3 3 3 4 2 4" xfId="57601"/>
    <cellStyle name="40 % – Zvýraznění4 3 3 3 4 2 5" xfId="57602"/>
    <cellStyle name="40 % – Zvýraznění4 3 3 3 4 3" xfId="13875"/>
    <cellStyle name="40 % – Zvýraznění4 3 3 3 4 3 2" xfId="29064"/>
    <cellStyle name="40 % – Zvýraznění4 3 3 3 4 3 3" xfId="57603"/>
    <cellStyle name="40 % – Zvýraznění4 3 3 3 4 3 4" xfId="5760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5" xfId="8074"/>
    <cellStyle name="40 % – Zvýraznění4 3 3 3 5 2" xfId="23290"/>
    <cellStyle name="40 % – Zvýraznění4 3 3 3 5 3" xfId="57605"/>
    <cellStyle name="40 % – Zvýraznění4 3 3 3 5 4" xfId="57606"/>
    <cellStyle name="40 % – Zvýraznění4 3 3 3 5 5" xfId="57607"/>
    <cellStyle name="40 % – Zvýraznění4 3 3 3 6" xfId="13872"/>
    <cellStyle name="40 % – Zvýraznění4 3 3 3 6 2" xfId="29061"/>
    <cellStyle name="40 % – Zvýraznění4 3 3 3 6 3" xfId="57608"/>
    <cellStyle name="40 % – Zvýraznění4 3 3 3 6 4" xfId="57609"/>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2" xfId="4763"/>
    <cellStyle name="40 % – Zvýraznění4 3 3 4 2 2" xfId="10070"/>
    <cellStyle name="40 % – Zvýraznění4 3 3 4 2 2 2" xfId="25286"/>
    <cellStyle name="40 % – Zvýraznění4 3 3 4 2 2 3" xfId="57610"/>
    <cellStyle name="40 % – Zvýraznění4 3 3 4 2 2 4" xfId="57611"/>
    <cellStyle name="40 % – Zvýraznění4 3 3 4 2 2 5" xfId="57612"/>
    <cellStyle name="40 % – Zvýraznění4 3 3 4 2 3" xfId="13877"/>
    <cellStyle name="40 % – Zvýraznění4 3 3 4 2 3 2" xfId="29066"/>
    <cellStyle name="40 % – Zvýraznění4 3 3 4 2 3 3" xfId="57613"/>
    <cellStyle name="40 % – Zvýraznění4 3 3 4 2 3 4" xfId="57614"/>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3" xfId="4764"/>
    <cellStyle name="40 % – Zvýraznění4 3 3 4 3 2" xfId="10071"/>
    <cellStyle name="40 % – Zvýraznění4 3 3 4 3 2 2" xfId="25287"/>
    <cellStyle name="40 % – Zvýraznění4 3 3 4 3 2 3" xfId="57615"/>
    <cellStyle name="40 % – Zvýraznění4 3 3 4 3 2 4" xfId="57616"/>
    <cellStyle name="40 % – Zvýraznění4 3 3 4 3 2 5" xfId="57617"/>
    <cellStyle name="40 % – Zvýraznění4 3 3 4 3 3" xfId="13878"/>
    <cellStyle name="40 % – Zvýraznění4 3 3 4 3 3 2" xfId="29067"/>
    <cellStyle name="40 % – Zvýraznění4 3 3 4 3 3 3" xfId="57618"/>
    <cellStyle name="40 % – Zvýraznění4 3 3 4 3 3 4" xfId="57619"/>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4" xfId="4765"/>
    <cellStyle name="40 % – Zvýraznění4 3 3 4 4 2" xfId="10072"/>
    <cellStyle name="40 % – Zvýraznění4 3 3 4 4 2 2" xfId="25288"/>
    <cellStyle name="40 % – Zvýraznění4 3 3 4 4 2 3" xfId="57620"/>
    <cellStyle name="40 % – Zvýraznění4 3 3 4 4 2 4" xfId="57621"/>
    <cellStyle name="40 % – Zvýraznění4 3 3 4 4 2 5" xfId="57622"/>
    <cellStyle name="40 % – Zvýraznění4 3 3 4 4 3" xfId="13879"/>
    <cellStyle name="40 % – Zvýraznění4 3 3 4 4 3 2" xfId="29068"/>
    <cellStyle name="40 % – Zvýraznění4 3 3 4 4 3 3" xfId="57623"/>
    <cellStyle name="40 % – Zvýraznění4 3 3 4 4 3 4" xfId="57624"/>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5" xfId="8154"/>
    <cellStyle name="40 % – Zvýraznění4 3 3 4 5 2" xfId="23370"/>
    <cellStyle name="40 % – Zvýraznění4 3 3 4 5 3" xfId="57625"/>
    <cellStyle name="40 % – Zvýraznění4 3 3 4 5 4" xfId="57626"/>
    <cellStyle name="40 % – Zvýraznění4 3 3 4 5 5" xfId="57627"/>
    <cellStyle name="40 % – Zvýraznění4 3 3 4 6" xfId="13876"/>
    <cellStyle name="40 % – Zvýraznění4 3 3 4 6 2" xfId="29065"/>
    <cellStyle name="40 % – Zvýraznění4 3 3 4 6 3" xfId="57628"/>
    <cellStyle name="40 % – Zvýraznění4 3 3 4 6 4" xfId="57629"/>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2" xfId="4767"/>
    <cellStyle name="40 % – Zvýraznění4 3 3 5 2 2" xfId="10073"/>
    <cellStyle name="40 % – Zvýraznění4 3 3 5 2 2 2" xfId="25289"/>
    <cellStyle name="40 % – Zvýraznění4 3 3 5 2 2 3" xfId="57630"/>
    <cellStyle name="40 % – Zvýraznění4 3 3 5 2 2 4" xfId="57631"/>
    <cellStyle name="40 % – Zvýraznění4 3 3 5 2 2 5" xfId="57632"/>
    <cellStyle name="40 % – Zvýraznění4 3 3 5 2 3" xfId="13881"/>
    <cellStyle name="40 % – Zvýraznění4 3 3 5 2 3 2" xfId="29070"/>
    <cellStyle name="40 % – Zvýraznění4 3 3 5 2 3 3" xfId="57633"/>
    <cellStyle name="40 % – Zvýraznění4 3 3 5 2 3 4" xfId="57634"/>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3" xfId="4768"/>
    <cellStyle name="40 % – Zvýraznění4 3 3 5 3 2" xfId="10074"/>
    <cellStyle name="40 % – Zvýraznění4 3 3 5 3 2 2" xfId="25290"/>
    <cellStyle name="40 % – Zvýraznění4 3 3 5 3 2 3" xfId="57635"/>
    <cellStyle name="40 % – Zvýraznění4 3 3 5 3 2 4" xfId="57636"/>
    <cellStyle name="40 % – Zvýraznění4 3 3 5 3 2 5" xfId="57637"/>
    <cellStyle name="40 % – Zvýraznění4 3 3 5 3 3" xfId="13882"/>
    <cellStyle name="40 % – Zvýraznění4 3 3 5 3 3 2" xfId="29071"/>
    <cellStyle name="40 % – Zvýraznění4 3 3 5 3 3 3" xfId="57638"/>
    <cellStyle name="40 % – Zvýraznění4 3 3 5 3 3 4" xfId="57639"/>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4" xfId="4769"/>
    <cellStyle name="40 % – Zvýraznění4 3 3 5 4 2" xfId="10075"/>
    <cellStyle name="40 % – Zvýraznění4 3 3 5 4 2 2" xfId="25291"/>
    <cellStyle name="40 % – Zvýraznění4 3 3 5 4 2 3" xfId="57640"/>
    <cellStyle name="40 % – Zvýraznění4 3 3 5 4 2 4" xfId="57641"/>
    <cellStyle name="40 % – Zvýraznění4 3 3 5 4 2 5" xfId="57642"/>
    <cellStyle name="40 % – Zvýraznění4 3 3 5 4 3" xfId="13883"/>
    <cellStyle name="40 % – Zvýraznění4 3 3 5 4 3 2" xfId="29072"/>
    <cellStyle name="40 % – Zvýraznění4 3 3 5 4 3 3" xfId="57643"/>
    <cellStyle name="40 % – Zvýraznění4 3 3 5 4 3 4" xfId="57644"/>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5" xfId="8236"/>
    <cellStyle name="40 % – Zvýraznění4 3 3 5 5 2" xfId="23452"/>
    <cellStyle name="40 % – Zvýraznění4 3 3 5 5 3" xfId="57645"/>
    <cellStyle name="40 % – Zvýraznění4 3 3 5 5 4" xfId="57646"/>
    <cellStyle name="40 % – Zvýraznění4 3 3 5 5 5" xfId="57647"/>
    <cellStyle name="40 % – Zvýraznění4 3 3 5 6" xfId="13880"/>
    <cellStyle name="40 % – Zvýraznění4 3 3 5 6 2" xfId="29069"/>
    <cellStyle name="40 % – Zvýraznění4 3 3 5 6 3" xfId="57648"/>
    <cellStyle name="40 % – Zvýraznění4 3 3 5 6 4" xfId="5764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2" xfId="4771"/>
    <cellStyle name="40 % – Zvýraznění4 3 3 6 2 2" xfId="10076"/>
    <cellStyle name="40 % – Zvýraznění4 3 3 6 2 2 2" xfId="25292"/>
    <cellStyle name="40 % – Zvýraznění4 3 3 6 2 2 3" xfId="57650"/>
    <cellStyle name="40 % – Zvýraznění4 3 3 6 2 2 4" xfId="57651"/>
    <cellStyle name="40 % – Zvýraznění4 3 3 6 2 2 5" xfId="57652"/>
    <cellStyle name="40 % – Zvýraznění4 3 3 6 2 3" xfId="13885"/>
    <cellStyle name="40 % – Zvýraznění4 3 3 6 2 3 2" xfId="29074"/>
    <cellStyle name="40 % – Zvýraznění4 3 3 6 2 3 3" xfId="57653"/>
    <cellStyle name="40 % – Zvýraznění4 3 3 6 2 3 4" xfId="5765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3" xfId="4772"/>
    <cellStyle name="40 % – Zvýraznění4 3 3 6 3 2" xfId="10077"/>
    <cellStyle name="40 % – Zvýraznění4 3 3 6 3 2 2" xfId="25293"/>
    <cellStyle name="40 % – Zvýraznění4 3 3 6 3 2 3" xfId="57655"/>
    <cellStyle name="40 % – Zvýraznění4 3 3 6 3 2 4" xfId="57656"/>
    <cellStyle name="40 % – Zvýraznění4 3 3 6 3 2 5" xfId="57657"/>
    <cellStyle name="40 % – Zvýraznění4 3 3 6 3 3" xfId="13886"/>
    <cellStyle name="40 % – Zvýraznění4 3 3 6 3 3 2" xfId="29075"/>
    <cellStyle name="40 % – Zvýraznění4 3 3 6 3 3 3" xfId="57658"/>
    <cellStyle name="40 % – Zvýraznění4 3 3 6 3 3 4" xfId="57659"/>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4" xfId="4773"/>
    <cellStyle name="40 % – Zvýraznění4 3 3 6 4 2" xfId="10078"/>
    <cellStyle name="40 % – Zvýraznění4 3 3 6 4 2 2" xfId="25294"/>
    <cellStyle name="40 % – Zvýraznění4 3 3 6 4 2 3" xfId="57660"/>
    <cellStyle name="40 % – Zvýraznění4 3 3 6 4 2 4" xfId="57661"/>
    <cellStyle name="40 % – Zvýraznění4 3 3 6 4 2 5" xfId="57662"/>
    <cellStyle name="40 % – Zvýraznění4 3 3 6 4 3" xfId="13887"/>
    <cellStyle name="40 % – Zvýraznění4 3 3 6 4 3 2" xfId="29076"/>
    <cellStyle name="40 % – Zvýraznění4 3 3 6 4 3 3" xfId="57663"/>
    <cellStyle name="40 % – Zvýraznění4 3 3 6 4 3 4" xfId="57664"/>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5" xfId="8329"/>
    <cellStyle name="40 % – Zvýraznění4 3 3 6 5 2" xfId="23545"/>
    <cellStyle name="40 % – Zvýraznění4 3 3 6 5 3" xfId="57665"/>
    <cellStyle name="40 % – Zvýraznění4 3 3 6 5 4" xfId="57666"/>
    <cellStyle name="40 % – Zvýraznění4 3 3 6 5 5" xfId="57667"/>
    <cellStyle name="40 % – Zvýraznění4 3 3 6 6" xfId="13884"/>
    <cellStyle name="40 % – Zvýraznění4 3 3 6 6 2" xfId="29073"/>
    <cellStyle name="40 % – Zvýraznění4 3 3 6 6 3" xfId="57668"/>
    <cellStyle name="40 % – Zvýraznění4 3 3 6 6 4" xfId="57669"/>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2" xfId="4775"/>
    <cellStyle name="40 % – Zvýraznění4 3 3 7 2 2" xfId="10079"/>
    <cellStyle name="40 % – Zvýraznění4 3 3 7 2 2 2" xfId="25295"/>
    <cellStyle name="40 % – Zvýraznění4 3 3 7 2 2 3" xfId="57670"/>
    <cellStyle name="40 % – Zvýraznění4 3 3 7 2 2 4" xfId="57671"/>
    <cellStyle name="40 % – Zvýraznění4 3 3 7 2 2 5" xfId="57672"/>
    <cellStyle name="40 % – Zvýraznění4 3 3 7 2 3" xfId="13889"/>
    <cellStyle name="40 % – Zvýraznění4 3 3 7 2 3 2" xfId="29078"/>
    <cellStyle name="40 % – Zvýraznění4 3 3 7 2 3 3" xfId="57673"/>
    <cellStyle name="40 % – Zvýraznění4 3 3 7 2 3 4" xfId="57674"/>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3" xfId="4776"/>
    <cellStyle name="40 % – Zvýraznění4 3 3 7 3 2" xfId="10080"/>
    <cellStyle name="40 % – Zvýraznění4 3 3 7 3 2 2" xfId="25296"/>
    <cellStyle name="40 % – Zvýraznění4 3 3 7 3 2 3" xfId="57675"/>
    <cellStyle name="40 % – Zvýraznění4 3 3 7 3 2 4" xfId="57676"/>
    <cellStyle name="40 % – Zvýraznění4 3 3 7 3 2 5" xfId="57677"/>
    <cellStyle name="40 % – Zvýraznění4 3 3 7 3 3" xfId="13890"/>
    <cellStyle name="40 % – Zvýraznění4 3 3 7 3 3 2" xfId="29079"/>
    <cellStyle name="40 % – Zvýraznění4 3 3 7 3 3 3" xfId="57678"/>
    <cellStyle name="40 % – Zvýraznění4 3 3 7 3 3 4" xfId="576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4" xfId="4777"/>
    <cellStyle name="40 % – Zvýraznění4 3 3 7 4 2" xfId="10081"/>
    <cellStyle name="40 % – Zvýraznění4 3 3 7 4 2 2" xfId="25297"/>
    <cellStyle name="40 % – Zvýraznění4 3 3 7 4 2 3" xfId="57680"/>
    <cellStyle name="40 % – Zvýraznění4 3 3 7 4 2 4" xfId="57681"/>
    <cellStyle name="40 % – Zvýraznění4 3 3 7 4 2 5" xfId="57682"/>
    <cellStyle name="40 % – Zvýraznění4 3 3 7 4 3" xfId="13891"/>
    <cellStyle name="40 % – Zvýraznění4 3 3 7 4 3 2" xfId="29080"/>
    <cellStyle name="40 % – Zvýraznění4 3 3 7 4 3 3" xfId="57683"/>
    <cellStyle name="40 % – Zvýraznění4 3 3 7 4 3 4" xfId="57684"/>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5" xfId="8412"/>
    <cellStyle name="40 % – Zvýraznění4 3 3 7 5 2" xfId="23628"/>
    <cellStyle name="40 % – Zvýraznění4 3 3 7 5 3" xfId="57685"/>
    <cellStyle name="40 % – Zvýraznění4 3 3 7 5 4" xfId="57686"/>
    <cellStyle name="40 % – Zvýraznění4 3 3 7 5 5" xfId="57687"/>
    <cellStyle name="40 % – Zvýraznění4 3 3 7 6" xfId="13888"/>
    <cellStyle name="40 % – Zvýraznění4 3 3 7 6 2" xfId="29077"/>
    <cellStyle name="40 % – Zvýraznění4 3 3 7 6 3" xfId="57688"/>
    <cellStyle name="40 % – Zvýraznění4 3 3 7 6 4" xfId="57689"/>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2 3" xfId="57690"/>
    <cellStyle name="40 % – Zvýraznění4 3 3 8 2 4" xfId="57691"/>
    <cellStyle name="40 % – Zvýraznění4 3 3 8 2 5" xfId="57692"/>
    <cellStyle name="40 % – Zvýraznění4 3 3 8 3" xfId="13892"/>
    <cellStyle name="40 % – Zvýraznění4 3 3 8 3 2" xfId="29081"/>
    <cellStyle name="40 % – Zvýraznění4 3 3 8 3 3" xfId="57693"/>
    <cellStyle name="40 % – Zvýraznění4 3 3 8 3 4" xfId="57694"/>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9" xfId="4779"/>
    <cellStyle name="40 % – Zvýraznění4 3 3 9 2" xfId="10083"/>
    <cellStyle name="40 % – Zvýraznění4 3 3 9 2 2" xfId="25299"/>
    <cellStyle name="40 % – Zvýraznění4 3 3 9 2 3" xfId="57695"/>
    <cellStyle name="40 % – Zvýraznění4 3 3 9 2 4" xfId="57696"/>
    <cellStyle name="40 % – Zvýraznění4 3 3 9 2 5" xfId="57697"/>
    <cellStyle name="40 % – Zvýraznění4 3 3 9 3" xfId="13893"/>
    <cellStyle name="40 % – Zvýraznění4 3 3 9 3 2" xfId="29082"/>
    <cellStyle name="40 % – Zvýraznění4 3 3 9 3 3" xfId="57698"/>
    <cellStyle name="40 % – Zvýraznění4 3 3 9 3 4" xfId="57699"/>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4" xfId="536"/>
    <cellStyle name="40 % – Zvýraznění4 3 4 10" xfId="19213"/>
    <cellStyle name="40 % – Zvýraznění4 3 4 11" xfId="42808"/>
    <cellStyle name="40 % – Zvýraznění4 3 4 12" xfId="42809"/>
    <cellStyle name="40 % – Zvýraznění4 3 4 2" xfId="4780"/>
    <cellStyle name="40 % – Zvýraznění4 3 4 2 2" xfId="10084"/>
    <cellStyle name="40 % – Zvýraznění4 3 4 2 2 2" xfId="25300"/>
    <cellStyle name="40 % – Zvýraznění4 3 4 2 2 3" xfId="57700"/>
    <cellStyle name="40 % – Zvýraznění4 3 4 2 2 4" xfId="57701"/>
    <cellStyle name="40 % – Zvýraznění4 3 4 2 2 5" xfId="57702"/>
    <cellStyle name="40 % – Zvýraznění4 3 4 2 3" xfId="13894"/>
    <cellStyle name="40 % – Zvýraznění4 3 4 2 3 2" xfId="29083"/>
    <cellStyle name="40 % – Zvýraznění4 3 4 2 3 3" xfId="57703"/>
    <cellStyle name="40 % – Zvýraznění4 3 4 2 3 4" xfId="57704"/>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3" xfId="4781"/>
    <cellStyle name="40 % – Zvýraznění4 3 4 3 2" xfId="10085"/>
    <cellStyle name="40 % – Zvýraznění4 3 4 3 2 2" xfId="25301"/>
    <cellStyle name="40 % – Zvýraznění4 3 4 3 2 3" xfId="57705"/>
    <cellStyle name="40 % – Zvýraznění4 3 4 3 2 4" xfId="57706"/>
    <cellStyle name="40 % – Zvýraznění4 3 4 3 2 5" xfId="57707"/>
    <cellStyle name="40 % – Zvýraznění4 3 4 3 3" xfId="13895"/>
    <cellStyle name="40 % – Zvýraznění4 3 4 3 3 2" xfId="29084"/>
    <cellStyle name="40 % – Zvýraznění4 3 4 3 3 3" xfId="57708"/>
    <cellStyle name="40 % – Zvýraznění4 3 4 3 3 4" xfId="57709"/>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4" xfId="4782"/>
    <cellStyle name="40 % – Zvýraznění4 3 4 4 2" xfId="10086"/>
    <cellStyle name="40 % – Zvýraznění4 3 4 4 2 2" xfId="25302"/>
    <cellStyle name="40 % – Zvýraznění4 3 4 4 2 3" xfId="57710"/>
    <cellStyle name="40 % – Zvýraznění4 3 4 4 2 4" xfId="57711"/>
    <cellStyle name="40 % – Zvýraznění4 3 4 4 2 5" xfId="57712"/>
    <cellStyle name="40 % – Zvýraznění4 3 4 4 3" xfId="13896"/>
    <cellStyle name="40 % – Zvýraznění4 3 4 4 3 2" xfId="29085"/>
    <cellStyle name="40 % – Zvýraznění4 3 4 4 3 3" xfId="57713"/>
    <cellStyle name="40 % – Zvýraznění4 3 4 4 3 4" xfId="57714"/>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5" xfId="4783"/>
    <cellStyle name="40 % – Zvýraznění4 3 4 5 2" xfId="11061"/>
    <cellStyle name="40 % – Zvýraznění4 3 4 5 2 2" xfId="26261"/>
    <cellStyle name="40 % – Zvýraznění4 3 4 5 2 3" xfId="57715"/>
    <cellStyle name="40 % – Zvýraznění4 3 4 5 2 4" xfId="57716"/>
    <cellStyle name="40 % – Zvýraznění4 3 4 5 2 5" xfId="57717"/>
    <cellStyle name="40 % – Zvýraznění4 3 4 5 3" xfId="13897"/>
    <cellStyle name="40 % – Zvýraznění4 3 4 5 3 2" xfId="29086"/>
    <cellStyle name="40 % – Zvýraznění4 3 4 5 3 3" xfId="57718"/>
    <cellStyle name="40 % – Zvýraznění4 3 4 5 3 4" xfId="57719"/>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6" xfId="7816"/>
    <cellStyle name="40 % – Zvýraznění4 3 4 6 2" xfId="23035"/>
    <cellStyle name="40 % – Zvýraznění4 3 4 6 3" xfId="57720"/>
    <cellStyle name="40 % – Zvýraznění4 3 4 6 4" xfId="57721"/>
    <cellStyle name="40 % – Zvýraznění4 3 4 6 5" xfId="57722"/>
    <cellStyle name="40 % – Zvýraznění4 3 4 7" xfId="11607"/>
    <cellStyle name="40 % – Zvýraznění4 3 4 7 2" xfId="26803"/>
    <cellStyle name="40 % – Zvýraznění4 3 4 7 3" xfId="57723"/>
    <cellStyle name="40 % – Zvýraznění4 3 4 7 4" xfId="57724"/>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2" xfId="4784"/>
    <cellStyle name="40 % – Zvýraznění4 3 5 2 2" xfId="10087"/>
    <cellStyle name="40 % – Zvýraznění4 3 5 2 2 2" xfId="25303"/>
    <cellStyle name="40 % – Zvýraznění4 3 5 2 2 3" xfId="57725"/>
    <cellStyle name="40 % – Zvýraznění4 3 5 2 2 4" xfId="57726"/>
    <cellStyle name="40 % – Zvýraznění4 3 5 2 2 5" xfId="57727"/>
    <cellStyle name="40 % – Zvýraznění4 3 5 2 3" xfId="13898"/>
    <cellStyle name="40 % – Zvýraznění4 3 5 2 3 2" xfId="29087"/>
    <cellStyle name="40 % – Zvýraznění4 3 5 2 3 3" xfId="57728"/>
    <cellStyle name="40 % – Zvýraznění4 3 5 2 3 4" xfId="57729"/>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3" xfId="4785"/>
    <cellStyle name="40 % – Zvýraznění4 3 5 3 2" xfId="10088"/>
    <cellStyle name="40 % – Zvýraznění4 3 5 3 2 2" xfId="25304"/>
    <cellStyle name="40 % – Zvýraznění4 3 5 3 2 3" xfId="57730"/>
    <cellStyle name="40 % – Zvýraznění4 3 5 3 2 4" xfId="57731"/>
    <cellStyle name="40 % – Zvýraznění4 3 5 3 2 5" xfId="57732"/>
    <cellStyle name="40 % – Zvýraznění4 3 5 3 3" xfId="13899"/>
    <cellStyle name="40 % – Zvýraznění4 3 5 3 3 2" xfId="29088"/>
    <cellStyle name="40 % – Zvýraznění4 3 5 3 3 3" xfId="57733"/>
    <cellStyle name="40 % – Zvýraznění4 3 5 3 3 4" xfId="57734"/>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4" xfId="4786"/>
    <cellStyle name="40 % – Zvýraznění4 3 5 4 2" xfId="10089"/>
    <cellStyle name="40 % – Zvýraznění4 3 5 4 2 2" xfId="25305"/>
    <cellStyle name="40 % – Zvýraznění4 3 5 4 2 3" xfId="57735"/>
    <cellStyle name="40 % – Zvýraznění4 3 5 4 2 4" xfId="57736"/>
    <cellStyle name="40 % – Zvýraznění4 3 5 4 2 5" xfId="57737"/>
    <cellStyle name="40 % – Zvýraznění4 3 5 4 3" xfId="13900"/>
    <cellStyle name="40 % – Zvýraznění4 3 5 4 3 2" xfId="29089"/>
    <cellStyle name="40 % – Zvýraznění4 3 5 4 3 3" xfId="57738"/>
    <cellStyle name="40 % – Zvýraznění4 3 5 4 3 4" xfId="5773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5" xfId="4787"/>
    <cellStyle name="40 % – Zvýraznění4 3 5 5 2" xfId="11299"/>
    <cellStyle name="40 % – Zvýraznění4 3 5 5 2 2" xfId="26499"/>
    <cellStyle name="40 % – Zvýraznění4 3 5 5 2 3" xfId="57740"/>
    <cellStyle name="40 % – Zvýraznění4 3 5 5 2 4" xfId="57741"/>
    <cellStyle name="40 % – Zvýraznění4 3 5 5 2 5" xfId="57742"/>
    <cellStyle name="40 % – Zvýraznění4 3 5 5 3" xfId="13901"/>
    <cellStyle name="40 % – Zvýraznění4 3 5 5 3 2" xfId="29090"/>
    <cellStyle name="40 % – Zvýraznění4 3 5 5 3 3" xfId="57743"/>
    <cellStyle name="40 % – Zvýraznění4 3 5 5 3 4" xfId="57744"/>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6" xfId="7703"/>
    <cellStyle name="40 % – Zvýraznění4 3 5 6 2" xfId="22922"/>
    <cellStyle name="40 % – Zvýraznění4 3 5 6 3" xfId="57745"/>
    <cellStyle name="40 % – Zvýraznění4 3 5 6 4" xfId="57746"/>
    <cellStyle name="40 % – Zvýraznění4 3 5 6 5" xfId="57747"/>
    <cellStyle name="40 % – Zvýraznění4 3 5 7" xfId="11608"/>
    <cellStyle name="40 % – Zvýraznění4 3 5 7 2" xfId="26804"/>
    <cellStyle name="40 % – Zvýraznění4 3 5 7 3" xfId="57748"/>
    <cellStyle name="40 % – Zvýraznění4 3 5 7 4" xfId="57749"/>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2" xfId="4789"/>
    <cellStyle name="40 % – Zvýraznění4 3 6 2 2" xfId="10090"/>
    <cellStyle name="40 % – Zvýraznění4 3 6 2 2 2" xfId="25306"/>
    <cellStyle name="40 % – Zvýraznění4 3 6 2 2 3" xfId="57750"/>
    <cellStyle name="40 % – Zvýraznění4 3 6 2 2 4" xfId="57751"/>
    <cellStyle name="40 % – Zvýraznění4 3 6 2 2 5" xfId="57752"/>
    <cellStyle name="40 % – Zvýraznění4 3 6 2 3" xfId="13903"/>
    <cellStyle name="40 % – Zvýraznění4 3 6 2 3 2" xfId="29092"/>
    <cellStyle name="40 % – Zvýraznění4 3 6 2 3 3" xfId="57753"/>
    <cellStyle name="40 % – Zvýraznění4 3 6 2 3 4" xfId="57754"/>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3" xfId="4790"/>
    <cellStyle name="40 % – Zvýraznění4 3 6 3 2" xfId="10091"/>
    <cellStyle name="40 % – Zvýraznění4 3 6 3 2 2" xfId="25307"/>
    <cellStyle name="40 % – Zvýraznění4 3 6 3 2 3" xfId="57755"/>
    <cellStyle name="40 % – Zvýraznění4 3 6 3 2 4" xfId="57756"/>
    <cellStyle name="40 % – Zvýraznění4 3 6 3 2 5" xfId="57757"/>
    <cellStyle name="40 % – Zvýraznění4 3 6 3 3" xfId="13904"/>
    <cellStyle name="40 % – Zvýraznění4 3 6 3 3 2" xfId="29093"/>
    <cellStyle name="40 % – Zvýraznění4 3 6 3 3 3" xfId="57758"/>
    <cellStyle name="40 % – Zvýraznění4 3 6 3 3 4" xfId="57759"/>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4" xfId="4791"/>
    <cellStyle name="40 % – Zvýraznění4 3 6 4 2" xfId="10092"/>
    <cellStyle name="40 % – Zvýraznění4 3 6 4 2 2" xfId="25308"/>
    <cellStyle name="40 % – Zvýraznění4 3 6 4 2 3" xfId="57760"/>
    <cellStyle name="40 % – Zvýraznění4 3 6 4 2 4" xfId="57761"/>
    <cellStyle name="40 % – Zvýraznění4 3 6 4 2 5" xfId="57762"/>
    <cellStyle name="40 % – Zvýraznění4 3 6 4 3" xfId="13905"/>
    <cellStyle name="40 % – Zvýraznění4 3 6 4 3 2" xfId="29094"/>
    <cellStyle name="40 % – Zvýraznění4 3 6 4 3 3" xfId="57763"/>
    <cellStyle name="40 % – Zvýraznění4 3 6 4 3 4" xfId="5776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5" xfId="8019"/>
    <cellStyle name="40 % – Zvýraznění4 3 6 5 2" xfId="23235"/>
    <cellStyle name="40 % – Zvýraznění4 3 6 5 3" xfId="57765"/>
    <cellStyle name="40 % – Zvýraznění4 3 6 5 4" xfId="57766"/>
    <cellStyle name="40 % – Zvýraznění4 3 6 5 5" xfId="57767"/>
    <cellStyle name="40 % – Zvýraznění4 3 6 6" xfId="13902"/>
    <cellStyle name="40 % – Zvýraznění4 3 6 6 2" xfId="29091"/>
    <cellStyle name="40 % – Zvýraznění4 3 6 6 3" xfId="57768"/>
    <cellStyle name="40 % – Zvýraznění4 3 6 6 4" xfId="57769"/>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2" xfId="4793"/>
    <cellStyle name="40 % – Zvýraznění4 3 7 2 2" xfId="10093"/>
    <cellStyle name="40 % – Zvýraznění4 3 7 2 2 2" xfId="25309"/>
    <cellStyle name="40 % – Zvýraznění4 3 7 2 2 3" xfId="57770"/>
    <cellStyle name="40 % – Zvýraznění4 3 7 2 2 4" xfId="57771"/>
    <cellStyle name="40 % – Zvýraznění4 3 7 2 2 5" xfId="57772"/>
    <cellStyle name="40 % – Zvýraznění4 3 7 2 3" xfId="13907"/>
    <cellStyle name="40 % – Zvýraznění4 3 7 2 3 2" xfId="29096"/>
    <cellStyle name="40 % – Zvýraznění4 3 7 2 3 3" xfId="57773"/>
    <cellStyle name="40 % – Zvýraznění4 3 7 2 3 4" xfId="57774"/>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3" xfId="4794"/>
    <cellStyle name="40 % – Zvýraznění4 3 7 3 2" xfId="10094"/>
    <cellStyle name="40 % – Zvýraznění4 3 7 3 2 2" xfId="25310"/>
    <cellStyle name="40 % – Zvýraznění4 3 7 3 2 3" xfId="57775"/>
    <cellStyle name="40 % – Zvýraznění4 3 7 3 2 4" xfId="57776"/>
    <cellStyle name="40 % – Zvýraznění4 3 7 3 2 5" xfId="57777"/>
    <cellStyle name="40 % – Zvýraznění4 3 7 3 3" xfId="13908"/>
    <cellStyle name="40 % – Zvýraznění4 3 7 3 3 2" xfId="29097"/>
    <cellStyle name="40 % – Zvýraznění4 3 7 3 3 3" xfId="57778"/>
    <cellStyle name="40 % – Zvýraznění4 3 7 3 3 4" xfId="57779"/>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4" xfId="4795"/>
    <cellStyle name="40 % – Zvýraznění4 3 7 4 2" xfId="10095"/>
    <cellStyle name="40 % – Zvýraznění4 3 7 4 2 2" xfId="25311"/>
    <cellStyle name="40 % – Zvýraznění4 3 7 4 2 3" xfId="57780"/>
    <cellStyle name="40 % – Zvýraznění4 3 7 4 2 4" xfId="57781"/>
    <cellStyle name="40 % – Zvýraznění4 3 7 4 2 5" xfId="57782"/>
    <cellStyle name="40 % – Zvýraznění4 3 7 4 3" xfId="13909"/>
    <cellStyle name="40 % – Zvýraznění4 3 7 4 3 2" xfId="29098"/>
    <cellStyle name="40 % – Zvýraznění4 3 7 4 3 3" xfId="57783"/>
    <cellStyle name="40 % – Zvýraznění4 3 7 4 3 4" xfId="57784"/>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5" xfId="8094"/>
    <cellStyle name="40 % – Zvýraznění4 3 7 5 2" xfId="23310"/>
    <cellStyle name="40 % – Zvýraznění4 3 7 5 3" xfId="57785"/>
    <cellStyle name="40 % – Zvýraznění4 3 7 5 4" xfId="57786"/>
    <cellStyle name="40 % – Zvýraznění4 3 7 5 5" xfId="57787"/>
    <cellStyle name="40 % – Zvýraznění4 3 7 6" xfId="13906"/>
    <cellStyle name="40 % – Zvýraznění4 3 7 6 2" xfId="29095"/>
    <cellStyle name="40 % – Zvýraznění4 3 7 6 3" xfId="57788"/>
    <cellStyle name="40 % – Zvýraznění4 3 7 6 4" xfId="57789"/>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2" xfId="4797"/>
    <cellStyle name="40 % – Zvýraznění4 3 8 2 2" xfId="10096"/>
    <cellStyle name="40 % – Zvýraznění4 3 8 2 2 2" xfId="25312"/>
    <cellStyle name="40 % – Zvýraznění4 3 8 2 2 3" xfId="57790"/>
    <cellStyle name="40 % – Zvýraznění4 3 8 2 2 4" xfId="57791"/>
    <cellStyle name="40 % – Zvýraznění4 3 8 2 2 5" xfId="57792"/>
    <cellStyle name="40 % – Zvýraznění4 3 8 2 3" xfId="13911"/>
    <cellStyle name="40 % – Zvýraznění4 3 8 2 3 2" xfId="29100"/>
    <cellStyle name="40 % – Zvýraznění4 3 8 2 3 3" xfId="57793"/>
    <cellStyle name="40 % – Zvýraznění4 3 8 2 3 4" xfId="57794"/>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3" xfId="4798"/>
    <cellStyle name="40 % – Zvýraznění4 3 8 3 2" xfId="10097"/>
    <cellStyle name="40 % – Zvýraznění4 3 8 3 2 2" xfId="25313"/>
    <cellStyle name="40 % – Zvýraznění4 3 8 3 2 3" xfId="57795"/>
    <cellStyle name="40 % – Zvýraznění4 3 8 3 2 4" xfId="57796"/>
    <cellStyle name="40 % – Zvýraznění4 3 8 3 2 5" xfId="57797"/>
    <cellStyle name="40 % – Zvýraznění4 3 8 3 3" xfId="13912"/>
    <cellStyle name="40 % – Zvýraznění4 3 8 3 3 2" xfId="29101"/>
    <cellStyle name="40 % – Zvýraznění4 3 8 3 3 3" xfId="57798"/>
    <cellStyle name="40 % – Zvýraznění4 3 8 3 3 4" xfId="57799"/>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4" xfId="4799"/>
    <cellStyle name="40 % – Zvýraznění4 3 8 4 2" xfId="10098"/>
    <cellStyle name="40 % – Zvýraznění4 3 8 4 2 2" xfId="25314"/>
    <cellStyle name="40 % – Zvýraznění4 3 8 4 2 3" xfId="57800"/>
    <cellStyle name="40 % – Zvýraznění4 3 8 4 2 4" xfId="57801"/>
    <cellStyle name="40 % – Zvýraznění4 3 8 4 2 5" xfId="57802"/>
    <cellStyle name="40 % – Zvýraznění4 3 8 4 3" xfId="13913"/>
    <cellStyle name="40 % – Zvýraznění4 3 8 4 3 2" xfId="29102"/>
    <cellStyle name="40 % – Zvýraznění4 3 8 4 3 3" xfId="57803"/>
    <cellStyle name="40 % – Zvýraznění4 3 8 4 3 4" xfId="57804"/>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5" xfId="7982"/>
    <cellStyle name="40 % – Zvýraznění4 3 8 5 2" xfId="23199"/>
    <cellStyle name="40 % – Zvýraznění4 3 8 5 3" xfId="57805"/>
    <cellStyle name="40 % – Zvýraznění4 3 8 5 4" xfId="57806"/>
    <cellStyle name="40 % – Zvýraznění4 3 8 5 5" xfId="57807"/>
    <cellStyle name="40 % – Zvýraznění4 3 8 6" xfId="13910"/>
    <cellStyle name="40 % – Zvýraznění4 3 8 6 2" xfId="29099"/>
    <cellStyle name="40 % – Zvýraznění4 3 8 6 3" xfId="57808"/>
    <cellStyle name="40 % – Zvýraznění4 3 8 6 4" xfId="5780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2" xfId="4801"/>
    <cellStyle name="40 % – Zvýraznění4 3 9 2 2" xfId="10099"/>
    <cellStyle name="40 % – Zvýraznění4 3 9 2 2 2" xfId="25315"/>
    <cellStyle name="40 % – Zvýraznění4 3 9 2 2 3" xfId="57810"/>
    <cellStyle name="40 % – Zvýraznění4 3 9 2 2 4" xfId="57811"/>
    <cellStyle name="40 % – Zvýraznění4 3 9 2 2 5" xfId="57812"/>
    <cellStyle name="40 % – Zvýraznění4 3 9 2 3" xfId="13915"/>
    <cellStyle name="40 % – Zvýraznění4 3 9 2 3 2" xfId="29104"/>
    <cellStyle name="40 % – Zvýraznění4 3 9 2 3 3" xfId="57813"/>
    <cellStyle name="40 % – Zvýraznění4 3 9 2 3 4" xfId="5781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3" xfId="4802"/>
    <cellStyle name="40 % – Zvýraznění4 3 9 3 2" xfId="10100"/>
    <cellStyle name="40 % – Zvýraznění4 3 9 3 2 2" xfId="25316"/>
    <cellStyle name="40 % – Zvýraznění4 3 9 3 2 3" xfId="57815"/>
    <cellStyle name="40 % – Zvýraznění4 3 9 3 2 4" xfId="57816"/>
    <cellStyle name="40 % – Zvýraznění4 3 9 3 2 5" xfId="57817"/>
    <cellStyle name="40 % – Zvýraznění4 3 9 3 3" xfId="13916"/>
    <cellStyle name="40 % – Zvýraznění4 3 9 3 3 2" xfId="29105"/>
    <cellStyle name="40 % – Zvýraznění4 3 9 3 3 3" xfId="57818"/>
    <cellStyle name="40 % – Zvýraznění4 3 9 3 3 4" xfId="57819"/>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4" xfId="4803"/>
    <cellStyle name="40 % – Zvýraznění4 3 9 4 2" xfId="10101"/>
    <cellStyle name="40 % – Zvýraznění4 3 9 4 2 2" xfId="25317"/>
    <cellStyle name="40 % – Zvýraznění4 3 9 4 2 3" xfId="57820"/>
    <cellStyle name="40 % – Zvýraznění4 3 9 4 2 4" xfId="57821"/>
    <cellStyle name="40 % – Zvýraznění4 3 9 4 2 5" xfId="57822"/>
    <cellStyle name="40 % – Zvýraznění4 3 9 4 3" xfId="13917"/>
    <cellStyle name="40 % – Zvýraznění4 3 9 4 3 2" xfId="29106"/>
    <cellStyle name="40 % – Zvýraznění4 3 9 4 3 3" xfId="57823"/>
    <cellStyle name="40 % – Zvýraznění4 3 9 4 3 4" xfId="57824"/>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5" xfId="8162"/>
    <cellStyle name="40 % – Zvýraznění4 3 9 5 2" xfId="23378"/>
    <cellStyle name="40 % – Zvýraznění4 3 9 5 3" xfId="57825"/>
    <cellStyle name="40 % – Zvýraznění4 3 9 5 4" xfId="57826"/>
    <cellStyle name="40 % – Zvýraznění4 3 9 5 5" xfId="57827"/>
    <cellStyle name="40 % – Zvýraznění4 3 9 6" xfId="13914"/>
    <cellStyle name="40 % – Zvýraznění4 3 9 6 2" xfId="29103"/>
    <cellStyle name="40 % – Zvýraznění4 3 9 6 3" xfId="57828"/>
    <cellStyle name="40 % – Zvýraznění4 3 9 6 4" xfId="57829"/>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2 3" xfId="57830"/>
    <cellStyle name="40 % – Zvýraznění4 4 10 2 4" xfId="57831"/>
    <cellStyle name="40 % – Zvýraznění4 4 10 2 5" xfId="57832"/>
    <cellStyle name="40 % – Zvýraznění4 4 10 3" xfId="13918"/>
    <cellStyle name="40 % – Zvýraznění4 4 10 3 2" xfId="29107"/>
    <cellStyle name="40 % – Zvýraznění4 4 10 3 3" xfId="57833"/>
    <cellStyle name="40 % – Zvýraznění4 4 10 3 4" xfId="57834"/>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1" xfId="4805"/>
    <cellStyle name="40 % – Zvýraznění4 4 11 2" xfId="10103"/>
    <cellStyle name="40 % – Zvýraznění4 4 11 2 2" xfId="25319"/>
    <cellStyle name="40 % – Zvýraznění4 4 11 2 3" xfId="57835"/>
    <cellStyle name="40 % – Zvýraznění4 4 11 2 4" xfId="57836"/>
    <cellStyle name="40 % – Zvýraznění4 4 11 2 5" xfId="57837"/>
    <cellStyle name="40 % – Zvýraznění4 4 11 3" xfId="13919"/>
    <cellStyle name="40 % – Zvýraznění4 4 11 3 2" xfId="29108"/>
    <cellStyle name="40 % – Zvýraznění4 4 11 3 3" xfId="57838"/>
    <cellStyle name="40 % – Zvýraznění4 4 11 3 4" xfId="57839"/>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2" xfId="4806"/>
    <cellStyle name="40 % – Zvýraznění4 4 12 2" xfId="10104"/>
    <cellStyle name="40 % – Zvýraznění4 4 12 2 2" xfId="25320"/>
    <cellStyle name="40 % – Zvýraznění4 4 12 2 3" xfId="57840"/>
    <cellStyle name="40 % – Zvýraznění4 4 12 2 4" xfId="57841"/>
    <cellStyle name="40 % – Zvýraznění4 4 12 2 5" xfId="57842"/>
    <cellStyle name="40 % – Zvýraznění4 4 12 3" xfId="13920"/>
    <cellStyle name="40 % – Zvýraznění4 4 12 3 2" xfId="29109"/>
    <cellStyle name="40 % – Zvýraznění4 4 12 3 3" xfId="57843"/>
    <cellStyle name="40 % – Zvýraznění4 4 12 3 4" xfId="57844"/>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3" xfId="4807"/>
    <cellStyle name="40 % – Zvýraznění4 4 13 2" xfId="11230"/>
    <cellStyle name="40 % – Zvýraznění4 4 13 2 2" xfId="26430"/>
    <cellStyle name="40 % – Zvýraznění4 4 13 2 3" xfId="57845"/>
    <cellStyle name="40 % – Zvýraznění4 4 13 2 4" xfId="57846"/>
    <cellStyle name="40 % – Zvýraznění4 4 13 2 5" xfId="57847"/>
    <cellStyle name="40 % – Zvýraznění4 4 13 3" xfId="13921"/>
    <cellStyle name="40 % – Zvýraznění4 4 13 3 2" xfId="29110"/>
    <cellStyle name="40 % – Zvýraznění4 4 13 3 3" xfId="57848"/>
    <cellStyle name="40 % – Zvýraznění4 4 13 3 4" xfId="57849"/>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4" xfId="7543"/>
    <cellStyle name="40 % – Zvýraznění4 4 14 2" xfId="11374"/>
    <cellStyle name="40 % – Zvýraznění4 4 14 2 2" xfId="26574"/>
    <cellStyle name="40 % – Zvýraznění4 4 14 2 3" xfId="57850"/>
    <cellStyle name="40 % – Zvýraznění4 4 14 2 4" xfId="57851"/>
    <cellStyle name="40 % – Zvýraznění4 4 14 2 5" xfId="57852"/>
    <cellStyle name="40 % – Zvýraznění4 4 14 3" xfId="15169"/>
    <cellStyle name="40 % – Zvýraznění4 4 14 3 2" xfId="30356"/>
    <cellStyle name="40 % – Zvýraznění4 4 14 3 3" xfId="57853"/>
    <cellStyle name="40 % – Zvýraznění4 4 14 3 4" xfId="57854"/>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5" xfId="7621"/>
    <cellStyle name="40 % – Zvýraznění4 4 15 2" xfId="22840"/>
    <cellStyle name="40 % – Zvýraznění4 4 15 3" xfId="57855"/>
    <cellStyle name="40 % – Zvýraznění4 4 15 4" xfId="57856"/>
    <cellStyle name="40 % – Zvýraznění4 4 15 5" xfId="57857"/>
    <cellStyle name="40 % – Zvýraznění4 4 16" xfId="11413"/>
    <cellStyle name="40 % – Zvýraznění4 4 16 2" xfId="26610"/>
    <cellStyle name="40 % – Zvýraznění4 4 16 3" xfId="57858"/>
    <cellStyle name="40 % – Zvýraznění4 4 16 4" xfId="57859"/>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2 3" xfId="57860"/>
    <cellStyle name="40 % – Zvýraznění4 4 2 10 2 4" xfId="57861"/>
    <cellStyle name="40 % – Zvýraznění4 4 2 10 2 5" xfId="57862"/>
    <cellStyle name="40 % – Zvýraznění4 4 2 10 3" xfId="13922"/>
    <cellStyle name="40 % – Zvýraznění4 4 2 10 3 2" xfId="29111"/>
    <cellStyle name="40 % – Zvýraznění4 4 2 10 3 3" xfId="57863"/>
    <cellStyle name="40 % – Zvýraznění4 4 2 10 3 4" xfId="57864"/>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1" xfId="4809"/>
    <cellStyle name="40 % – Zvýraznění4 4 2 11 2" xfId="11125"/>
    <cellStyle name="40 % – Zvýraznění4 4 2 11 2 2" xfId="26325"/>
    <cellStyle name="40 % – Zvýraznění4 4 2 11 2 3" xfId="57865"/>
    <cellStyle name="40 % – Zvýraznění4 4 2 11 2 4" xfId="57866"/>
    <cellStyle name="40 % – Zvýraznění4 4 2 11 2 5" xfId="57867"/>
    <cellStyle name="40 % – Zvýraznění4 4 2 11 3" xfId="13923"/>
    <cellStyle name="40 % – Zvýraznění4 4 2 11 3 2" xfId="29112"/>
    <cellStyle name="40 % – Zvýraznění4 4 2 11 3 3" xfId="57868"/>
    <cellStyle name="40 % – Zvýraznění4 4 2 11 3 4" xfId="57869"/>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2" xfId="7544"/>
    <cellStyle name="40 % – Zvýraznění4 4 2 12 2" xfId="11375"/>
    <cellStyle name="40 % – Zvýraznění4 4 2 12 2 2" xfId="26575"/>
    <cellStyle name="40 % – Zvýraznění4 4 2 12 2 3" xfId="57870"/>
    <cellStyle name="40 % – Zvýraznění4 4 2 12 2 4" xfId="57871"/>
    <cellStyle name="40 % – Zvýraznění4 4 2 12 2 5" xfId="57872"/>
    <cellStyle name="40 % – Zvýraznění4 4 2 12 3" xfId="15170"/>
    <cellStyle name="40 % – Zvýraznění4 4 2 12 3 2" xfId="30357"/>
    <cellStyle name="40 % – Zvýraznění4 4 2 12 3 3" xfId="57873"/>
    <cellStyle name="40 % – Zvýraznění4 4 2 12 3 4" xfId="57874"/>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3" xfId="7649"/>
    <cellStyle name="40 % – Zvýraznění4 4 2 13 2" xfId="22868"/>
    <cellStyle name="40 % – Zvýraznění4 4 2 13 3" xfId="57875"/>
    <cellStyle name="40 % – Zvýraznění4 4 2 13 4" xfId="57876"/>
    <cellStyle name="40 % – Zvýraznění4 4 2 13 5" xfId="57877"/>
    <cellStyle name="40 % – Zvýraznění4 4 2 14" xfId="11441"/>
    <cellStyle name="40 % – Zvýraznění4 4 2 14 2" xfId="26638"/>
    <cellStyle name="40 % – Zvýraznění4 4 2 14 3" xfId="57878"/>
    <cellStyle name="40 % – Zvýraznění4 4 2 14 4" xfId="57879"/>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2" xfId="4810"/>
    <cellStyle name="40 % – Zvýraznění4 4 2 2 2 2" xfId="10106"/>
    <cellStyle name="40 % – Zvýraznění4 4 2 2 2 2 2" xfId="25322"/>
    <cellStyle name="40 % – Zvýraznění4 4 2 2 2 2 3" xfId="57880"/>
    <cellStyle name="40 % – Zvýraznění4 4 2 2 2 2 4" xfId="57881"/>
    <cellStyle name="40 % – Zvýraznění4 4 2 2 2 2 5" xfId="57882"/>
    <cellStyle name="40 % – Zvýraznění4 4 2 2 2 3" xfId="13924"/>
    <cellStyle name="40 % – Zvýraznění4 4 2 2 2 3 2" xfId="29113"/>
    <cellStyle name="40 % – Zvýraznění4 4 2 2 2 3 3" xfId="57883"/>
    <cellStyle name="40 % – Zvýraznění4 4 2 2 2 3 4" xfId="57884"/>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3" xfId="4811"/>
    <cellStyle name="40 % – Zvýraznění4 4 2 2 3 2" xfId="10107"/>
    <cellStyle name="40 % – Zvýraznění4 4 2 2 3 2 2" xfId="25323"/>
    <cellStyle name="40 % – Zvýraznění4 4 2 2 3 2 3" xfId="57885"/>
    <cellStyle name="40 % – Zvýraznění4 4 2 2 3 2 4" xfId="57886"/>
    <cellStyle name="40 % – Zvýraznění4 4 2 2 3 2 5" xfId="57887"/>
    <cellStyle name="40 % – Zvýraznění4 4 2 2 3 3" xfId="13925"/>
    <cellStyle name="40 % – Zvýraznění4 4 2 2 3 3 2" xfId="29114"/>
    <cellStyle name="40 % – Zvýraznění4 4 2 2 3 3 3" xfId="57888"/>
    <cellStyle name="40 % – Zvýraznění4 4 2 2 3 3 4" xfId="57889"/>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4" xfId="4812"/>
    <cellStyle name="40 % – Zvýraznění4 4 2 2 4 2" xfId="10108"/>
    <cellStyle name="40 % – Zvýraznění4 4 2 2 4 2 2" xfId="25324"/>
    <cellStyle name="40 % – Zvýraznění4 4 2 2 4 2 3" xfId="57890"/>
    <cellStyle name="40 % – Zvýraznění4 4 2 2 4 2 4" xfId="57891"/>
    <cellStyle name="40 % – Zvýraznění4 4 2 2 4 2 5" xfId="57892"/>
    <cellStyle name="40 % – Zvýraznění4 4 2 2 4 3" xfId="13926"/>
    <cellStyle name="40 % – Zvýraznění4 4 2 2 4 3 2" xfId="29115"/>
    <cellStyle name="40 % – Zvýraznění4 4 2 2 4 3 3" xfId="57893"/>
    <cellStyle name="40 % – Zvýraznění4 4 2 2 4 3 4" xfId="57894"/>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5" xfId="4813"/>
    <cellStyle name="40 % – Zvýraznění4 4 2 2 5 2" xfId="11049"/>
    <cellStyle name="40 % – Zvýraznění4 4 2 2 5 2 2" xfId="26249"/>
    <cellStyle name="40 % – Zvýraznění4 4 2 2 5 2 3" xfId="57895"/>
    <cellStyle name="40 % – Zvýraznění4 4 2 2 5 2 4" xfId="57896"/>
    <cellStyle name="40 % – Zvýraznění4 4 2 2 5 2 5" xfId="57897"/>
    <cellStyle name="40 % – Zvýraznění4 4 2 2 5 3" xfId="13927"/>
    <cellStyle name="40 % – Zvýraznění4 4 2 2 5 3 2" xfId="29116"/>
    <cellStyle name="40 % – Zvýraznění4 4 2 2 5 3 3" xfId="57898"/>
    <cellStyle name="40 % – Zvýraznění4 4 2 2 5 3 4" xfId="57899"/>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6" xfId="7545"/>
    <cellStyle name="40 % – Zvýraznění4 4 2 2 6 2" xfId="11376"/>
    <cellStyle name="40 % – Zvýraznění4 4 2 2 6 2 2" xfId="26576"/>
    <cellStyle name="40 % – Zvýraznění4 4 2 2 6 2 3" xfId="57900"/>
    <cellStyle name="40 % – Zvýraznění4 4 2 2 6 2 4" xfId="57901"/>
    <cellStyle name="40 % – Zvýraznění4 4 2 2 6 2 5" xfId="57902"/>
    <cellStyle name="40 % – Zvýraznění4 4 2 2 6 3" xfId="15171"/>
    <cellStyle name="40 % – Zvýraznění4 4 2 2 6 3 2" xfId="30358"/>
    <cellStyle name="40 % – Zvýraznění4 4 2 2 6 3 3" xfId="57903"/>
    <cellStyle name="40 % – Zvýraznění4 4 2 2 6 3 4" xfId="57904"/>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7" xfId="7677"/>
    <cellStyle name="40 % – Zvýraznění4 4 2 2 7 2" xfId="22896"/>
    <cellStyle name="40 % – Zvýraznění4 4 2 2 7 3" xfId="57905"/>
    <cellStyle name="40 % – Zvýraznění4 4 2 2 7 4" xfId="57906"/>
    <cellStyle name="40 % – Zvýraznění4 4 2 2 7 5" xfId="57907"/>
    <cellStyle name="40 % – Zvýraznění4 4 2 2 8" xfId="11469"/>
    <cellStyle name="40 % – Zvýraznění4 4 2 2 8 2" xfId="26666"/>
    <cellStyle name="40 % – Zvýraznění4 4 2 2 8 3" xfId="57908"/>
    <cellStyle name="40 % – Zvýraznění4 4 2 2 8 4" xfId="57909"/>
    <cellStyle name="40 % – Zvýraznění4 4 2 2 9" xfId="15270"/>
    <cellStyle name="40 % – Zvýraznění4 4 2 2 9 2" xfId="30451"/>
    <cellStyle name="40 % – Zvýraznění4 4 2 3" xfId="538"/>
    <cellStyle name="40 % – Zvýraznění4 4 2 3 10" xfId="19215"/>
    <cellStyle name="40 % – Zvýraznění4 4 2 3 11" xfId="42890"/>
    <cellStyle name="40 % – Zvýraznění4 4 2 3 12" xfId="42891"/>
    <cellStyle name="40 % – Zvýraznění4 4 2 3 2" xfId="4814"/>
    <cellStyle name="40 % – Zvýraznění4 4 2 3 2 2" xfId="10109"/>
    <cellStyle name="40 % – Zvýraznění4 4 2 3 2 2 2" xfId="25325"/>
    <cellStyle name="40 % – Zvýraznění4 4 2 3 2 2 3" xfId="57910"/>
    <cellStyle name="40 % – Zvýraznění4 4 2 3 2 2 4" xfId="57911"/>
    <cellStyle name="40 % – Zvýraznění4 4 2 3 2 2 5" xfId="57912"/>
    <cellStyle name="40 % – Zvýraznění4 4 2 3 2 3" xfId="13928"/>
    <cellStyle name="40 % – Zvýraznění4 4 2 3 2 3 2" xfId="29117"/>
    <cellStyle name="40 % – Zvýraznění4 4 2 3 2 3 3" xfId="57913"/>
    <cellStyle name="40 % – Zvýraznění4 4 2 3 2 3 4" xfId="57914"/>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3" xfId="4815"/>
    <cellStyle name="40 % – Zvýraznění4 4 2 3 3 2" xfId="10110"/>
    <cellStyle name="40 % – Zvýraznění4 4 2 3 3 2 2" xfId="25326"/>
    <cellStyle name="40 % – Zvýraznění4 4 2 3 3 2 3" xfId="57915"/>
    <cellStyle name="40 % – Zvýraznění4 4 2 3 3 2 4" xfId="57916"/>
    <cellStyle name="40 % – Zvýraznění4 4 2 3 3 2 5" xfId="57917"/>
    <cellStyle name="40 % – Zvýraznění4 4 2 3 3 3" xfId="13929"/>
    <cellStyle name="40 % – Zvýraznění4 4 2 3 3 3 2" xfId="29118"/>
    <cellStyle name="40 % – Zvýraznění4 4 2 3 3 3 3" xfId="57918"/>
    <cellStyle name="40 % – Zvýraznění4 4 2 3 3 3 4" xfId="57919"/>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4" xfId="4816"/>
    <cellStyle name="40 % – Zvýraznění4 4 2 3 4 2" xfId="10111"/>
    <cellStyle name="40 % – Zvýraznění4 4 2 3 4 2 2" xfId="25327"/>
    <cellStyle name="40 % – Zvýraznění4 4 2 3 4 2 3" xfId="57920"/>
    <cellStyle name="40 % – Zvýraznění4 4 2 3 4 2 4" xfId="57921"/>
    <cellStyle name="40 % – Zvýraznění4 4 2 3 4 2 5" xfId="57922"/>
    <cellStyle name="40 % – Zvýraznění4 4 2 3 4 3" xfId="13930"/>
    <cellStyle name="40 % – Zvýraznění4 4 2 3 4 3 2" xfId="29119"/>
    <cellStyle name="40 % – Zvýraznění4 4 2 3 4 3 3" xfId="57923"/>
    <cellStyle name="40 % – Zvýraznění4 4 2 3 4 3 4" xfId="57924"/>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5" xfId="4817"/>
    <cellStyle name="40 % – Zvýraznění4 4 2 3 5 2" xfId="11093"/>
    <cellStyle name="40 % – Zvýraznění4 4 2 3 5 2 2" xfId="26293"/>
    <cellStyle name="40 % – Zvýraznění4 4 2 3 5 2 3" xfId="57925"/>
    <cellStyle name="40 % – Zvýraznění4 4 2 3 5 2 4" xfId="57926"/>
    <cellStyle name="40 % – Zvýraznění4 4 2 3 5 2 5" xfId="57927"/>
    <cellStyle name="40 % – Zvýraznění4 4 2 3 5 3" xfId="13931"/>
    <cellStyle name="40 % – Zvýraznění4 4 2 3 5 3 2" xfId="29120"/>
    <cellStyle name="40 % – Zvýraznění4 4 2 3 5 3 3" xfId="57928"/>
    <cellStyle name="40 % – Zvýraznění4 4 2 3 5 3 4" xfId="57929"/>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6" xfId="7756"/>
    <cellStyle name="40 % – Zvýraznění4 4 2 3 6 2" xfId="22975"/>
    <cellStyle name="40 % – Zvýraznění4 4 2 3 6 3" xfId="57930"/>
    <cellStyle name="40 % – Zvýraznění4 4 2 3 6 4" xfId="57931"/>
    <cellStyle name="40 % – Zvýraznění4 4 2 3 6 5" xfId="57932"/>
    <cellStyle name="40 % – Zvýraznění4 4 2 3 7" xfId="11609"/>
    <cellStyle name="40 % – Zvýraznění4 4 2 3 7 2" xfId="26805"/>
    <cellStyle name="40 % – Zvýraznění4 4 2 3 7 3" xfId="57933"/>
    <cellStyle name="40 % – Zvýraznění4 4 2 3 7 4" xfId="57934"/>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2" xfId="4819"/>
    <cellStyle name="40 % – Zvýraznění4 4 2 4 2 2" xfId="10112"/>
    <cellStyle name="40 % – Zvýraznění4 4 2 4 2 2 2" xfId="25328"/>
    <cellStyle name="40 % – Zvýraznění4 4 2 4 2 2 3" xfId="57935"/>
    <cellStyle name="40 % – Zvýraznění4 4 2 4 2 2 4" xfId="57936"/>
    <cellStyle name="40 % – Zvýraznění4 4 2 4 2 2 5" xfId="57937"/>
    <cellStyle name="40 % – Zvýraznění4 4 2 4 2 3" xfId="13933"/>
    <cellStyle name="40 % – Zvýraznění4 4 2 4 2 3 2" xfId="29122"/>
    <cellStyle name="40 % – Zvýraznění4 4 2 4 2 3 3" xfId="57938"/>
    <cellStyle name="40 % – Zvýraznění4 4 2 4 2 3 4" xfId="57939"/>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3" xfId="4820"/>
    <cellStyle name="40 % – Zvýraznění4 4 2 4 3 2" xfId="10113"/>
    <cellStyle name="40 % – Zvýraznění4 4 2 4 3 2 2" xfId="25329"/>
    <cellStyle name="40 % – Zvýraznění4 4 2 4 3 2 3" xfId="57940"/>
    <cellStyle name="40 % – Zvýraznění4 4 2 4 3 2 4" xfId="57941"/>
    <cellStyle name="40 % – Zvýraznění4 4 2 4 3 2 5" xfId="57942"/>
    <cellStyle name="40 % – Zvýraznění4 4 2 4 3 3" xfId="13934"/>
    <cellStyle name="40 % – Zvýraznění4 4 2 4 3 3 2" xfId="29123"/>
    <cellStyle name="40 % – Zvýraznění4 4 2 4 3 3 3" xfId="57943"/>
    <cellStyle name="40 % – Zvýraznění4 4 2 4 3 3 4" xfId="57944"/>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4" xfId="4821"/>
    <cellStyle name="40 % – Zvýraznění4 4 2 4 4 2" xfId="10114"/>
    <cellStyle name="40 % – Zvýraznění4 4 2 4 4 2 2" xfId="25330"/>
    <cellStyle name="40 % – Zvýraznění4 4 2 4 4 2 3" xfId="57945"/>
    <cellStyle name="40 % – Zvýraznění4 4 2 4 4 2 4" xfId="57946"/>
    <cellStyle name="40 % – Zvýraznění4 4 2 4 4 2 5" xfId="57947"/>
    <cellStyle name="40 % – Zvýraznění4 4 2 4 4 3" xfId="13935"/>
    <cellStyle name="40 % – Zvýraznění4 4 2 4 4 3 2" xfId="29124"/>
    <cellStyle name="40 % – Zvýraznění4 4 2 4 4 3 3" xfId="57948"/>
    <cellStyle name="40 % – Zvýraznění4 4 2 4 4 3 4" xfId="57949"/>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5" xfId="8173"/>
    <cellStyle name="40 % – Zvýraznění4 4 2 4 5 2" xfId="23389"/>
    <cellStyle name="40 % – Zvýraznění4 4 2 4 5 3" xfId="57950"/>
    <cellStyle name="40 % – Zvýraznění4 4 2 4 5 4" xfId="57951"/>
    <cellStyle name="40 % – Zvýraznění4 4 2 4 5 5" xfId="57952"/>
    <cellStyle name="40 % – Zvýraznění4 4 2 4 6" xfId="13932"/>
    <cellStyle name="40 % – Zvýraznění4 4 2 4 6 2" xfId="29121"/>
    <cellStyle name="40 % – Zvýraznění4 4 2 4 6 3" xfId="57953"/>
    <cellStyle name="40 % – Zvýraznění4 4 2 4 6 4" xfId="57954"/>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2" xfId="4823"/>
    <cellStyle name="40 % – Zvýraznění4 4 2 5 2 2" xfId="10115"/>
    <cellStyle name="40 % – Zvýraznění4 4 2 5 2 2 2" xfId="25331"/>
    <cellStyle name="40 % – Zvýraznění4 4 2 5 2 2 3" xfId="57955"/>
    <cellStyle name="40 % – Zvýraznění4 4 2 5 2 2 4" xfId="57956"/>
    <cellStyle name="40 % – Zvýraznění4 4 2 5 2 2 5" xfId="57957"/>
    <cellStyle name="40 % – Zvýraznění4 4 2 5 2 3" xfId="13937"/>
    <cellStyle name="40 % – Zvýraznění4 4 2 5 2 3 2" xfId="29126"/>
    <cellStyle name="40 % – Zvýraznění4 4 2 5 2 3 3" xfId="57958"/>
    <cellStyle name="40 % – Zvýraznění4 4 2 5 2 3 4" xfId="57959"/>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3" xfId="4824"/>
    <cellStyle name="40 % – Zvýraznění4 4 2 5 3 2" xfId="10116"/>
    <cellStyle name="40 % – Zvýraznění4 4 2 5 3 2 2" xfId="25332"/>
    <cellStyle name="40 % – Zvýraznění4 4 2 5 3 2 3" xfId="57960"/>
    <cellStyle name="40 % – Zvýraznění4 4 2 5 3 2 4" xfId="57961"/>
    <cellStyle name="40 % – Zvýraznění4 4 2 5 3 2 5" xfId="57962"/>
    <cellStyle name="40 % – Zvýraznění4 4 2 5 3 3" xfId="13938"/>
    <cellStyle name="40 % – Zvýraznění4 4 2 5 3 3 2" xfId="29127"/>
    <cellStyle name="40 % – Zvýraznění4 4 2 5 3 3 3" xfId="57963"/>
    <cellStyle name="40 % – Zvýraznění4 4 2 5 3 3 4" xfId="57964"/>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4" xfId="4825"/>
    <cellStyle name="40 % – Zvýraznění4 4 2 5 4 2" xfId="10117"/>
    <cellStyle name="40 % – Zvýraznění4 4 2 5 4 2 2" xfId="25333"/>
    <cellStyle name="40 % – Zvýraznění4 4 2 5 4 2 3" xfId="57965"/>
    <cellStyle name="40 % – Zvýraznění4 4 2 5 4 2 4" xfId="57966"/>
    <cellStyle name="40 % – Zvýraznění4 4 2 5 4 2 5" xfId="57967"/>
    <cellStyle name="40 % – Zvýraznění4 4 2 5 4 3" xfId="13939"/>
    <cellStyle name="40 % – Zvýraznění4 4 2 5 4 3 2" xfId="29128"/>
    <cellStyle name="40 % – Zvýraznění4 4 2 5 4 3 3" xfId="57968"/>
    <cellStyle name="40 % – Zvýraznění4 4 2 5 4 3 4" xfId="57969"/>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5" xfId="8255"/>
    <cellStyle name="40 % – Zvýraznění4 4 2 5 5 2" xfId="23471"/>
    <cellStyle name="40 % – Zvýraznění4 4 2 5 5 3" xfId="57970"/>
    <cellStyle name="40 % – Zvýraznění4 4 2 5 5 4" xfId="57971"/>
    <cellStyle name="40 % – Zvýraznění4 4 2 5 5 5" xfId="57972"/>
    <cellStyle name="40 % – Zvýraznění4 4 2 5 6" xfId="13936"/>
    <cellStyle name="40 % – Zvýraznění4 4 2 5 6 2" xfId="29125"/>
    <cellStyle name="40 % – Zvýraznění4 4 2 5 6 3" xfId="57973"/>
    <cellStyle name="40 % – Zvýraznění4 4 2 5 6 4" xfId="57974"/>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2" xfId="4827"/>
    <cellStyle name="40 % – Zvýraznění4 4 2 6 2 2" xfId="10118"/>
    <cellStyle name="40 % – Zvýraznění4 4 2 6 2 2 2" xfId="25334"/>
    <cellStyle name="40 % – Zvýraznění4 4 2 6 2 2 3" xfId="57975"/>
    <cellStyle name="40 % – Zvýraznění4 4 2 6 2 2 4" xfId="57976"/>
    <cellStyle name="40 % – Zvýraznění4 4 2 6 2 2 5" xfId="57977"/>
    <cellStyle name="40 % – Zvýraznění4 4 2 6 2 3" xfId="13941"/>
    <cellStyle name="40 % – Zvýraznění4 4 2 6 2 3 2" xfId="29130"/>
    <cellStyle name="40 % – Zvýraznění4 4 2 6 2 3 3" xfId="57978"/>
    <cellStyle name="40 % – Zvýraznění4 4 2 6 2 3 4" xfId="57979"/>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3" xfId="4828"/>
    <cellStyle name="40 % – Zvýraznění4 4 2 6 3 2" xfId="10119"/>
    <cellStyle name="40 % – Zvýraznění4 4 2 6 3 2 2" xfId="25335"/>
    <cellStyle name="40 % – Zvýraznění4 4 2 6 3 2 3" xfId="57980"/>
    <cellStyle name="40 % – Zvýraznění4 4 2 6 3 2 4" xfId="57981"/>
    <cellStyle name="40 % – Zvýraznění4 4 2 6 3 2 5" xfId="57982"/>
    <cellStyle name="40 % – Zvýraznění4 4 2 6 3 3" xfId="13942"/>
    <cellStyle name="40 % – Zvýraznění4 4 2 6 3 3 2" xfId="29131"/>
    <cellStyle name="40 % – Zvýraznění4 4 2 6 3 3 3" xfId="57983"/>
    <cellStyle name="40 % – Zvýraznění4 4 2 6 3 3 4" xfId="57984"/>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4" xfId="4829"/>
    <cellStyle name="40 % – Zvýraznění4 4 2 6 4 2" xfId="10120"/>
    <cellStyle name="40 % – Zvýraznění4 4 2 6 4 2 2" xfId="25336"/>
    <cellStyle name="40 % – Zvýraznění4 4 2 6 4 2 3" xfId="57985"/>
    <cellStyle name="40 % – Zvýraznění4 4 2 6 4 2 4" xfId="57986"/>
    <cellStyle name="40 % – Zvýraznění4 4 2 6 4 2 5" xfId="57987"/>
    <cellStyle name="40 % – Zvýraznění4 4 2 6 4 3" xfId="13943"/>
    <cellStyle name="40 % – Zvýraznění4 4 2 6 4 3 2" xfId="29132"/>
    <cellStyle name="40 % – Zvýraznění4 4 2 6 4 3 3" xfId="57988"/>
    <cellStyle name="40 % – Zvýraznění4 4 2 6 4 3 4" xfId="57989"/>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5" xfId="8343"/>
    <cellStyle name="40 % – Zvýraznění4 4 2 6 5 2" xfId="23559"/>
    <cellStyle name="40 % – Zvýraznění4 4 2 6 5 3" xfId="57990"/>
    <cellStyle name="40 % – Zvýraznění4 4 2 6 5 4" xfId="57991"/>
    <cellStyle name="40 % – Zvýraznění4 4 2 6 5 5" xfId="57992"/>
    <cellStyle name="40 % – Zvýraznění4 4 2 6 6" xfId="13940"/>
    <cellStyle name="40 % – Zvýraznění4 4 2 6 6 2" xfId="29129"/>
    <cellStyle name="40 % – Zvýraznění4 4 2 6 6 3" xfId="57993"/>
    <cellStyle name="40 % – Zvýraznění4 4 2 6 6 4" xfId="57994"/>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2" xfId="4831"/>
    <cellStyle name="40 % – Zvýraznění4 4 2 7 2 2" xfId="10121"/>
    <cellStyle name="40 % – Zvýraznění4 4 2 7 2 2 2" xfId="25337"/>
    <cellStyle name="40 % – Zvýraznění4 4 2 7 2 2 3" xfId="57995"/>
    <cellStyle name="40 % – Zvýraznění4 4 2 7 2 2 4" xfId="57996"/>
    <cellStyle name="40 % – Zvýraznění4 4 2 7 2 2 5" xfId="57997"/>
    <cellStyle name="40 % – Zvýraznění4 4 2 7 2 3" xfId="13945"/>
    <cellStyle name="40 % – Zvýraznění4 4 2 7 2 3 2" xfId="29134"/>
    <cellStyle name="40 % – Zvýraznění4 4 2 7 2 3 3" xfId="57998"/>
    <cellStyle name="40 % – Zvýraznění4 4 2 7 2 3 4" xfId="57999"/>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3" xfId="4832"/>
    <cellStyle name="40 % – Zvýraznění4 4 2 7 3 2" xfId="10122"/>
    <cellStyle name="40 % – Zvýraznění4 4 2 7 3 2 2" xfId="25338"/>
    <cellStyle name="40 % – Zvýraznění4 4 2 7 3 2 3" xfId="58000"/>
    <cellStyle name="40 % – Zvýraznění4 4 2 7 3 2 4" xfId="58001"/>
    <cellStyle name="40 % – Zvýraznění4 4 2 7 3 2 5" xfId="58002"/>
    <cellStyle name="40 % – Zvýraznění4 4 2 7 3 3" xfId="13946"/>
    <cellStyle name="40 % – Zvýraznění4 4 2 7 3 3 2" xfId="29135"/>
    <cellStyle name="40 % – Zvýraznění4 4 2 7 3 3 3" xfId="58003"/>
    <cellStyle name="40 % – Zvýraznění4 4 2 7 3 3 4" xfId="58004"/>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4" xfId="4833"/>
    <cellStyle name="40 % – Zvýraznění4 4 2 7 4 2" xfId="10123"/>
    <cellStyle name="40 % – Zvýraznění4 4 2 7 4 2 2" xfId="25339"/>
    <cellStyle name="40 % – Zvýraznění4 4 2 7 4 2 3" xfId="58005"/>
    <cellStyle name="40 % – Zvýraznění4 4 2 7 4 2 4" xfId="58006"/>
    <cellStyle name="40 % – Zvýraznění4 4 2 7 4 2 5" xfId="58007"/>
    <cellStyle name="40 % – Zvýraznění4 4 2 7 4 3" xfId="13947"/>
    <cellStyle name="40 % – Zvýraznění4 4 2 7 4 3 2" xfId="29136"/>
    <cellStyle name="40 % – Zvýraznění4 4 2 7 4 3 3" xfId="58008"/>
    <cellStyle name="40 % – Zvýraznění4 4 2 7 4 3 4" xfId="58009"/>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5" xfId="8426"/>
    <cellStyle name="40 % – Zvýraznění4 4 2 7 5 2" xfId="23642"/>
    <cellStyle name="40 % – Zvýraznění4 4 2 7 5 3" xfId="58010"/>
    <cellStyle name="40 % – Zvýraznění4 4 2 7 5 4" xfId="58011"/>
    <cellStyle name="40 % – Zvýraznění4 4 2 7 5 5" xfId="58012"/>
    <cellStyle name="40 % – Zvýraznění4 4 2 7 6" xfId="13944"/>
    <cellStyle name="40 % – Zvýraznění4 4 2 7 6 2" xfId="29133"/>
    <cellStyle name="40 % – Zvýraznění4 4 2 7 6 3" xfId="58013"/>
    <cellStyle name="40 % – Zvýraznění4 4 2 7 6 4" xfId="58014"/>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2 3" xfId="58015"/>
    <cellStyle name="40 % – Zvýraznění4 4 2 8 2 4" xfId="58016"/>
    <cellStyle name="40 % – Zvýraznění4 4 2 8 2 5" xfId="58017"/>
    <cellStyle name="40 % – Zvýraznění4 4 2 8 3" xfId="13948"/>
    <cellStyle name="40 % – Zvýraznění4 4 2 8 3 2" xfId="29137"/>
    <cellStyle name="40 % – Zvýraznění4 4 2 8 3 3" xfId="58018"/>
    <cellStyle name="40 % – Zvýraznění4 4 2 8 3 4" xfId="58019"/>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9" xfId="4835"/>
    <cellStyle name="40 % – Zvýraznění4 4 2 9 2" xfId="10125"/>
    <cellStyle name="40 % – Zvýraznění4 4 2 9 2 2" xfId="25341"/>
    <cellStyle name="40 % – Zvýraznění4 4 2 9 2 3" xfId="58020"/>
    <cellStyle name="40 % – Zvýraznění4 4 2 9 2 4" xfId="58021"/>
    <cellStyle name="40 % – Zvýraznění4 4 2 9 2 5" xfId="58022"/>
    <cellStyle name="40 % – Zvýraznění4 4 2 9 3" xfId="13949"/>
    <cellStyle name="40 % – Zvýraznění4 4 2 9 3 2" xfId="29138"/>
    <cellStyle name="40 % – Zvýraznění4 4 2 9 3 3" xfId="58023"/>
    <cellStyle name="40 % – Zvýraznění4 4 2 9 3 4" xfId="58024"/>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0" xfId="42936"/>
    <cellStyle name="40 % – Zvýraznění4 4 21" xfId="42937"/>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2" xfId="539"/>
    <cellStyle name="40 % – Zvýraznění4 4 3 2 2" xfId="4836"/>
    <cellStyle name="40 % – Zvýraznění4 4 3 2 2 2" xfId="11199"/>
    <cellStyle name="40 % – Zvýraznění4 4 3 2 2 2 2" xfId="26399"/>
    <cellStyle name="40 % – Zvýraznění4 4 3 2 2 2 3" xfId="58025"/>
    <cellStyle name="40 % – Zvýraznění4 4 3 2 2 2 4" xfId="58026"/>
    <cellStyle name="40 % – Zvýraznění4 4 3 2 2 2 5" xfId="58027"/>
    <cellStyle name="40 % – Zvýraznění4 4 3 2 2 3" xfId="13950"/>
    <cellStyle name="40 % – Zvýraznění4 4 3 2 2 3 2" xfId="29139"/>
    <cellStyle name="40 % – Zvýraznění4 4 3 2 2 3 3" xfId="58028"/>
    <cellStyle name="40 % – Zvýraznění4 4 3 2 2 3 4" xfId="5802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3" xfId="7742"/>
    <cellStyle name="40 % – Zvýraznění4 4 3 2 3 2" xfId="22961"/>
    <cellStyle name="40 % – Zvýraznění4 4 3 2 3 3" xfId="58030"/>
    <cellStyle name="40 % – Zvýraznění4 4 3 2 3 4" xfId="58031"/>
    <cellStyle name="40 % – Zvýraznění4 4 3 2 3 5" xfId="58032"/>
    <cellStyle name="40 % – Zvýraznění4 4 3 2 4" xfId="11610"/>
    <cellStyle name="40 % – Zvýraznění4 4 3 2 4 2" xfId="26806"/>
    <cellStyle name="40 % – Zvýraznění4 4 3 2 4 3" xfId="58033"/>
    <cellStyle name="40 % – Zvýraznění4 4 3 2 4 4" xfId="58034"/>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2 3" xfId="58035"/>
    <cellStyle name="40 % – Zvýraznění4 4 3 3 2 4" xfId="58036"/>
    <cellStyle name="40 % – Zvýraznění4 4 3 3 2 5" xfId="58037"/>
    <cellStyle name="40 % – Zvýraznění4 4 3 3 3" xfId="13951"/>
    <cellStyle name="40 % – Zvýraznění4 4 3 3 3 2" xfId="29140"/>
    <cellStyle name="40 % – Zvýraznění4 4 3 3 3 3" xfId="58038"/>
    <cellStyle name="40 % – Zvýraznění4 4 3 3 3 4" xfId="58039"/>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4" xfId="4838"/>
    <cellStyle name="40 % – Zvýraznění4 4 3 4 2" xfId="10127"/>
    <cellStyle name="40 % – Zvýraznění4 4 3 4 2 2" xfId="25343"/>
    <cellStyle name="40 % – Zvýraznění4 4 3 4 2 3" xfId="58040"/>
    <cellStyle name="40 % – Zvýraznění4 4 3 4 2 4" xfId="58041"/>
    <cellStyle name="40 % – Zvýraznění4 4 3 4 2 5" xfId="58042"/>
    <cellStyle name="40 % – Zvýraznění4 4 3 4 3" xfId="13952"/>
    <cellStyle name="40 % – Zvýraznění4 4 3 4 3 2" xfId="29141"/>
    <cellStyle name="40 % – Zvýraznění4 4 3 4 3 3" xfId="58043"/>
    <cellStyle name="40 % – Zvýraznění4 4 3 4 3 4" xfId="58044"/>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5" xfId="4839"/>
    <cellStyle name="40 % – Zvýraznění4 4 3 5 2" xfId="11196"/>
    <cellStyle name="40 % – Zvýraznění4 4 3 5 2 2" xfId="26396"/>
    <cellStyle name="40 % – Zvýraznění4 4 3 5 2 3" xfId="58045"/>
    <cellStyle name="40 % – Zvýraznění4 4 3 5 2 4" xfId="58046"/>
    <cellStyle name="40 % – Zvýraznění4 4 3 5 2 5" xfId="58047"/>
    <cellStyle name="40 % – Zvýraznění4 4 3 5 3" xfId="13953"/>
    <cellStyle name="40 % – Zvýraznění4 4 3 5 3 2" xfId="29142"/>
    <cellStyle name="40 % – Zvýraznění4 4 3 5 3 3" xfId="58048"/>
    <cellStyle name="40 % – Zvýraznění4 4 3 5 3 4" xfId="58049"/>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6" xfId="7546"/>
    <cellStyle name="40 % – Zvýraznění4 4 3 6 2" xfId="11377"/>
    <cellStyle name="40 % – Zvýraznění4 4 3 6 2 2" xfId="26577"/>
    <cellStyle name="40 % – Zvýraznění4 4 3 6 2 3" xfId="58050"/>
    <cellStyle name="40 % – Zvýraznění4 4 3 6 2 4" xfId="58051"/>
    <cellStyle name="40 % – Zvýraznění4 4 3 6 2 5" xfId="58052"/>
    <cellStyle name="40 % – Zvýraznění4 4 3 6 3" xfId="15172"/>
    <cellStyle name="40 % – Zvýraznění4 4 3 6 3 2" xfId="30359"/>
    <cellStyle name="40 % – Zvýraznění4 4 3 6 3 3" xfId="58053"/>
    <cellStyle name="40 % – Zvýraznění4 4 3 6 3 4" xfId="58054"/>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7" xfId="7635"/>
    <cellStyle name="40 % – Zvýraznění4 4 3 7 2" xfId="22854"/>
    <cellStyle name="40 % – Zvýraznění4 4 3 7 3" xfId="58055"/>
    <cellStyle name="40 % – Zvýraznění4 4 3 7 4" xfId="58056"/>
    <cellStyle name="40 % – Zvýraznění4 4 3 7 5" xfId="58057"/>
    <cellStyle name="40 % – Zvýraznění4 4 3 8" xfId="11427"/>
    <cellStyle name="40 % – Zvýraznění4 4 3 8 2" xfId="26624"/>
    <cellStyle name="40 % – Zvýraznění4 4 3 8 3" xfId="58058"/>
    <cellStyle name="40 % – Zvýraznění4 4 3 8 4" xfId="58059"/>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2" xfId="4840"/>
    <cellStyle name="40 % – Zvýraznění4 4 4 2 2" xfId="10128"/>
    <cellStyle name="40 % – Zvýraznění4 4 4 2 2 2" xfId="25344"/>
    <cellStyle name="40 % – Zvýraznění4 4 4 2 2 3" xfId="58060"/>
    <cellStyle name="40 % – Zvýraznění4 4 4 2 2 4" xfId="58061"/>
    <cellStyle name="40 % – Zvýraznění4 4 4 2 2 5" xfId="58062"/>
    <cellStyle name="40 % – Zvýraznění4 4 4 2 3" xfId="13954"/>
    <cellStyle name="40 % – Zvýraznění4 4 4 2 3 2" xfId="29143"/>
    <cellStyle name="40 % – Zvýraznění4 4 4 2 3 3" xfId="58063"/>
    <cellStyle name="40 % – Zvýraznění4 4 4 2 3 4" xfId="58064"/>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3" xfId="4841"/>
    <cellStyle name="40 % – Zvýraznění4 4 4 3 2" xfId="10129"/>
    <cellStyle name="40 % – Zvýraznění4 4 4 3 2 2" xfId="25345"/>
    <cellStyle name="40 % – Zvýraznění4 4 4 3 2 3" xfId="58065"/>
    <cellStyle name="40 % – Zvýraznění4 4 4 3 2 4" xfId="58066"/>
    <cellStyle name="40 % – Zvýraznění4 4 4 3 2 5" xfId="58067"/>
    <cellStyle name="40 % – Zvýraznění4 4 4 3 3" xfId="13955"/>
    <cellStyle name="40 % – Zvýraznění4 4 4 3 3 2" xfId="29144"/>
    <cellStyle name="40 % – Zvýraznění4 4 4 3 3 3" xfId="58068"/>
    <cellStyle name="40 % – Zvýraznění4 4 4 3 3 4" xfId="58069"/>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4" xfId="4842"/>
    <cellStyle name="40 % – Zvýraznění4 4 4 4 2" xfId="10130"/>
    <cellStyle name="40 % – Zvýraznění4 4 4 4 2 2" xfId="25346"/>
    <cellStyle name="40 % – Zvýraznění4 4 4 4 2 3" xfId="58070"/>
    <cellStyle name="40 % – Zvýraznění4 4 4 4 2 4" xfId="58071"/>
    <cellStyle name="40 % – Zvýraznění4 4 4 4 2 5" xfId="58072"/>
    <cellStyle name="40 % – Zvýraznění4 4 4 4 3" xfId="13956"/>
    <cellStyle name="40 % – Zvýraznění4 4 4 4 3 2" xfId="29145"/>
    <cellStyle name="40 % – Zvýraznění4 4 4 4 3 3" xfId="58073"/>
    <cellStyle name="40 % – Zvýraznění4 4 4 4 3 4" xfId="58074"/>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5" xfId="4843"/>
    <cellStyle name="40 % – Zvýraznění4 4 4 5 2" xfId="11282"/>
    <cellStyle name="40 % – Zvýraznění4 4 4 5 2 2" xfId="26482"/>
    <cellStyle name="40 % – Zvýraznění4 4 4 5 2 3" xfId="58075"/>
    <cellStyle name="40 % – Zvýraznění4 4 4 5 2 4" xfId="58076"/>
    <cellStyle name="40 % – Zvýraznění4 4 4 5 2 5" xfId="58077"/>
    <cellStyle name="40 % – Zvýraznění4 4 4 5 3" xfId="13957"/>
    <cellStyle name="40 % – Zvýraznění4 4 4 5 3 2" xfId="29146"/>
    <cellStyle name="40 % – Zvýraznění4 4 4 5 3 3" xfId="58078"/>
    <cellStyle name="40 % – Zvýraznění4 4 4 5 3 4" xfId="58079"/>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6" xfId="7547"/>
    <cellStyle name="40 % – Zvýraznění4 4 4 6 2" xfId="11378"/>
    <cellStyle name="40 % – Zvýraznění4 4 4 6 2 2" xfId="26578"/>
    <cellStyle name="40 % – Zvýraznění4 4 4 6 2 3" xfId="58080"/>
    <cellStyle name="40 % – Zvýraznění4 4 4 6 2 4" xfId="58081"/>
    <cellStyle name="40 % – Zvýraznění4 4 4 6 2 5" xfId="58082"/>
    <cellStyle name="40 % – Zvýraznění4 4 4 6 3" xfId="15173"/>
    <cellStyle name="40 % – Zvýraznění4 4 4 6 3 2" xfId="30360"/>
    <cellStyle name="40 % – Zvýraznění4 4 4 6 3 3" xfId="58083"/>
    <cellStyle name="40 % – Zvýraznění4 4 4 6 3 4" xfId="58084"/>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7" xfId="7663"/>
    <cellStyle name="40 % – Zvýraznění4 4 4 7 2" xfId="22882"/>
    <cellStyle name="40 % – Zvýraznění4 4 4 7 3" xfId="58085"/>
    <cellStyle name="40 % – Zvýraznění4 4 4 7 4" xfId="58086"/>
    <cellStyle name="40 % – Zvýraznění4 4 4 7 5" xfId="58087"/>
    <cellStyle name="40 % – Zvýraznění4 4 4 8" xfId="11455"/>
    <cellStyle name="40 % – Zvýraznění4 4 4 8 2" xfId="26652"/>
    <cellStyle name="40 % – Zvýraznění4 4 4 8 3" xfId="58088"/>
    <cellStyle name="40 % – Zvýraznění4 4 4 8 4" xfId="58089"/>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2" xfId="4844"/>
    <cellStyle name="40 % – Zvýraznění4 4 5 2 2" xfId="10131"/>
    <cellStyle name="40 % – Zvýraznění4 4 5 2 2 2" xfId="25347"/>
    <cellStyle name="40 % – Zvýraznění4 4 5 2 2 3" xfId="58090"/>
    <cellStyle name="40 % – Zvýraznění4 4 5 2 2 4" xfId="58091"/>
    <cellStyle name="40 % – Zvýraznění4 4 5 2 2 5" xfId="58092"/>
    <cellStyle name="40 % – Zvýraznění4 4 5 2 3" xfId="13958"/>
    <cellStyle name="40 % – Zvýraznění4 4 5 2 3 2" xfId="29147"/>
    <cellStyle name="40 % – Zvýraznění4 4 5 2 3 3" xfId="58093"/>
    <cellStyle name="40 % – Zvýraznění4 4 5 2 3 4" xfId="58094"/>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3" xfId="4845"/>
    <cellStyle name="40 % – Zvýraznění4 4 5 3 2" xfId="10132"/>
    <cellStyle name="40 % – Zvýraznění4 4 5 3 2 2" xfId="25348"/>
    <cellStyle name="40 % – Zvýraznění4 4 5 3 2 3" xfId="58095"/>
    <cellStyle name="40 % – Zvýraznění4 4 5 3 2 4" xfId="58096"/>
    <cellStyle name="40 % – Zvýraznění4 4 5 3 2 5" xfId="58097"/>
    <cellStyle name="40 % – Zvýraznění4 4 5 3 3" xfId="13959"/>
    <cellStyle name="40 % – Zvýraznění4 4 5 3 3 2" xfId="29148"/>
    <cellStyle name="40 % – Zvýraznění4 4 5 3 3 3" xfId="58098"/>
    <cellStyle name="40 % – Zvýraznění4 4 5 3 3 4" xfId="58099"/>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4" xfId="4846"/>
    <cellStyle name="40 % – Zvýraznění4 4 5 4 2" xfId="10133"/>
    <cellStyle name="40 % – Zvýraznění4 4 5 4 2 2" xfId="25349"/>
    <cellStyle name="40 % – Zvýraznění4 4 5 4 2 3" xfId="58100"/>
    <cellStyle name="40 % – Zvýraznění4 4 5 4 2 4" xfId="58101"/>
    <cellStyle name="40 % – Zvýraznění4 4 5 4 2 5" xfId="58102"/>
    <cellStyle name="40 % – Zvýraznění4 4 5 4 3" xfId="13960"/>
    <cellStyle name="40 % – Zvýraznění4 4 5 4 3 2" xfId="29149"/>
    <cellStyle name="40 % – Zvýraznění4 4 5 4 3 3" xfId="58103"/>
    <cellStyle name="40 % – Zvýraznění4 4 5 4 3 4" xfId="58104"/>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5" xfId="4847"/>
    <cellStyle name="40 % – Zvýraznění4 4 5 5 2" xfId="11288"/>
    <cellStyle name="40 % – Zvýraznění4 4 5 5 2 2" xfId="26488"/>
    <cellStyle name="40 % – Zvýraznění4 4 5 5 2 3" xfId="58105"/>
    <cellStyle name="40 % – Zvýraznění4 4 5 5 2 4" xfId="58106"/>
    <cellStyle name="40 % – Zvýraznění4 4 5 5 2 5" xfId="58107"/>
    <cellStyle name="40 % – Zvýraznění4 4 5 5 3" xfId="13961"/>
    <cellStyle name="40 % – Zvýraznění4 4 5 5 3 2" xfId="29150"/>
    <cellStyle name="40 % – Zvýraznění4 4 5 5 3 3" xfId="58108"/>
    <cellStyle name="40 % – Zvýraznění4 4 5 5 3 4" xfId="58109"/>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6" xfId="7728"/>
    <cellStyle name="40 % – Zvýraznění4 4 5 6 2" xfId="22947"/>
    <cellStyle name="40 % – Zvýraznění4 4 5 6 3" xfId="58110"/>
    <cellStyle name="40 % – Zvýraznění4 4 5 6 4" xfId="58111"/>
    <cellStyle name="40 % – Zvýraznění4 4 5 6 5" xfId="58112"/>
    <cellStyle name="40 % – Zvýraznění4 4 5 7" xfId="11611"/>
    <cellStyle name="40 % – Zvýraznění4 4 5 7 2" xfId="26807"/>
    <cellStyle name="40 % – Zvýraznění4 4 5 7 3" xfId="58113"/>
    <cellStyle name="40 % – Zvýraznění4 4 5 7 4" xfId="58114"/>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2" xfId="4849"/>
    <cellStyle name="40 % – Zvýraznění4 4 6 2 2" xfId="10134"/>
    <cellStyle name="40 % – Zvýraznění4 4 6 2 2 2" xfId="25350"/>
    <cellStyle name="40 % – Zvýraznění4 4 6 2 2 3" xfId="58115"/>
    <cellStyle name="40 % – Zvýraznění4 4 6 2 2 4" xfId="58116"/>
    <cellStyle name="40 % – Zvýraznění4 4 6 2 2 5" xfId="58117"/>
    <cellStyle name="40 % – Zvýraznění4 4 6 2 3" xfId="13963"/>
    <cellStyle name="40 % – Zvýraznění4 4 6 2 3 2" xfId="29152"/>
    <cellStyle name="40 % – Zvýraznění4 4 6 2 3 3" xfId="58118"/>
    <cellStyle name="40 % – Zvýraznění4 4 6 2 3 4" xfId="58119"/>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3" xfId="4850"/>
    <cellStyle name="40 % – Zvýraznění4 4 6 3 2" xfId="10135"/>
    <cellStyle name="40 % – Zvýraznění4 4 6 3 2 2" xfId="25351"/>
    <cellStyle name="40 % – Zvýraznění4 4 6 3 2 3" xfId="58120"/>
    <cellStyle name="40 % – Zvýraznění4 4 6 3 2 4" xfId="58121"/>
    <cellStyle name="40 % – Zvýraznění4 4 6 3 2 5" xfId="58122"/>
    <cellStyle name="40 % – Zvýraznění4 4 6 3 3" xfId="13964"/>
    <cellStyle name="40 % – Zvýraznění4 4 6 3 3 2" xfId="29153"/>
    <cellStyle name="40 % – Zvýraznění4 4 6 3 3 3" xfId="58123"/>
    <cellStyle name="40 % – Zvýraznění4 4 6 3 3 4" xfId="58124"/>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4" xfId="4851"/>
    <cellStyle name="40 % – Zvýraznění4 4 6 4 2" xfId="10136"/>
    <cellStyle name="40 % – Zvýraznění4 4 6 4 2 2" xfId="25352"/>
    <cellStyle name="40 % – Zvýraznění4 4 6 4 2 3" xfId="58125"/>
    <cellStyle name="40 % – Zvýraznění4 4 6 4 2 4" xfId="58126"/>
    <cellStyle name="40 % – Zvýraznění4 4 6 4 2 5" xfId="58127"/>
    <cellStyle name="40 % – Zvýraznění4 4 6 4 3" xfId="13965"/>
    <cellStyle name="40 % – Zvýraznění4 4 6 4 3 2" xfId="29154"/>
    <cellStyle name="40 % – Zvýraznění4 4 6 4 3 3" xfId="58128"/>
    <cellStyle name="40 % – Zvýraznění4 4 6 4 3 4" xfId="58129"/>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5" xfId="7942"/>
    <cellStyle name="40 % – Zvýraznění4 4 6 5 2" xfId="23159"/>
    <cellStyle name="40 % – Zvýraznění4 4 6 5 3" xfId="58130"/>
    <cellStyle name="40 % – Zvýraznění4 4 6 5 4" xfId="58131"/>
    <cellStyle name="40 % – Zvýraznění4 4 6 5 5" xfId="58132"/>
    <cellStyle name="40 % – Zvýraznění4 4 6 6" xfId="13962"/>
    <cellStyle name="40 % – Zvýraznění4 4 6 6 2" xfId="29151"/>
    <cellStyle name="40 % – Zvýraznění4 4 6 6 3" xfId="58133"/>
    <cellStyle name="40 % – Zvýraznění4 4 6 6 4" xfId="58134"/>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2" xfId="4853"/>
    <cellStyle name="40 % – Zvýraznění4 4 7 2 2" xfId="10137"/>
    <cellStyle name="40 % – Zvýraznění4 4 7 2 2 2" xfId="25353"/>
    <cellStyle name="40 % – Zvýraznění4 4 7 2 2 3" xfId="58135"/>
    <cellStyle name="40 % – Zvýraznění4 4 7 2 2 4" xfId="58136"/>
    <cellStyle name="40 % – Zvýraznění4 4 7 2 2 5" xfId="58137"/>
    <cellStyle name="40 % – Zvýraznění4 4 7 2 3" xfId="13967"/>
    <cellStyle name="40 % – Zvýraznění4 4 7 2 3 2" xfId="29156"/>
    <cellStyle name="40 % – Zvýraznění4 4 7 2 3 3" xfId="58138"/>
    <cellStyle name="40 % – Zvýraznění4 4 7 2 3 4" xfId="58139"/>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3" xfId="4854"/>
    <cellStyle name="40 % – Zvýraznění4 4 7 3 2" xfId="10138"/>
    <cellStyle name="40 % – Zvýraznění4 4 7 3 2 2" xfId="25354"/>
    <cellStyle name="40 % – Zvýraznění4 4 7 3 2 3" xfId="58140"/>
    <cellStyle name="40 % – Zvýraznění4 4 7 3 2 4" xfId="58141"/>
    <cellStyle name="40 % – Zvýraznění4 4 7 3 2 5" xfId="58142"/>
    <cellStyle name="40 % – Zvýraznění4 4 7 3 3" xfId="13968"/>
    <cellStyle name="40 % – Zvýraznění4 4 7 3 3 2" xfId="29157"/>
    <cellStyle name="40 % – Zvýraznění4 4 7 3 3 3" xfId="58143"/>
    <cellStyle name="40 % – Zvýraznění4 4 7 3 3 4" xfId="58144"/>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4" xfId="4855"/>
    <cellStyle name="40 % – Zvýraznění4 4 7 4 2" xfId="10139"/>
    <cellStyle name="40 % – Zvýraznění4 4 7 4 2 2" xfId="25355"/>
    <cellStyle name="40 % – Zvýraznění4 4 7 4 2 3" xfId="58145"/>
    <cellStyle name="40 % – Zvýraznění4 4 7 4 2 4" xfId="58146"/>
    <cellStyle name="40 % – Zvýraznění4 4 7 4 2 5" xfId="58147"/>
    <cellStyle name="40 % – Zvýraznění4 4 7 4 3" xfId="13969"/>
    <cellStyle name="40 % – Zvýraznění4 4 7 4 3 2" xfId="29158"/>
    <cellStyle name="40 % – Zvýraznění4 4 7 4 3 3" xfId="58148"/>
    <cellStyle name="40 % – Zvýraznění4 4 7 4 3 4" xfId="58149"/>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5" xfId="8195"/>
    <cellStyle name="40 % – Zvýraznění4 4 7 5 2" xfId="23411"/>
    <cellStyle name="40 % – Zvýraznění4 4 7 5 3" xfId="58150"/>
    <cellStyle name="40 % – Zvýraznění4 4 7 5 4" xfId="58151"/>
    <cellStyle name="40 % – Zvýraznění4 4 7 5 5" xfId="58152"/>
    <cellStyle name="40 % – Zvýraznění4 4 7 6" xfId="13966"/>
    <cellStyle name="40 % – Zvýraznění4 4 7 6 2" xfId="29155"/>
    <cellStyle name="40 % – Zvýraznění4 4 7 6 3" xfId="58153"/>
    <cellStyle name="40 % – Zvýraznění4 4 7 6 4" xfId="58154"/>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2" xfId="4857"/>
    <cellStyle name="40 % – Zvýraznění4 4 8 2 2" xfId="10140"/>
    <cellStyle name="40 % – Zvýraznění4 4 8 2 2 2" xfId="25356"/>
    <cellStyle name="40 % – Zvýraznění4 4 8 2 2 3" xfId="58155"/>
    <cellStyle name="40 % – Zvýraznění4 4 8 2 2 4" xfId="58156"/>
    <cellStyle name="40 % – Zvýraznění4 4 8 2 2 5" xfId="58157"/>
    <cellStyle name="40 % – Zvýraznění4 4 8 2 3" xfId="13971"/>
    <cellStyle name="40 % – Zvýraznění4 4 8 2 3 2" xfId="29160"/>
    <cellStyle name="40 % – Zvýraznění4 4 8 2 3 3" xfId="58158"/>
    <cellStyle name="40 % – Zvýraznění4 4 8 2 3 4" xfId="58159"/>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3" xfId="4858"/>
    <cellStyle name="40 % – Zvýraznění4 4 8 3 2" xfId="10141"/>
    <cellStyle name="40 % – Zvýraznění4 4 8 3 2 2" xfId="25357"/>
    <cellStyle name="40 % – Zvýraznění4 4 8 3 2 3" xfId="58160"/>
    <cellStyle name="40 % – Zvýraznění4 4 8 3 2 4" xfId="58161"/>
    <cellStyle name="40 % – Zvýraznění4 4 8 3 2 5" xfId="58162"/>
    <cellStyle name="40 % – Zvýraznění4 4 8 3 3" xfId="13972"/>
    <cellStyle name="40 % – Zvýraznění4 4 8 3 3 2" xfId="29161"/>
    <cellStyle name="40 % – Zvýraznění4 4 8 3 3 3" xfId="58163"/>
    <cellStyle name="40 % – Zvýraznění4 4 8 3 3 4" xfId="58164"/>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4" xfId="4859"/>
    <cellStyle name="40 % – Zvýraznění4 4 8 4 2" xfId="10142"/>
    <cellStyle name="40 % – Zvýraznění4 4 8 4 2 2" xfId="25358"/>
    <cellStyle name="40 % – Zvýraznění4 4 8 4 2 3" xfId="58165"/>
    <cellStyle name="40 % – Zvýraznění4 4 8 4 2 4" xfId="58166"/>
    <cellStyle name="40 % – Zvýraznění4 4 8 4 2 5" xfId="58167"/>
    <cellStyle name="40 % – Zvýraznění4 4 8 4 3" xfId="13973"/>
    <cellStyle name="40 % – Zvýraznění4 4 8 4 3 2" xfId="29162"/>
    <cellStyle name="40 % – Zvýraznění4 4 8 4 3 3" xfId="58168"/>
    <cellStyle name="40 % – Zvýraznění4 4 8 4 3 4" xfId="58169"/>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5" xfId="8288"/>
    <cellStyle name="40 % – Zvýraznění4 4 8 5 2" xfId="23504"/>
    <cellStyle name="40 % – Zvýraznění4 4 8 5 3" xfId="58170"/>
    <cellStyle name="40 % – Zvýraznění4 4 8 5 4" xfId="58171"/>
    <cellStyle name="40 % – Zvýraznění4 4 8 5 5" xfId="58172"/>
    <cellStyle name="40 % – Zvýraznění4 4 8 6" xfId="13970"/>
    <cellStyle name="40 % – Zvýraznění4 4 8 6 2" xfId="29159"/>
    <cellStyle name="40 % – Zvýraznění4 4 8 6 3" xfId="58173"/>
    <cellStyle name="40 % – Zvýraznění4 4 8 6 4" xfId="58174"/>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2" xfId="4861"/>
    <cellStyle name="40 % – Zvýraznění4 4 9 2 2" xfId="10143"/>
    <cellStyle name="40 % – Zvýraznění4 4 9 2 2 2" xfId="25359"/>
    <cellStyle name="40 % – Zvýraznění4 4 9 2 2 3" xfId="58175"/>
    <cellStyle name="40 % – Zvýraznění4 4 9 2 2 4" xfId="58176"/>
    <cellStyle name="40 % – Zvýraznění4 4 9 2 2 5" xfId="58177"/>
    <cellStyle name="40 % – Zvýraznění4 4 9 2 3" xfId="13975"/>
    <cellStyle name="40 % – Zvýraznění4 4 9 2 3 2" xfId="29164"/>
    <cellStyle name="40 % – Zvýraznění4 4 9 2 3 3" xfId="58178"/>
    <cellStyle name="40 % – Zvýraznění4 4 9 2 3 4" xfId="58179"/>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3" xfId="4862"/>
    <cellStyle name="40 % – Zvýraznění4 4 9 3 2" xfId="10144"/>
    <cellStyle name="40 % – Zvýraznění4 4 9 3 2 2" xfId="25360"/>
    <cellStyle name="40 % – Zvýraznění4 4 9 3 2 3" xfId="58180"/>
    <cellStyle name="40 % – Zvýraznění4 4 9 3 2 4" xfId="58181"/>
    <cellStyle name="40 % – Zvýraznění4 4 9 3 2 5" xfId="58182"/>
    <cellStyle name="40 % – Zvýraznění4 4 9 3 3" xfId="13976"/>
    <cellStyle name="40 % – Zvýraznění4 4 9 3 3 2" xfId="29165"/>
    <cellStyle name="40 % – Zvýraznění4 4 9 3 3 3" xfId="58183"/>
    <cellStyle name="40 % – Zvýraznění4 4 9 3 3 4" xfId="58184"/>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4" xfId="4863"/>
    <cellStyle name="40 % – Zvýraznění4 4 9 4 2" xfId="10145"/>
    <cellStyle name="40 % – Zvýraznění4 4 9 4 2 2" xfId="25361"/>
    <cellStyle name="40 % – Zvýraznění4 4 9 4 2 3" xfId="58185"/>
    <cellStyle name="40 % – Zvýraznění4 4 9 4 2 4" xfId="58186"/>
    <cellStyle name="40 % – Zvýraznění4 4 9 4 2 5" xfId="58187"/>
    <cellStyle name="40 % – Zvýraznění4 4 9 4 3" xfId="13977"/>
    <cellStyle name="40 % – Zvýraznění4 4 9 4 3 2" xfId="29166"/>
    <cellStyle name="40 % – Zvýraznění4 4 9 4 3 3" xfId="58188"/>
    <cellStyle name="40 % – Zvýraznění4 4 9 4 3 4" xfId="58189"/>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5" xfId="8373"/>
    <cellStyle name="40 % – Zvýraznění4 4 9 5 2" xfId="23589"/>
    <cellStyle name="40 % – Zvýraznění4 4 9 5 3" xfId="58190"/>
    <cellStyle name="40 % – Zvýraznění4 4 9 5 4" xfId="58191"/>
    <cellStyle name="40 % – Zvýraznění4 4 9 5 5" xfId="58192"/>
    <cellStyle name="40 % – Zvýraznění4 4 9 6" xfId="13974"/>
    <cellStyle name="40 % – Zvýraznění4 4 9 6 2" xfId="29163"/>
    <cellStyle name="40 % – Zvýraznění4 4 9 6 3" xfId="58193"/>
    <cellStyle name="40 % – Zvýraznění4 4 9 6 4" xfId="58194"/>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2 3" xfId="58195"/>
    <cellStyle name="40 % – Zvýraznění4 5 10 2 4" xfId="58196"/>
    <cellStyle name="40 % – Zvýraznění4 5 10 2 5" xfId="58197"/>
    <cellStyle name="40 % – Zvýraznění4 5 10 3" xfId="13978"/>
    <cellStyle name="40 % – Zvýraznění4 5 10 3 2" xfId="29167"/>
    <cellStyle name="40 % – Zvýraznění4 5 10 3 3" xfId="58198"/>
    <cellStyle name="40 % – Zvýraznění4 5 10 3 4" xfId="58199"/>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1" xfId="4865"/>
    <cellStyle name="40 % – Zvýraznění4 5 11 2" xfId="10147"/>
    <cellStyle name="40 % – Zvýraznění4 5 11 2 2" xfId="25363"/>
    <cellStyle name="40 % – Zvýraznění4 5 11 2 3" xfId="58200"/>
    <cellStyle name="40 % – Zvýraznění4 5 11 2 4" xfId="58201"/>
    <cellStyle name="40 % – Zvýraznění4 5 11 2 5" xfId="58202"/>
    <cellStyle name="40 % – Zvýraznění4 5 11 3" xfId="13979"/>
    <cellStyle name="40 % – Zvýraznění4 5 11 3 2" xfId="29168"/>
    <cellStyle name="40 % – Zvýraznění4 5 11 3 3" xfId="58203"/>
    <cellStyle name="40 % – Zvýraznění4 5 11 3 4" xfId="58204"/>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2" xfId="4866"/>
    <cellStyle name="40 % – Zvýraznění4 5 12 2" xfId="11056"/>
    <cellStyle name="40 % – Zvýraznění4 5 12 2 2" xfId="26256"/>
    <cellStyle name="40 % – Zvýraznění4 5 12 2 3" xfId="58205"/>
    <cellStyle name="40 % – Zvýraznění4 5 12 2 4" xfId="58206"/>
    <cellStyle name="40 % – Zvýraznění4 5 12 2 5" xfId="58207"/>
    <cellStyle name="40 % – Zvýraznění4 5 12 3" xfId="13980"/>
    <cellStyle name="40 % – Zvýraznění4 5 12 3 2" xfId="29169"/>
    <cellStyle name="40 % – Zvýraznění4 5 12 3 3" xfId="58208"/>
    <cellStyle name="40 % – Zvýraznění4 5 12 3 4" xfId="5820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3" xfId="7780"/>
    <cellStyle name="40 % – Zvýraznění4 5 13 2" xfId="22999"/>
    <cellStyle name="40 % – Zvýraznění4 5 13 3" xfId="58210"/>
    <cellStyle name="40 % – Zvýraznění4 5 13 4" xfId="58211"/>
    <cellStyle name="40 % – Zvýraznění4 5 13 5" xfId="58212"/>
    <cellStyle name="40 % – Zvýraznění4 5 14" xfId="11612"/>
    <cellStyle name="40 % – Zvýraznění4 5 14 2" xfId="26808"/>
    <cellStyle name="40 % – Zvýraznění4 5 14 3" xfId="58213"/>
    <cellStyle name="40 % – Zvýraznění4 5 14 4" xfId="58214"/>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2" xfId="4867"/>
    <cellStyle name="40 % – Zvýraznění4 5 2 2 2" xfId="10148"/>
    <cellStyle name="40 % – Zvýraznění4 5 2 2 2 2" xfId="25364"/>
    <cellStyle name="40 % – Zvýraznění4 5 2 2 2 3" xfId="58215"/>
    <cellStyle name="40 % – Zvýraznění4 5 2 2 2 4" xfId="58216"/>
    <cellStyle name="40 % – Zvýraznění4 5 2 2 2 5" xfId="58217"/>
    <cellStyle name="40 % – Zvýraznění4 5 2 2 3" xfId="13981"/>
    <cellStyle name="40 % – Zvýraznění4 5 2 2 3 2" xfId="29170"/>
    <cellStyle name="40 % – Zvýraznění4 5 2 2 3 3" xfId="58218"/>
    <cellStyle name="40 % – Zvýraznění4 5 2 2 3 4" xfId="58219"/>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3" xfId="4868"/>
    <cellStyle name="40 % – Zvýraznění4 5 2 3 2" xfId="10149"/>
    <cellStyle name="40 % – Zvýraznění4 5 2 3 2 2" xfId="25365"/>
    <cellStyle name="40 % – Zvýraznění4 5 2 3 2 3" xfId="58220"/>
    <cellStyle name="40 % – Zvýraznění4 5 2 3 2 4" xfId="58221"/>
    <cellStyle name="40 % – Zvýraznění4 5 2 3 2 5" xfId="58222"/>
    <cellStyle name="40 % – Zvýraznění4 5 2 3 3" xfId="13982"/>
    <cellStyle name="40 % – Zvýraznění4 5 2 3 3 2" xfId="29171"/>
    <cellStyle name="40 % – Zvýraznění4 5 2 3 3 3" xfId="58223"/>
    <cellStyle name="40 % – Zvýraznění4 5 2 3 3 4" xfId="58224"/>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4" xfId="4869"/>
    <cellStyle name="40 % – Zvýraznění4 5 2 4 2" xfId="10150"/>
    <cellStyle name="40 % – Zvýraznění4 5 2 4 2 2" xfId="25366"/>
    <cellStyle name="40 % – Zvýraznění4 5 2 4 2 3" xfId="58225"/>
    <cellStyle name="40 % – Zvýraznění4 5 2 4 2 4" xfId="58226"/>
    <cellStyle name="40 % – Zvýraznění4 5 2 4 2 5" xfId="58227"/>
    <cellStyle name="40 % – Zvýraznění4 5 2 4 3" xfId="13983"/>
    <cellStyle name="40 % – Zvýraznění4 5 2 4 3 2" xfId="29172"/>
    <cellStyle name="40 % – Zvýraznění4 5 2 4 3 3" xfId="58228"/>
    <cellStyle name="40 % – Zvýraznění4 5 2 4 3 4" xfId="58229"/>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5" xfId="4870"/>
    <cellStyle name="40 % – Zvýraznění4 5 2 5 2" xfId="11073"/>
    <cellStyle name="40 % – Zvýraznění4 5 2 5 2 2" xfId="26273"/>
    <cellStyle name="40 % – Zvýraznění4 5 2 5 2 3" xfId="58230"/>
    <cellStyle name="40 % – Zvýraznění4 5 2 5 2 4" xfId="58231"/>
    <cellStyle name="40 % – Zvýraznění4 5 2 5 2 5" xfId="58232"/>
    <cellStyle name="40 % – Zvýraznění4 5 2 5 3" xfId="13984"/>
    <cellStyle name="40 % – Zvýraznění4 5 2 5 3 2" xfId="29173"/>
    <cellStyle name="40 % – Zvýraznění4 5 2 5 3 3" xfId="58233"/>
    <cellStyle name="40 % – Zvýraznění4 5 2 5 3 4" xfId="58234"/>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6" xfId="7846"/>
    <cellStyle name="40 % – Zvýraznění4 5 2 6 2" xfId="23065"/>
    <cellStyle name="40 % – Zvýraznění4 5 2 6 3" xfId="58235"/>
    <cellStyle name="40 % – Zvýraznění4 5 2 6 4" xfId="58236"/>
    <cellStyle name="40 % – Zvýraznění4 5 2 6 5" xfId="58237"/>
    <cellStyle name="40 % – Zvýraznění4 5 2 7" xfId="11613"/>
    <cellStyle name="40 % – Zvýraznění4 5 2 7 2" xfId="26809"/>
    <cellStyle name="40 % – Zvýraznění4 5 2 7 3" xfId="58238"/>
    <cellStyle name="40 % – Zvýraznění4 5 2 7 4" xfId="58239"/>
    <cellStyle name="40 % – Zvýraznění4 5 2 8" xfId="15413"/>
    <cellStyle name="40 % – Zvýraznění4 5 2 8 2" xfId="30594"/>
    <cellStyle name="40 % – Zvýraznění4 5 2 9" xfId="34399"/>
    <cellStyle name="40 % – Zvýraznění4 5 3" xfId="543"/>
    <cellStyle name="40 % – Zvýraznění4 5 3 10" xfId="19220"/>
    <cellStyle name="40 % – Zvýraznění4 5 3 11" xfId="43024"/>
    <cellStyle name="40 % – Zvýraznění4 5 3 12" xfId="43025"/>
    <cellStyle name="40 % – Zvýraznění4 5 3 2" xfId="4871"/>
    <cellStyle name="40 % – Zvýraznění4 5 3 2 2" xfId="10151"/>
    <cellStyle name="40 % – Zvýraznění4 5 3 2 2 2" xfId="25367"/>
    <cellStyle name="40 % – Zvýraznění4 5 3 2 2 3" xfId="58240"/>
    <cellStyle name="40 % – Zvýraznění4 5 3 2 2 4" xfId="58241"/>
    <cellStyle name="40 % – Zvýraznění4 5 3 2 2 5" xfId="58242"/>
    <cellStyle name="40 % – Zvýraznění4 5 3 2 3" xfId="13985"/>
    <cellStyle name="40 % – Zvýraznění4 5 3 2 3 2" xfId="29174"/>
    <cellStyle name="40 % – Zvýraznění4 5 3 2 3 3" xfId="58243"/>
    <cellStyle name="40 % – Zvýraznění4 5 3 2 3 4" xfId="5824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3" xfId="4872"/>
    <cellStyle name="40 % – Zvýraznění4 5 3 3 2" xfId="10152"/>
    <cellStyle name="40 % – Zvýraznění4 5 3 3 2 2" xfId="25368"/>
    <cellStyle name="40 % – Zvýraznění4 5 3 3 2 3" xfId="58245"/>
    <cellStyle name="40 % – Zvýraznění4 5 3 3 2 4" xfId="58246"/>
    <cellStyle name="40 % – Zvýraznění4 5 3 3 2 5" xfId="58247"/>
    <cellStyle name="40 % – Zvýraznění4 5 3 3 3" xfId="13986"/>
    <cellStyle name="40 % – Zvýraznění4 5 3 3 3 2" xfId="29175"/>
    <cellStyle name="40 % – Zvýraznění4 5 3 3 3 3" xfId="58248"/>
    <cellStyle name="40 % – Zvýraznění4 5 3 3 3 4" xfId="58249"/>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4" xfId="4873"/>
    <cellStyle name="40 % – Zvýraznění4 5 3 4 2" xfId="10153"/>
    <cellStyle name="40 % – Zvýraznění4 5 3 4 2 2" xfId="25369"/>
    <cellStyle name="40 % – Zvýraznění4 5 3 4 2 3" xfId="58250"/>
    <cellStyle name="40 % – Zvýraznění4 5 3 4 2 4" xfId="58251"/>
    <cellStyle name="40 % – Zvýraznění4 5 3 4 2 5" xfId="58252"/>
    <cellStyle name="40 % – Zvýraznění4 5 3 4 3" xfId="13987"/>
    <cellStyle name="40 % – Zvýraznění4 5 3 4 3 2" xfId="29176"/>
    <cellStyle name="40 % – Zvýraznění4 5 3 4 3 3" xfId="58253"/>
    <cellStyle name="40 % – Zvýraznění4 5 3 4 3 4" xfId="58254"/>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5" xfId="4874"/>
    <cellStyle name="40 % – Zvýraznění4 5 3 5 2" xfId="11076"/>
    <cellStyle name="40 % – Zvýraznění4 5 3 5 2 2" xfId="26276"/>
    <cellStyle name="40 % – Zvýraznění4 5 3 5 2 3" xfId="58255"/>
    <cellStyle name="40 % – Zvýraznění4 5 3 5 2 4" xfId="58256"/>
    <cellStyle name="40 % – Zvýraznění4 5 3 5 2 5" xfId="58257"/>
    <cellStyle name="40 % – Zvýraznění4 5 3 5 3" xfId="13988"/>
    <cellStyle name="40 % – Zvýraznění4 5 3 5 3 2" xfId="29177"/>
    <cellStyle name="40 % – Zvýraznění4 5 3 5 3 3" xfId="58258"/>
    <cellStyle name="40 % – Zvýraznění4 5 3 5 3 4" xfId="58259"/>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6" xfId="7784"/>
    <cellStyle name="40 % – Zvýraznění4 5 3 6 2" xfId="23003"/>
    <cellStyle name="40 % – Zvýraznění4 5 3 6 3" xfId="58260"/>
    <cellStyle name="40 % – Zvýraznění4 5 3 6 4" xfId="58261"/>
    <cellStyle name="40 % – Zvýraznění4 5 3 6 5" xfId="58262"/>
    <cellStyle name="40 % – Zvýraznění4 5 3 7" xfId="11614"/>
    <cellStyle name="40 % – Zvýraznění4 5 3 7 2" xfId="26810"/>
    <cellStyle name="40 % – Zvýraznění4 5 3 7 3" xfId="58263"/>
    <cellStyle name="40 % – Zvýraznění4 5 3 7 4" xfId="58264"/>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2" xfId="4876"/>
    <cellStyle name="40 % – Zvýraznění4 5 4 2 2" xfId="10154"/>
    <cellStyle name="40 % – Zvýraznění4 5 4 2 2 2" xfId="25370"/>
    <cellStyle name="40 % – Zvýraznění4 5 4 2 2 3" xfId="58265"/>
    <cellStyle name="40 % – Zvýraznění4 5 4 2 2 4" xfId="58266"/>
    <cellStyle name="40 % – Zvýraznění4 5 4 2 2 5" xfId="58267"/>
    <cellStyle name="40 % – Zvýraznění4 5 4 2 3" xfId="13990"/>
    <cellStyle name="40 % – Zvýraznění4 5 4 2 3 2" xfId="29179"/>
    <cellStyle name="40 % – Zvýraznění4 5 4 2 3 3" xfId="58268"/>
    <cellStyle name="40 % – Zvýraznění4 5 4 2 3 4" xfId="5826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3" xfId="4877"/>
    <cellStyle name="40 % – Zvýraznění4 5 4 3 2" xfId="10155"/>
    <cellStyle name="40 % – Zvýraznění4 5 4 3 2 2" xfId="25371"/>
    <cellStyle name="40 % – Zvýraznění4 5 4 3 2 3" xfId="58270"/>
    <cellStyle name="40 % – Zvýraznění4 5 4 3 2 4" xfId="58271"/>
    <cellStyle name="40 % – Zvýraznění4 5 4 3 2 5" xfId="58272"/>
    <cellStyle name="40 % – Zvýraznění4 5 4 3 3" xfId="13991"/>
    <cellStyle name="40 % – Zvýraznění4 5 4 3 3 2" xfId="29180"/>
    <cellStyle name="40 % – Zvýraznění4 5 4 3 3 3" xfId="58273"/>
    <cellStyle name="40 % – Zvýraznění4 5 4 3 3 4" xfId="58274"/>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4" xfId="4878"/>
    <cellStyle name="40 % – Zvýraznění4 5 4 4 2" xfId="10156"/>
    <cellStyle name="40 % – Zvýraznění4 5 4 4 2 2" xfId="25372"/>
    <cellStyle name="40 % – Zvýraznění4 5 4 4 2 3" xfId="58275"/>
    <cellStyle name="40 % – Zvýraznění4 5 4 4 2 4" xfId="58276"/>
    <cellStyle name="40 % – Zvýraznění4 5 4 4 2 5" xfId="58277"/>
    <cellStyle name="40 % – Zvýraznění4 5 4 4 3" xfId="13992"/>
    <cellStyle name="40 % – Zvýraznění4 5 4 4 3 2" xfId="29181"/>
    <cellStyle name="40 % – Zvýraznění4 5 4 4 3 3" xfId="58278"/>
    <cellStyle name="40 % – Zvýraznění4 5 4 4 3 4" xfId="58279"/>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5" xfId="8060"/>
    <cellStyle name="40 % – Zvýraznění4 5 4 5 2" xfId="23276"/>
    <cellStyle name="40 % – Zvýraznění4 5 4 5 3" xfId="58280"/>
    <cellStyle name="40 % – Zvýraznění4 5 4 5 4" xfId="58281"/>
    <cellStyle name="40 % – Zvýraznění4 5 4 5 5" xfId="58282"/>
    <cellStyle name="40 % – Zvýraznění4 5 4 6" xfId="13989"/>
    <cellStyle name="40 % – Zvýraznění4 5 4 6 2" xfId="29178"/>
    <cellStyle name="40 % – Zvýraznění4 5 4 6 3" xfId="58283"/>
    <cellStyle name="40 % – Zvýraznění4 5 4 6 4" xfId="58284"/>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2" xfId="4880"/>
    <cellStyle name="40 % – Zvýraznění4 5 5 2 2" xfId="10157"/>
    <cellStyle name="40 % – Zvýraznění4 5 5 2 2 2" xfId="25373"/>
    <cellStyle name="40 % – Zvýraznění4 5 5 2 2 3" xfId="58285"/>
    <cellStyle name="40 % – Zvýraznění4 5 5 2 2 4" xfId="58286"/>
    <cellStyle name="40 % – Zvýraznění4 5 5 2 2 5" xfId="58287"/>
    <cellStyle name="40 % – Zvýraznění4 5 5 2 3" xfId="13994"/>
    <cellStyle name="40 % – Zvýraznění4 5 5 2 3 2" xfId="29183"/>
    <cellStyle name="40 % – Zvýraznění4 5 5 2 3 3" xfId="58288"/>
    <cellStyle name="40 % – Zvýraznění4 5 5 2 3 4" xfId="58289"/>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3" xfId="4881"/>
    <cellStyle name="40 % – Zvýraznění4 5 5 3 2" xfId="10158"/>
    <cellStyle name="40 % – Zvýraznění4 5 5 3 2 2" xfId="25374"/>
    <cellStyle name="40 % – Zvýraznění4 5 5 3 2 3" xfId="58290"/>
    <cellStyle name="40 % – Zvýraznění4 5 5 3 2 4" xfId="58291"/>
    <cellStyle name="40 % – Zvýraznění4 5 5 3 2 5" xfId="58292"/>
    <cellStyle name="40 % – Zvýraznění4 5 5 3 3" xfId="13995"/>
    <cellStyle name="40 % – Zvýraznění4 5 5 3 3 2" xfId="29184"/>
    <cellStyle name="40 % – Zvýraznění4 5 5 3 3 3" xfId="58293"/>
    <cellStyle name="40 % – Zvýraznění4 5 5 3 3 4" xfId="5829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4" xfId="4882"/>
    <cellStyle name="40 % – Zvýraznění4 5 5 4 2" xfId="10159"/>
    <cellStyle name="40 % – Zvýraznění4 5 5 4 2 2" xfId="25375"/>
    <cellStyle name="40 % – Zvýraznění4 5 5 4 2 3" xfId="58295"/>
    <cellStyle name="40 % – Zvýraznění4 5 5 4 2 4" xfId="58296"/>
    <cellStyle name="40 % – Zvýraznění4 5 5 4 2 5" xfId="58297"/>
    <cellStyle name="40 % – Zvýraznění4 5 5 4 3" xfId="13996"/>
    <cellStyle name="40 % – Zvýraznění4 5 5 4 3 2" xfId="29185"/>
    <cellStyle name="40 % – Zvýraznění4 5 5 4 3 3" xfId="58298"/>
    <cellStyle name="40 % – Zvýraznění4 5 5 4 3 4" xfId="58299"/>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5" xfId="8140"/>
    <cellStyle name="40 % – Zvýraznění4 5 5 5 2" xfId="23356"/>
    <cellStyle name="40 % – Zvýraznění4 5 5 5 3" xfId="58300"/>
    <cellStyle name="40 % – Zvýraznění4 5 5 5 4" xfId="58301"/>
    <cellStyle name="40 % – Zvýraznění4 5 5 5 5" xfId="58302"/>
    <cellStyle name="40 % – Zvýraznění4 5 5 6" xfId="13993"/>
    <cellStyle name="40 % – Zvýraznění4 5 5 6 2" xfId="29182"/>
    <cellStyle name="40 % – Zvýraznění4 5 5 6 3" xfId="58303"/>
    <cellStyle name="40 % – Zvýraznění4 5 5 6 4" xfId="58304"/>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2" xfId="4884"/>
    <cellStyle name="40 % – Zvýraznění4 5 6 2 2" xfId="10160"/>
    <cellStyle name="40 % – Zvýraznění4 5 6 2 2 2" xfId="25376"/>
    <cellStyle name="40 % – Zvýraznění4 5 6 2 2 3" xfId="58305"/>
    <cellStyle name="40 % – Zvýraznění4 5 6 2 2 4" xfId="58306"/>
    <cellStyle name="40 % – Zvýraznění4 5 6 2 2 5" xfId="58307"/>
    <cellStyle name="40 % – Zvýraznění4 5 6 2 3" xfId="13998"/>
    <cellStyle name="40 % – Zvýraznění4 5 6 2 3 2" xfId="29187"/>
    <cellStyle name="40 % – Zvýraznění4 5 6 2 3 3" xfId="58308"/>
    <cellStyle name="40 % – Zvýraznění4 5 6 2 3 4" xfId="58309"/>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3" xfId="4885"/>
    <cellStyle name="40 % – Zvýraznění4 5 6 3 2" xfId="10161"/>
    <cellStyle name="40 % – Zvýraznění4 5 6 3 2 2" xfId="25377"/>
    <cellStyle name="40 % – Zvýraznění4 5 6 3 2 3" xfId="58310"/>
    <cellStyle name="40 % – Zvýraznění4 5 6 3 2 4" xfId="58311"/>
    <cellStyle name="40 % – Zvýraznění4 5 6 3 2 5" xfId="58312"/>
    <cellStyle name="40 % – Zvýraznění4 5 6 3 3" xfId="13999"/>
    <cellStyle name="40 % – Zvýraznění4 5 6 3 3 2" xfId="29188"/>
    <cellStyle name="40 % – Zvýraznění4 5 6 3 3 3" xfId="58313"/>
    <cellStyle name="40 % – Zvýraznění4 5 6 3 3 4" xfId="58314"/>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4" xfId="4886"/>
    <cellStyle name="40 % – Zvýraznění4 5 6 4 2" xfId="10162"/>
    <cellStyle name="40 % – Zvýraznění4 5 6 4 2 2" xfId="25378"/>
    <cellStyle name="40 % – Zvýraznění4 5 6 4 2 3" xfId="58315"/>
    <cellStyle name="40 % – Zvýraznění4 5 6 4 2 4" xfId="58316"/>
    <cellStyle name="40 % – Zvýraznění4 5 6 4 2 5" xfId="58317"/>
    <cellStyle name="40 % – Zvýraznění4 5 6 4 3" xfId="14000"/>
    <cellStyle name="40 % – Zvýraznění4 5 6 4 3 2" xfId="29189"/>
    <cellStyle name="40 % – Zvýraznění4 5 6 4 3 3" xfId="58318"/>
    <cellStyle name="40 % – Zvýraznění4 5 6 4 3 4" xfId="5831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5" xfId="8222"/>
    <cellStyle name="40 % – Zvýraznění4 5 6 5 2" xfId="23438"/>
    <cellStyle name="40 % – Zvýraznění4 5 6 5 3" xfId="58320"/>
    <cellStyle name="40 % – Zvýraznění4 5 6 5 4" xfId="58321"/>
    <cellStyle name="40 % – Zvýraznění4 5 6 5 5" xfId="58322"/>
    <cellStyle name="40 % – Zvýraznění4 5 6 6" xfId="13997"/>
    <cellStyle name="40 % – Zvýraznění4 5 6 6 2" xfId="29186"/>
    <cellStyle name="40 % – Zvýraznění4 5 6 6 3" xfId="58323"/>
    <cellStyle name="40 % – Zvýraznění4 5 6 6 4" xfId="58324"/>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2" xfId="4888"/>
    <cellStyle name="40 % – Zvýraznění4 5 7 2 2" xfId="10163"/>
    <cellStyle name="40 % – Zvýraznění4 5 7 2 2 2" xfId="25379"/>
    <cellStyle name="40 % – Zvýraznění4 5 7 2 2 3" xfId="58325"/>
    <cellStyle name="40 % – Zvýraznění4 5 7 2 2 4" xfId="58326"/>
    <cellStyle name="40 % – Zvýraznění4 5 7 2 2 5" xfId="58327"/>
    <cellStyle name="40 % – Zvýraznění4 5 7 2 3" xfId="14002"/>
    <cellStyle name="40 % – Zvýraznění4 5 7 2 3 2" xfId="29191"/>
    <cellStyle name="40 % – Zvýraznění4 5 7 2 3 3" xfId="58328"/>
    <cellStyle name="40 % – Zvýraznění4 5 7 2 3 4" xfId="58329"/>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3" xfId="4889"/>
    <cellStyle name="40 % – Zvýraznění4 5 7 3 2" xfId="10164"/>
    <cellStyle name="40 % – Zvýraznění4 5 7 3 2 2" xfId="25380"/>
    <cellStyle name="40 % – Zvýraznění4 5 7 3 2 3" xfId="58330"/>
    <cellStyle name="40 % – Zvýraznění4 5 7 3 2 4" xfId="58331"/>
    <cellStyle name="40 % – Zvýraznění4 5 7 3 2 5" xfId="58332"/>
    <cellStyle name="40 % – Zvýraznění4 5 7 3 3" xfId="14003"/>
    <cellStyle name="40 % – Zvýraznění4 5 7 3 3 2" xfId="29192"/>
    <cellStyle name="40 % – Zvýraznění4 5 7 3 3 3" xfId="58333"/>
    <cellStyle name="40 % – Zvýraznění4 5 7 3 3 4" xfId="58334"/>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4" xfId="4890"/>
    <cellStyle name="40 % – Zvýraznění4 5 7 4 2" xfId="10165"/>
    <cellStyle name="40 % – Zvýraznění4 5 7 4 2 2" xfId="25381"/>
    <cellStyle name="40 % – Zvýraznění4 5 7 4 2 3" xfId="58335"/>
    <cellStyle name="40 % – Zvýraznění4 5 7 4 2 4" xfId="58336"/>
    <cellStyle name="40 % – Zvýraznění4 5 7 4 2 5" xfId="58337"/>
    <cellStyle name="40 % – Zvýraznění4 5 7 4 3" xfId="14004"/>
    <cellStyle name="40 % – Zvýraznění4 5 7 4 3 2" xfId="29193"/>
    <cellStyle name="40 % – Zvýraznění4 5 7 4 3 3" xfId="58338"/>
    <cellStyle name="40 % – Zvýraznění4 5 7 4 3 4" xfId="58339"/>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5" xfId="8315"/>
    <cellStyle name="40 % – Zvýraznění4 5 7 5 2" xfId="23531"/>
    <cellStyle name="40 % – Zvýraznění4 5 7 5 3" xfId="58340"/>
    <cellStyle name="40 % – Zvýraznění4 5 7 5 4" xfId="58341"/>
    <cellStyle name="40 % – Zvýraznění4 5 7 5 5" xfId="58342"/>
    <cellStyle name="40 % – Zvýraznění4 5 7 6" xfId="14001"/>
    <cellStyle name="40 % – Zvýraznění4 5 7 6 2" xfId="29190"/>
    <cellStyle name="40 % – Zvýraznění4 5 7 6 3" xfId="58343"/>
    <cellStyle name="40 % – Zvýraznění4 5 7 6 4" xfId="58344"/>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2" xfId="4892"/>
    <cellStyle name="40 % – Zvýraznění4 5 8 2 2" xfId="10166"/>
    <cellStyle name="40 % – Zvýraznění4 5 8 2 2 2" xfId="25382"/>
    <cellStyle name="40 % – Zvýraznění4 5 8 2 2 3" xfId="58345"/>
    <cellStyle name="40 % – Zvýraznění4 5 8 2 2 4" xfId="58346"/>
    <cellStyle name="40 % – Zvýraznění4 5 8 2 2 5" xfId="58347"/>
    <cellStyle name="40 % – Zvýraznění4 5 8 2 3" xfId="14006"/>
    <cellStyle name="40 % – Zvýraznění4 5 8 2 3 2" xfId="29195"/>
    <cellStyle name="40 % – Zvýraznění4 5 8 2 3 3" xfId="58348"/>
    <cellStyle name="40 % – Zvýraznění4 5 8 2 3 4" xfId="58349"/>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3" xfId="4893"/>
    <cellStyle name="40 % – Zvýraznění4 5 8 3 2" xfId="10167"/>
    <cellStyle name="40 % – Zvýraznění4 5 8 3 2 2" xfId="25383"/>
    <cellStyle name="40 % – Zvýraznění4 5 8 3 2 3" xfId="58350"/>
    <cellStyle name="40 % – Zvýraznění4 5 8 3 2 4" xfId="58351"/>
    <cellStyle name="40 % – Zvýraznění4 5 8 3 2 5" xfId="58352"/>
    <cellStyle name="40 % – Zvýraznění4 5 8 3 3" xfId="14007"/>
    <cellStyle name="40 % – Zvýraznění4 5 8 3 3 2" xfId="29196"/>
    <cellStyle name="40 % – Zvýraznění4 5 8 3 3 3" xfId="58353"/>
    <cellStyle name="40 % – Zvýraznění4 5 8 3 3 4" xfId="58354"/>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4" xfId="4894"/>
    <cellStyle name="40 % – Zvýraznění4 5 8 4 2" xfId="10168"/>
    <cellStyle name="40 % – Zvýraznění4 5 8 4 2 2" xfId="25384"/>
    <cellStyle name="40 % – Zvýraznění4 5 8 4 2 3" xfId="58355"/>
    <cellStyle name="40 % – Zvýraznění4 5 8 4 2 4" xfId="58356"/>
    <cellStyle name="40 % – Zvýraznění4 5 8 4 2 5" xfId="58357"/>
    <cellStyle name="40 % – Zvýraznění4 5 8 4 3" xfId="14008"/>
    <cellStyle name="40 % – Zvýraznění4 5 8 4 3 2" xfId="29197"/>
    <cellStyle name="40 % – Zvýraznění4 5 8 4 3 3" xfId="58358"/>
    <cellStyle name="40 % – Zvýraznění4 5 8 4 3 4" xfId="58359"/>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5" xfId="8398"/>
    <cellStyle name="40 % – Zvýraznění4 5 8 5 2" xfId="23614"/>
    <cellStyle name="40 % – Zvýraznění4 5 8 5 3" xfId="58360"/>
    <cellStyle name="40 % – Zvýraznění4 5 8 5 4" xfId="58361"/>
    <cellStyle name="40 % – Zvýraznění4 5 8 5 5" xfId="58362"/>
    <cellStyle name="40 % – Zvýraznění4 5 8 6" xfId="14005"/>
    <cellStyle name="40 % – Zvýraznění4 5 8 6 2" xfId="29194"/>
    <cellStyle name="40 % – Zvýraznění4 5 8 6 3" xfId="58363"/>
    <cellStyle name="40 % – Zvýraznění4 5 8 6 4" xfId="5836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2 3" xfId="58365"/>
    <cellStyle name="40 % – Zvýraznění4 5 9 2 4" xfId="58366"/>
    <cellStyle name="40 % – Zvýraznění4 5 9 2 5" xfId="58367"/>
    <cellStyle name="40 % – Zvýraznění4 5 9 3" xfId="14009"/>
    <cellStyle name="40 % – Zvýraznění4 5 9 3 2" xfId="29198"/>
    <cellStyle name="40 % – Zvýraznění4 5 9 3 3" xfId="58368"/>
    <cellStyle name="40 % – Zvýraznění4 5 9 3 4" xfId="58369"/>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6" xfId="544"/>
    <cellStyle name="40 % – Zvýraznění4 6 10" xfId="4896"/>
    <cellStyle name="40 % – Zvýraznění4 6 10 2" xfId="10170"/>
    <cellStyle name="40 % – Zvýraznění4 6 10 2 2" xfId="25386"/>
    <cellStyle name="40 % – Zvýraznění4 6 10 2 3" xfId="58370"/>
    <cellStyle name="40 % – Zvýraznění4 6 10 2 4" xfId="58371"/>
    <cellStyle name="40 % – Zvýraznění4 6 10 2 5" xfId="58372"/>
    <cellStyle name="40 % – Zvýraznění4 6 10 3" xfId="14010"/>
    <cellStyle name="40 % – Zvýraznění4 6 10 3 2" xfId="29199"/>
    <cellStyle name="40 % – Zvýraznění4 6 10 3 3" xfId="58373"/>
    <cellStyle name="40 % – Zvýraznění4 6 10 3 4" xfId="58374"/>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1" xfId="4897"/>
    <cellStyle name="40 % – Zvýraznění4 6 11 2" xfId="11217"/>
    <cellStyle name="40 % – Zvýraznění4 6 11 2 2" xfId="26417"/>
    <cellStyle name="40 % – Zvýraznění4 6 11 2 3" xfId="58375"/>
    <cellStyle name="40 % – Zvýraznění4 6 11 2 4" xfId="58376"/>
    <cellStyle name="40 % – Zvýraznění4 6 11 2 5" xfId="58377"/>
    <cellStyle name="40 % – Zvýraznění4 6 11 3" xfId="14011"/>
    <cellStyle name="40 % – Zvýraznění4 6 11 3 2" xfId="29200"/>
    <cellStyle name="40 % – Zvýraznění4 6 11 3 3" xfId="58378"/>
    <cellStyle name="40 % – Zvýraznění4 6 11 3 4" xfId="58379"/>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2" xfId="7832"/>
    <cellStyle name="40 % – Zvýraznění4 6 12 2" xfId="23051"/>
    <cellStyle name="40 % – Zvýraznění4 6 12 3" xfId="58380"/>
    <cellStyle name="40 % – Zvýraznění4 6 12 4" xfId="58381"/>
    <cellStyle name="40 % – Zvýraznění4 6 12 5" xfId="58382"/>
    <cellStyle name="40 % – Zvýraznění4 6 13" xfId="11615"/>
    <cellStyle name="40 % – Zvýraznění4 6 13 2" xfId="26811"/>
    <cellStyle name="40 % – Zvýraznění4 6 13 3" xfId="58383"/>
    <cellStyle name="40 % – Zvýraznění4 6 13 4" xfId="58384"/>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2" xfId="4898"/>
    <cellStyle name="40 % – Zvýraznění4 6 2 10" xfId="43082"/>
    <cellStyle name="40 % – Zvýraznění4 6 2 11" xfId="43083"/>
    <cellStyle name="40 % – Zvýraznění4 6 2 2" xfId="4899"/>
    <cellStyle name="40 % – Zvýraznění4 6 2 2 2" xfId="10171"/>
    <cellStyle name="40 % – Zvýraznění4 6 2 2 2 2" xfId="25387"/>
    <cellStyle name="40 % – Zvýraznění4 6 2 2 2 3" xfId="58385"/>
    <cellStyle name="40 % – Zvýraznění4 6 2 2 2 4" xfId="58386"/>
    <cellStyle name="40 % – Zvýraznění4 6 2 2 2 5" xfId="58387"/>
    <cellStyle name="40 % – Zvýraznění4 6 2 2 3" xfId="14013"/>
    <cellStyle name="40 % – Zvýraznění4 6 2 2 3 2" xfId="29202"/>
    <cellStyle name="40 % – Zvýraznění4 6 2 2 3 3" xfId="58388"/>
    <cellStyle name="40 % – Zvýraznění4 6 2 2 3 4" xfId="58389"/>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3" xfId="4900"/>
    <cellStyle name="40 % – Zvýraznění4 6 2 3 2" xfId="10172"/>
    <cellStyle name="40 % – Zvýraznění4 6 2 3 2 2" xfId="25388"/>
    <cellStyle name="40 % – Zvýraznění4 6 2 3 2 3" xfId="58390"/>
    <cellStyle name="40 % – Zvýraznění4 6 2 3 2 4" xfId="58391"/>
    <cellStyle name="40 % – Zvýraznění4 6 2 3 2 5" xfId="58392"/>
    <cellStyle name="40 % – Zvýraznění4 6 2 3 3" xfId="14014"/>
    <cellStyle name="40 % – Zvýraznění4 6 2 3 3 2" xfId="29203"/>
    <cellStyle name="40 % – Zvýraznění4 6 2 3 3 3" xfId="58393"/>
    <cellStyle name="40 % – Zvýraznění4 6 2 3 3 4" xfId="58394"/>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4" xfId="4901"/>
    <cellStyle name="40 % – Zvýraznění4 6 2 4 2" xfId="10173"/>
    <cellStyle name="40 % – Zvýraznění4 6 2 4 2 2" xfId="25389"/>
    <cellStyle name="40 % – Zvýraznění4 6 2 4 2 3" xfId="58395"/>
    <cellStyle name="40 % – Zvýraznění4 6 2 4 2 4" xfId="58396"/>
    <cellStyle name="40 % – Zvýraznění4 6 2 4 2 5" xfId="58397"/>
    <cellStyle name="40 % – Zvýraznění4 6 2 4 3" xfId="14015"/>
    <cellStyle name="40 % – Zvýraznění4 6 2 4 3 2" xfId="29204"/>
    <cellStyle name="40 % – Zvýraznění4 6 2 4 3 3" xfId="58398"/>
    <cellStyle name="40 % – Zvýraznění4 6 2 4 3 4" xfId="58399"/>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5" xfId="7907"/>
    <cellStyle name="40 % – Zvýraznění4 6 2 5 2" xfId="23124"/>
    <cellStyle name="40 % – Zvýraznění4 6 2 5 3" xfId="58400"/>
    <cellStyle name="40 % – Zvýraznění4 6 2 5 4" xfId="58401"/>
    <cellStyle name="40 % – Zvýraznění4 6 2 5 5" xfId="58402"/>
    <cellStyle name="40 % – Zvýraznění4 6 2 6" xfId="14012"/>
    <cellStyle name="40 % – Zvýraznění4 6 2 6 2" xfId="29201"/>
    <cellStyle name="40 % – Zvýraznění4 6 2 6 3" xfId="58403"/>
    <cellStyle name="40 % – Zvýraznění4 6 2 6 4" xfId="58404"/>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2" xfId="4903"/>
    <cellStyle name="40 % – Zvýraznění4 6 3 2 2" xfId="10174"/>
    <cellStyle name="40 % – Zvýraznění4 6 3 2 2 2" xfId="25390"/>
    <cellStyle name="40 % – Zvýraznění4 6 3 2 2 3" xfId="58405"/>
    <cellStyle name="40 % – Zvýraznění4 6 3 2 2 4" xfId="58406"/>
    <cellStyle name="40 % – Zvýraznění4 6 3 2 2 5" xfId="58407"/>
    <cellStyle name="40 % – Zvýraznění4 6 3 2 3" xfId="14017"/>
    <cellStyle name="40 % – Zvýraznění4 6 3 2 3 2" xfId="29206"/>
    <cellStyle name="40 % – Zvýraznění4 6 3 2 3 3" xfId="58408"/>
    <cellStyle name="40 % – Zvýraznění4 6 3 2 3 4" xfId="58409"/>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3" xfId="4904"/>
    <cellStyle name="40 % – Zvýraznění4 6 3 3 2" xfId="10175"/>
    <cellStyle name="40 % – Zvýraznění4 6 3 3 2 2" xfId="25391"/>
    <cellStyle name="40 % – Zvýraznění4 6 3 3 2 3" xfId="58410"/>
    <cellStyle name="40 % – Zvýraznění4 6 3 3 2 4" xfId="58411"/>
    <cellStyle name="40 % – Zvýraznění4 6 3 3 2 5" xfId="58412"/>
    <cellStyle name="40 % – Zvýraznění4 6 3 3 3" xfId="14018"/>
    <cellStyle name="40 % – Zvýraznění4 6 3 3 3 2" xfId="29207"/>
    <cellStyle name="40 % – Zvýraznění4 6 3 3 3 3" xfId="58413"/>
    <cellStyle name="40 % – Zvýraznění4 6 3 3 3 4" xfId="58414"/>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4" xfId="4905"/>
    <cellStyle name="40 % – Zvýraznění4 6 3 4 2" xfId="10176"/>
    <cellStyle name="40 % – Zvýraznění4 6 3 4 2 2" xfId="25392"/>
    <cellStyle name="40 % – Zvýraznění4 6 3 4 2 3" xfId="58415"/>
    <cellStyle name="40 % – Zvýraznění4 6 3 4 2 4" xfId="58416"/>
    <cellStyle name="40 % – Zvýraznění4 6 3 4 2 5" xfId="58417"/>
    <cellStyle name="40 % – Zvýraznění4 6 3 4 3" xfId="14019"/>
    <cellStyle name="40 % – Zvýraznění4 6 3 4 3 2" xfId="29208"/>
    <cellStyle name="40 % – Zvýraznění4 6 3 4 3 3" xfId="58418"/>
    <cellStyle name="40 % – Zvýraznění4 6 3 4 3 4" xfId="58419"/>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5" xfId="8046"/>
    <cellStyle name="40 % – Zvýraznění4 6 3 5 2" xfId="23262"/>
    <cellStyle name="40 % – Zvýraznění4 6 3 5 3" xfId="58420"/>
    <cellStyle name="40 % – Zvýraznění4 6 3 5 4" xfId="58421"/>
    <cellStyle name="40 % – Zvýraznění4 6 3 5 5" xfId="58422"/>
    <cellStyle name="40 % – Zvýraznění4 6 3 6" xfId="14016"/>
    <cellStyle name="40 % – Zvýraznění4 6 3 6 2" xfId="29205"/>
    <cellStyle name="40 % – Zvýraznění4 6 3 6 3" xfId="58423"/>
    <cellStyle name="40 % – Zvýraznění4 6 3 6 4" xfId="58424"/>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2" xfId="4907"/>
    <cellStyle name="40 % – Zvýraznění4 6 4 2 2" xfId="10177"/>
    <cellStyle name="40 % – Zvýraznění4 6 4 2 2 2" xfId="25393"/>
    <cellStyle name="40 % – Zvýraznění4 6 4 2 2 3" xfId="58425"/>
    <cellStyle name="40 % – Zvýraznění4 6 4 2 2 4" xfId="58426"/>
    <cellStyle name="40 % – Zvýraznění4 6 4 2 2 5" xfId="58427"/>
    <cellStyle name="40 % – Zvýraznění4 6 4 2 3" xfId="14021"/>
    <cellStyle name="40 % – Zvýraznění4 6 4 2 3 2" xfId="29210"/>
    <cellStyle name="40 % – Zvýraznění4 6 4 2 3 3" xfId="58428"/>
    <cellStyle name="40 % – Zvýraznění4 6 4 2 3 4" xfId="58429"/>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3" xfId="4908"/>
    <cellStyle name="40 % – Zvýraznění4 6 4 3 2" xfId="10178"/>
    <cellStyle name="40 % – Zvýraznění4 6 4 3 2 2" xfId="25394"/>
    <cellStyle name="40 % – Zvýraznění4 6 4 3 2 3" xfId="58430"/>
    <cellStyle name="40 % – Zvýraznění4 6 4 3 2 4" xfId="58431"/>
    <cellStyle name="40 % – Zvýraznění4 6 4 3 2 5" xfId="58432"/>
    <cellStyle name="40 % – Zvýraznění4 6 4 3 3" xfId="14022"/>
    <cellStyle name="40 % – Zvýraznění4 6 4 3 3 2" xfId="29211"/>
    <cellStyle name="40 % – Zvýraznění4 6 4 3 3 3" xfId="58433"/>
    <cellStyle name="40 % – Zvýraznění4 6 4 3 3 4" xfId="58434"/>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4" xfId="4909"/>
    <cellStyle name="40 % – Zvýraznění4 6 4 4 2" xfId="10179"/>
    <cellStyle name="40 % – Zvýraznění4 6 4 4 2 2" xfId="25395"/>
    <cellStyle name="40 % – Zvýraznění4 6 4 4 2 3" xfId="58435"/>
    <cellStyle name="40 % – Zvýraznění4 6 4 4 2 4" xfId="58436"/>
    <cellStyle name="40 % – Zvýraznění4 6 4 4 2 5" xfId="58437"/>
    <cellStyle name="40 % – Zvýraznění4 6 4 4 3" xfId="14023"/>
    <cellStyle name="40 % – Zvýraznění4 6 4 4 3 2" xfId="29212"/>
    <cellStyle name="40 % – Zvýraznění4 6 4 4 3 3" xfId="58438"/>
    <cellStyle name="40 % – Zvýraznění4 6 4 4 3 4" xfId="58439"/>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5" xfId="8126"/>
    <cellStyle name="40 % – Zvýraznění4 6 4 5 2" xfId="23342"/>
    <cellStyle name="40 % – Zvýraznění4 6 4 5 3" xfId="58440"/>
    <cellStyle name="40 % – Zvýraznění4 6 4 5 4" xfId="58441"/>
    <cellStyle name="40 % – Zvýraznění4 6 4 5 5" xfId="58442"/>
    <cellStyle name="40 % – Zvýraznění4 6 4 6" xfId="14020"/>
    <cellStyle name="40 % – Zvýraznění4 6 4 6 2" xfId="29209"/>
    <cellStyle name="40 % – Zvýraznění4 6 4 6 3" xfId="58443"/>
    <cellStyle name="40 % – Zvýraznění4 6 4 6 4" xfId="58444"/>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2" xfId="4911"/>
    <cellStyle name="40 % – Zvýraznění4 6 5 2 2" xfId="10180"/>
    <cellStyle name="40 % – Zvýraznění4 6 5 2 2 2" xfId="25396"/>
    <cellStyle name="40 % – Zvýraznění4 6 5 2 2 3" xfId="58445"/>
    <cellStyle name="40 % – Zvýraznění4 6 5 2 2 4" xfId="58446"/>
    <cellStyle name="40 % – Zvýraznění4 6 5 2 2 5" xfId="58447"/>
    <cellStyle name="40 % – Zvýraznění4 6 5 2 3" xfId="14025"/>
    <cellStyle name="40 % – Zvýraznění4 6 5 2 3 2" xfId="29214"/>
    <cellStyle name="40 % – Zvýraznění4 6 5 2 3 3" xfId="58448"/>
    <cellStyle name="40 % – Zvýraznění4 6 5 2 3 4" xfId="58449"/>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3" xfId="4912"/>
    <cellStyle name="40 % – Zvýraznění4 6 5 3 2" xfId="10181"/>
    <cellStyle name="40 % – Zvýraznění4 6 5 3 2 2" xfId="25397"/>
    <cellStyle name="40 % – Zvýraznění4 6 5 3 2 3" xfId="58450"/>
    <cellStyle name="40 % – Zvýraznění4 6 5 3 2 4" xfId="58451"/>
    <cellStyle name="40 % – Zvýraznění4 6 5 3 2 5" xfId="58452"/>
    <cellStyle name="40 % – Zvýraznění4 6 5 3 3" xfId="14026"/>
    <cellStyle name="40 % – Zvýraznění4 6 5 3 3 2" xfId="29215"/>
    <cellStyle name="40 % – Zvýraznění4 6 5 3 3 3" xfId="58453"/>
    <cellStyle name="40 % – Zvýraznění4 6 5 3 3 4" xfId="58454"/>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4" xfId="4913"/>
    <cellStyle name="40 % – Zvýraznění4 6 5 4 2" xfId="10182"/>
    <cellStyle name="40 % – Zvýraznění4 6 5 4 2 2" xfId="25398"/>
    <cellStyle name="40 % – Zvýraznění4 6 5 4 2 3" xfId="58455"/>
    <cellStyle name="40 % – Zvýraznění4 6 5 4 2 4" xfId="58456"/>
    <cellStyle name="40 % – Zvýraznění4 6 5 4 2 5" xfId="58457"/>
    <cellStyle name="40 % – Zvýraznění4 6 5 4 3" xfId="14027"/>
    <cellStyle name="40 % – Zvýraznění4 6 5 4 3 2" xfId="29216"/>
    <cellStyle name="40 % – Zvýraznění4 6 5 4 3 3" xfId="58458"/>
    <cellStyle name="40 % – Zvýraznění4 6 5 4 3 4" xfId="58459"/>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5" xfId="8208"/>
    <cellStyle name="40 % – Zvýraznění4 6 5 5 2" xfId="23424"/>
    <cellStyle name="40 % – Zvýraznění4 6 5 5 3" xfId="58460"/>
    <cellStyle name="40 % – Zvýraznění4 6 5 5 4" xfId="58461"/>
    <cellStyle name="40 % – Zvýraznění4 6 5 5 5" xfId="58462"/>
    <cellStyle name="40 % – Zvýraznění4 6 5 6" xfId="14024"/>
    <cellStyle name="40 % – Zvýraznění4 6 5 6 2" xfId="29213"/>
    <cellStyle name="40 % – Zvýraznění4 6 5 6 3" xfId="58463"/>
    <cellStyle name="40 % – Zvýraznění4 6 5 6 4" xfId="58464"/>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2" xfId="4915"/>
    <cellStyle name="40 % – Zvýraznění4 6 6 2 2" xfId="10183"/>
    <cellStyle name="40 % – Zvýraznění4 6 6 2 2 2" xfId="25399"/>
    <cellStyle name="40 % – Zvýraznění4 6 6 2 2 3" xfId="58465"/>
    <cellStyle name="40 % – Zvýraznění4 6 6 2 2 4" xfId="58466"/>
    <cellStyle name="40 % – Zvýraznění4 6 6 2 2 5" xfId="58467"/>
    <cellStyle name="40 % – Zvýraznění4 6 6 2 3" xfId="14029"/>
    <cellStyle name="40 % – Zvýraznění4 6 6 2 3 2" xfId="29218"/>
    <cellStyle name="40 % – Zvýraznění4 6 6 2 3 3" xfId="58468"/>
    <cellStyle name="40 % – Zvýraznění4 6 6 2 3 4" xfId="58469"/>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3" xfId="4916"/>
    <cellStyle name="40 % – Zvýraznění4 6 6 3 2" xfId="10184"/>
    <cellStyle name="40 % – Zvýraznění4 6 6 3 2 2" xfId="25400"/>
    <cellStyle name="40 % – Zvýraznění4 6 6 3 2 3" xfId="58470"/>
    <cellStyle name="40 % – Zvýraznění4 6 6 3 2 4" xfId="58471"/>
    <cellStyle name="40 % – Zvýraznění4 6 6 3 2 5" xfId="58472"/>
    <cellStyle name="40 % – Zvýraznění4 6 6 3 3" xfId="14030"/>
    <cellStyle name="40 % – Zvýraznění4 6 6 3 3 2" xfId="29219"/>
    <cellStyle name="40 % – Zvýraznění4 6 6 3 3 3" xfId="58473"/>
    <cellStyle name="40 % – Zvýraznění4 6 6 3 3 4" xfId="58474"/>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4" xfId="4917"/>
    <cellStyle name="40 % – Zvýraznění4 6 6 4 2" xfId="10185"/>
    <cellStyle name="40 % – Zvýraznění4 6 6 4 2 2" xfId="25401"/>
    <cellStyle name="40 % – Zvýraznění4 6 6 4 2 3" xfId="58475"/>
    <cellStyle name="40 % – Zvýraznění4 6 6 4 2 4" xfId="58476"/>
    <cellStyle name="40 % – Zvýraznění4 6 6 4 2 5" xfId="58477"/>
    <cellStyle name="40 % – Zvýraznění4 6 6 4 3" xfId="14031"/>
    <cellStyle name="40 % – Zvýraznění4 6 6 4 3 2" xfId="29220"/>
    <cellStyle name="40 % – Zvýraznění4 6 6 4 3 3" xfId="58478"/>
    <cellStyle name="40 % – Zvýraznění4 6 6 4 3 4" xfId="58479"/>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5" xfId="8301"/>
    <cellStyle name="40 % – Zvýraznění4 6 6 5 2" xfId="23517"/>
    <cellStyle name="40 % – Zvýraznění4 6 6 5 3" xfId="58480"/>
    <cellStyle name="40 % – Zvýraznění4 6 6 5 4" xfId="58481"/>
    <cellStyle name="40 % – Zvýraznění4 6 6 5 5" xfId="58482"/>
    <cellStyle name="40 % – Zvýraznění4 6 6 6" xfId="14028"/>
    <cellStyle name="40 % – Zvýraznění4 6 6 6 2" xfId="29217"/>
    <cellStyle name="40 % – Zvýraznění4 6 6 6 3" xfId="58483"/>
    <cellStyle name="40 % – Zvýraznění4 6 6 6 4" xfId="58484"/>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2" xfId="4919"/>
    <cellStyle name="40 % – Zvýraznění4 6 7 2 2" xfId="10186"/>
    <cellStyle name="40 % – Zvýraznění4 6 7 2 2 2" xfId="25402"/>
    <cellStyle name="40 % – Zvýraznění4 6 7 2 2 3" xfId="58485"/>
    <cellStyle name="40 % – Zvýraznění4 6 7 2 2 4" xfId="58486"/>
    <cellStyle name="40 % – Zvýraznění4 6 7 2 2 5" xfId="58487"/>
    <cellStyle name="40 % – Zvýraznění4 6 7 2 3" xfId="14033"/>
    <cellStyle name="40 % – Zvýraznění4 6 7 2 3 2" xfId="29222"/>
    <cellStyle name="40 % – Zvýraznění4 6 7 2 3 3" xfId="58488"/>
    <cellStyle name="40 % – Zvýraznění4 6 7 2 3 4" xfId="58489"/>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3" xfId="4920"/>
    <cellStyle name="40 % – Zvýraznění4 6 7 3 2" xfId="10187"/>
    <cellStyle name="40 % – Zvýraznění4 6 7 3 2 2" xfId="25403"/>
    <cellStyle name="40 % – Zvýraznění4 6 7 3 2 3" xfId="58490"/>
    <cellStyle name="40 % – Zvýraznění4 6 7 3 2 4" xfId="58491"/>
    <cellStyle name="40 % – Zvýraznění4 6 7 3 2 5" xfId="58492"/>
    <cellStyle name="40 % – Zvýraznění4 6 7 3 3" xfId="14034"/>
    <cellStyle name="40 % – Zvýraznění4 6 7 3 3 2" xfId="29223"/>
    <cellStyle name="40 % – Zvýraznění4 6 7 3 3 3" xfId="58493"/>
    <cellStyle name="40 % – Zvýraznění4 6 7 3 3 4" xfId="58494"/>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4" xfId="4921"/>
    <cellStyle name="40 % – Zvýraznění4 6 7 4 2" xfId="10188"/>
    <cellStyle name="40 % – Zvýraznění4 6 7 4 2 2" xfId="25404"/>
    <cellStyle name="40 % – Zvýraznění4 6 7 4 2 3" xfId="58495"/>
    <cellStyle name="40 % – Zvýraznění4 6 7 4 2 4" xfId="58496"/>
    <cellStyle name="40 % – Zvýraznění4 6 7 4 2 5" xfId="58497"/>
    <cellStyle name="40 % – Zvýraznění4 6 7 4 3" xfId="14035"/>
    <cellStyle name="40 % – Zvýraznění4 6 7 4 3 2" xfId="29224"/>
    <cellStyle name="40 % – Zvýraznění4 6 7 4 3 3" xfId="58498"/>
    <cellStyle name="40 % – Zvýraznění4 6 7 4 3 4" xfId="58499"/>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5" xfId="8384"/>
    <cellStyle name="40 % – Zvýraznění4 6 7 5 2" xfId="23600"/>
    <cellStyle name="40 % – Zvýraznění4 6 7 5 3" xfId="58500"/>
    <cellStyle name="40 % – Zvýraznění4 6 7 5 4" xfId="58501"/>
    <cellStyle name="40 % – Zvýraznění4 6 7 5 5" xfId="58502"/>
    <cellStyle name="40 % – Zvýraznění4 6 7 6" xfId="14032"/>
    <cellStyle name="40 % – Zvýraznění4 6 7 6 2" xfId="29221"/>
    <cellStyle name="40 % – Zvýraznění4 6 7 6 3" xfId="58503"/>
    <cellStyle name="40 % – Zvýraznění4 6 7 6 4" xfId="58504"/>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2 3" xfId="58505"/>
    <cellStyle name="40 % – Zvýraznění4 6 8 2 4" xfId="58506"/>
    <cellStyle name="40 % – Zvýraznění4 6 8 2 5" xfId="58507"/>
    <cellStyle name="40 % – Zvýraznění4 6 8 3" xfId="14036"/>
    <cellStyle name="40 % – Zvýraznění4 6 8 3 2" xfId="29225"/>
    <cellStyle name="40 % – Zvýraznění4 6 8 3 3" xfId="58508"/>
    <cellStyle name="40 % – Zvýraznění4 6 8 3 4" xfId="58509"/>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9" xfId="4923"/>
    <cellStyle name="40 % – Zvýraznění4 6 9 2" xfId="10190"/>
    <cellStyle name="40 % – Zvýraznění4 6 9 2 2" xfId="25406"/>
    <cellStyle name="40 % – Zvýraznění4 6 9 2 3" xfId="58510"/>
    <cellStyle name="40 % – Zvýraznění4 6 9 2 4" xfId="58511"/>
    <cellStyle name="40 % – Zvýraznění4 6 9 2 5" xfId="58512"/>
    <cellStyle name="40 % – Zvýraznění4 6 9 3" xfId="14037"/>
    <cellStyle name="40 % – Zvýraznění4 6 9 3 2" xfId="29226"/>
    <cellStyle name="40 % – Zvýraznění4 6 9 3 3" xfId="58513"/>
    <cellStyle name="40 % – Zvýraznění4 6 9 3 4" xfId="58514"/>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7" xfId="545"/>
    <cellStyle name="40 % – Zvýraznění4 7 10" xfId="19222"/>
    <cellStyle name="40 % – Zvýraznění4 7 11" xfId="43134"/>
    <cellStyle name="40 % – Zvýraznění4 7 12" xfId="43135"/>
    <cellStyle name="40 % – Zvýraznění4 7 2" xfId="4924"/>
    <cellStyle name="40 % – Zvýraznění4 7 2 2" xfId="10191"/>
    <cellStyle name="40 % – Zvýraznění4 7 2 2 2" xfId="25407"/>
    <cellStyle name="40 % – Zvýraznění4 7 2 2 3" xfId="58515"/>
    <cellStyle name="40 % – Zvýraznění4 7 2 2 4" xfId="58516"/>
    <cellStyle name="40 % – Zvýraznění4 7 2 2 5" xfId="58517"/>
    <cellStyle name="40 % – Zvýraznění4 7 2 3" xfId="14038"/>
    <cellStyle name="40 % – Zvýraznění4 7 2 3 2" xfId="29227"/>
    <cellStyle name="40 % – Zvýraznění4 7 2 3 3" xfId="58518"/>
    <cellStyle name="40 % – Zvýraznění4 7 2 3 4" xfId="58519"/>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3" xfId="4925"/>
    <cellStyle name="40 % – Zvýraznění4 7 3 2" xfId="10192"/>
    <cellStyle name="40 % – Zvýraznění4 7 3 2 2" xfId="25408"/>
    <cellStyle name="40 % – Zvýraznění4 7 3 2 3" xfId="58520"/>
    <cellStyle name="40 % – Zvýraznění4 7 3 2 4" xfId="58521"/>
    <cellStyle name="40 % – Zvýraznění4 7 3 2 5" xfId="58522"/>
    <cellStyle name="40 % – Zvýraznění4 7 3 3" xfId="14039"/>
    <cellStyle name="40 % – Zvýraznění4 7 3 3 2" xfId="29228"/>
    <cellStyle name="40 % – Zvýraznění4 7 3 3 3" xfId="58523"/>
    <cellStyle name="40 % – Zvýraznění4 7 3 3 4" xfId="58524"/>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4" xfId="4926"/>
    <cellStyle name="40 % – Zvýraznění4 7 4 2" xfId="10193"/>
    <cellStyle name="40 % – Zvýraznění4 7 4 2 2" xfId="25409"/>
    <cellStyle name="40 % – Zvýraznění4 7 4 2 3" xfId="58525"/>
    <cellStyle name="40 % – Zvýraznění4 7 4 2 4" xfId="58526"/>
    <cellStyle name="40 % – Zvýraznění4 7 4 2 5" xfId="58527"/>
    <cellStyle name="40 % – Zvýraznění4 7 4 3" xfId="14040"/>
    <cellStyle name="40 % – Zvýraznění4 7 4 3 2" xfId="29229"/>
    <cellStyle name="40 % – Zvýraznění4 7 4 3 3" xfId="58528"/>
    <cellStyle name="40 % – Zvýraznění4 7 4 3 4" xfId="585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5" xfId="4927"/>
    <cellStyle name="40 % – Zvýraznění4 7 5 2" xfId="11106"/>
    <cellStyle name="40 % – Zvýraznění4 7 5 2 2" xfId="26306"/>
    <cellStyle name="40 % – Zvýraznění4 7 5 2 3" xfId="58530"/>
    <cellStyle name="40 % – Zvýraznění4 7 5 2 4" xfId="58531"/>
    <cellStyle name="40 % – Zvýraznění4 7 5 2 5" xfId="58532"/>
    <cellStyle name="40 % – Zvýraznění4 7 5 3" xfId="14041"/>
    <cellStyle name="40 % – Zvýraznění4 7 5 3 2" xfId="29230"/>
    <cellStyle name="40 % – Zvýraznění4 7 5 3 3" xfId="58533"/>
    <cellStyle name="40 % – Zvýraznění4 7 5 3 4" xfId="58534"/>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6" xfId="7767"/>
    <cellStyle name="40 % – Zvýraznění4 7 6 2" xfId="22986"/>
    <cellStyle name="40 % – Zvýraznění4 7 6 3" xfId="58535"/>
    <cellStyle name="40 % – Zvýraznění4 7 6 4" xfId="58536"/>
    <cellStyle name="40 % – Zvýraznění4 7 6 5" xfId="58537"/>
    <cellStyle name="40 % – Zvýraznění4 7 7" xfId="11616"/>
    <cellStyle name="40 % – Zvýraznění4 7 7 2" xfId="26812"/>
    <cellStyle name="40 % – Zvýraznění4 7 7 3" xfId="58538"/>
    <cellStyle name="40 % – Zvýraznění4 7 7 4" xfId="58539"/>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2 3" xfId="58540"/>
    <cellStyle name="40 % – Zvýraznění4 8 2 2 4" xfId="58541"/>
    <cellStyle name="40 % – Zvýraznění4 8 2 2 5" xfId="58542"/>
    <cellStyle name="40 % – Zvýraznění4 8 2 3" xfId="14042"/>
    <cellStyle name="40 % – Zvýraznění4 8 2 3 2" xfId="29231"/>
    <cellStyle name="40 % – Zvýraznění4 8 2 3 3" xfId="58543"/>
    <cellStyle name="40 % – Zvýraznění4 8 2 3 4" xfId="58544"/>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3" xfId="4930"/>
    <cellStyle name="40 % – Zvýraznění4 8 3 2" xfId="10194"/>
    <cellStyle name="40 % – Zvýraznění4 8 3 2 2" xfId="25410"/>
    <cellStyle name="40 % – Zvýraznění4 8 3 2 3" xfId="58545"/>
    <cellStyle name="40 % – Zvýraznění4 8 3 2 4" xfId="58546"/>
    <cellStyle name="40 % – Zvýraznění4 8 3 2 5" xfId="58547"/>
    <cellStyle name="40 % – Zvýraznění4 8 3 3" xfId="14043"/>
    <cellStyle name="40 % – Zvýraznění4 8 3 3 2" xfId="29232"/>
    <cellStyle name="40 % – Zvýraznění4 8 3 3 3" xfId="58548"/>
    <cellStyle name="40 % – Zvýraznění4 8 3 3 4" xfId="58549"/>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4" xfId="4931"/>
    <cellStyle name="40 % – Zvýraznění4 8 4 2" xfId="10195"/>
    <cellStyle name="40 % – Zvýraznění4 8 4 2 2" xfId="25411"/>
    <cellStyle name="40 % – Zvýraznění4 8 4 2 3" xfId="58550"/>
    <cellStyle name="40 % – Zvýraznění4 8 4 2 4" xfId="58551"/>
    <cellStyle name="40 % – Zvýraznění4 8 4 2 5" xfId="58552"/>
    <cellStyle name="40 % – Zvýraznění4 8 4 3" xfId="14044"/>
    <cellStyle name="40 % – Zvýraznění4 8 4 3 2" xfId="29233"/>
    <cellStyle name="40 % – Zvýraznění4 8 4 3 3" xfId="58553"/>
    <cellStyle name="40 % – Zvýraznění4 8 4 3 4" xfId="58554"/>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5" xfId="4932"/>
    <cellStyle name="40 % – Zvýraznění4 9" xfId="4933"/>
    <cellStyle name="40 % – Zvýraznění4 9 10" xfId="43150"/>
    <cellStyle name="40 % – Zvýraznění4 9 11" xfId="43151"/>
    <cellStyle name="40 % – Zvýraznění4 9 2" xfId="4934"/>
    <cellStyle name="40 % – Zvýraznění4 9 2 2" xfId="10196"/>
    <cellStyle name="40 % – Zvýraznění4 9 2 2 2" xfId="25412"/>
    <cellStyle name="40 % – Zvýraznění4 9 2 2 3" xfId="58555"/>
    <cellStyle name="40 % – Zvýraznění4 9 2 2 4" xfId="58556"/>
    <cellStyle name="40 % – Zvýraznění4 9 2 2 5" xfId="58557"/>
    <cellStyle name="40 % – Zvýraznění4 9 2 3" xfId="14046"/>
    <cellStyle name="40 % – Zvýraznění4 9 2 3 2" xfId="29235"/>
    <cellStyle name="40 % – Zvýraznění4 9 2 3 3" xfId="58558"/>
    <cellStyle name="40 % – Zvýraznění4 9 2 3 4" xfId="58559"/>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3" xfId="4935"/>
    <cellStyle name="40 % – Zvýraznění4 9 3 2" xfId="10197"/>
    <cellStyle name="40 % – Zvýraznění4 9 3 2 2" xfId="25413"/>
    <cellStyle name="40 % – Zvýraznění4 9 3 2 3" xfId="58560"/>
    <cellStyle name="40 % – Zvýraznění4 9 3 2 4" xfId="58561"/>
    <cellStyle name="40 % – Zvýraznění4 9 3 2 5" xfId="58562"/>
    <cellStyle name="40 % – Zvýraznění4 9 3 3" xfId="14047"/>
    <cellStyle name="40 % – Zvýraznění4 9 3 3 2" xfId="29236"/>
    <cellStyle name="40 % – Zvýraznění4 9 3 3 3" xfId="58563"/>
    <cellStyle name="40 % – Zvýraznění4 9 3 3 4" xfId="58564"/>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4" xfId="4936"/>
    <cellStyle name="40 % – Zvýraznění4 9 4 2" xfId="10198"/>
    <cellStyle name="40 % – Zvýraznění4 9 4 2 2" xfId="25414"/>
    <cellStyle name="40 % – Zvýraznění4 9 4 2 3" xfId="58565"/>
    <cellStyle name="40 % – Zvýraznění4 9 4 2 4" xfId="58566"/>
    <cellStyle name="40 % – Zvýraznění4 9 4 2 5" xfId="58567"/>
    <cellStyle name="40 % – Zvýraznění4 9 4 3" xfId="14048"/>
    <cellStyle name="40 % – Zvýraznění4 9 4 3 2" xfId="29237"/>
    <cellStyle name="40 % – Zvýraznění4 9 4 3 3" xfId="58568"/>
    <cellStyle name="40 % – Zvýraznění4 9 4 3 4" xfId="58569"/>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5" xfId="7991"/>
    <cellStyle name="40 % – Zvýraznění4 9 5 2" xfId="23208"/>
    <cellStyle name="40 % – Zvýraznění4 9 5 3" xfId="58570"/>
    <cellStyle name="40 % – Zvýraznění4 9 5 4" xfId="58571"/>
    <cellStyle name="40 % – Zvýraznění4 9 5 5" xfId="58572"/>
    <cellStyle name="40 % – Zvýraznění4 9 6" xfId="14045"/>
    <cellStyle name="40 % – Zvýraznění4 9 6 2" xfId="29234"/>
    <cellStyle name="40 % – Zvýraznění4 9 6 3" xfId="58573"/>
    <cellStyle name="40 % – Zvýraznění4 9 6 4" xfId="5857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2" xfId="4938"/>
    <cellStyle name="40 % – Zvýraznění5 10 2 2" xfId="10199"/>
    <cellStyle name="40 % – Zvýraznění5 10 2 2 2" xfId="25415"/>
    <cellStyle name="40 % – Zvýraznění5 10 2 2 3" xfId="58575"/>
    <cellStyle name="40 % – Zvýraznění5 10 2 2 4" xfId="58576"/>
    <cellStyle name="40 % – Zvýraznění5 10 2 2 5" xfId="58577"/>
    <cellStyle name="40 % – Zvýraznění5 10 2 3" xfId="14050"/>
    <cellStyle name="40 % – Zvýraznění5 10 2 3 2" xfId="29239"/>
    <cellStyle name="40 % – Zvýraznění5 10 2 3 3" xfId="58578"/>
    <cellStyle name="40 % – Zvýraznění5 10 2 3 4" xfId="5857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3" xfId="4939"/>
    <cellStyle name="40 % – Zvýraznění5 10 3 2" xfId="10200"/>
    <cellStyle name="40 % – Zvýraznění5 10 3 2 2" xfId="25416"/>
    <cellStyle name="40 % – Zvýraznění5 10 3 2 3" xfId="58580"/>
    <cellStyle name="40 % – Zvýraznění5 10 3 2 4" xfId="58581"/>
    <cellStyle name="40 % – Zvýraznění5 10 3 2 5" xfId="58582"/>
    <cellStyle name="40 % – Zvýraznění5 10 3 3" xfId="14051"/>
    <cellStyle name="40 % – Zvýraznění5 10 3 3 2" xfId="29240"/>
    <cellStyle name="40 % – Zvýraznění5 10 3 3 3" xfId="58583"/>
    <cellStyle name="40 % – Zvýraznění5 10 3 3 4" xfId="58584"/>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4" xfId="4940"/>
    <cellStyle name="40 % – Zvýraznění5 10 4 2" xfId="10201"/>
    <cellStyle name="40 % – Zvýraznění5 10 4 2 2" xfId="25417"/>
    <cellStyle name="40 % – Zvýraznění5 10 4 2 3" xfId="58585"/>
    <cellStyle name="40 % – Zvýraznění5 10 4 2 4" xfId="58586"/>
    <cellStyle name="40 % – Zvýraznění5 10 4 2 5" xfId="58587"/>
    <cellStyle name="40 % – Zvýraznění5 10 4 3" xfId="14052"/>
    <cellStyle name="40 % – Zvýraznění5 10 4 3 2" xfId="29241"/>
    <cellStyle name="40 % – Zvýraznění5 10 4 3 3" xfId="58588"/>
    <cellStyle name="40 % – Zvýraznění5 10 4 3 4" xfId="58589"/>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5" xfId="7965"/>
    <cellStyle name="40 % – Zvýraznění5 10 5 2" xfId="23182"/>
    <cellStyle name="40 % – Zvýraznění5 10 5 3" xfId="58590"/>
    <cellStyle name="40 % – Zvýraznění5 10 5 4" xfId="58591"/>
    <cellStyle name="40 % – Zvýraznění5 10 5 5" xfId="58592"/>
    <cellStyle name="40 % – Zvýraznění5 10 6" xfId="14049"/>
    <cellStyle name="40 % – Zvýraznění5 10 6 2" xfId="29238"/>
    <cellStyle name="40 % – Zvýraznění5 10 6 3" xfId="58593"/>
    <cellStyle name="40 % – Zvýraznění5 10 6 4" xfId="58594"/>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2" xfId="4942"/>
    <cellStyle name="40 % – Zvýraznění5 11 2 2" xfId="10202"/>
    <cellStyle name="40 % – Zvýraznění5 11 2 2 2" xfId="25418"/>
    <cellStyle name="40 % – Zvýraznění5 11 2 2 3" xfId="58595"/>
    <cellStyle name="40 % – Zvýraznění5 11 2 2 4" xfId="58596"/>
    <cellStyle name="40 % – Zvýraznění5 11 2 2 5" xfId="58597"/>
    <cellStyle name="40 % – Zvýraznění5 11 2 3" xfId="14054"/>
    <cellStyle name="40 % – Zvýraznění5 11 2 3 2" xfId="29243"/>
    <cellStyle name="40 % – Zvýraznění5 11 2 3 3" xfId="58598"/>
    <cellStyle name="40 % – Zvýraznění5 11 2 3 4" xfId="58599"/>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3" xfId="4943"/>
    <cellStyle name="40 % – Zvýraznění5 11 3 2" xfId="10203"/>
    <cellStyle name="40 % – Zvýraznění5 11 3 2 2" xfId="25419"/>
    <cellStyle name="40 % – Zvýraznění5 11 3 2 3" xfId="58600"/>
    <cellStyle name="40 % – Zvýraznění5 11 3 2 4" xfId="58601"/>
    <cellStyle name="40 % – Zvýraznění5 11 3 2 5" xfId="58602"/>
    <cellStyle name="40 % – Zvýraznění5 11 3 3" xfId="14055"/>
    <cellStyle name="40 % – Zvýraznění5 11 3 3 2" xfId="29244"/>
    <cellStyle name="40 % – Zvýraznění5 11 3 3 3" xfId="58603"/>
    <cellStyle name="40 % – Zvýraznění5 11 3 3 4" xfId="5860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4" xfId="4944"/>
    <cellStyle name="40 % – Zvýraznění5 11 4 2" xfId="10204"/>
    <cellStyle name="40 % – Zvýraznění5 11 4 2 2" xfId="25420"/>
    <cellStyle name="40 % – Zvýraznění5 11 4 2 3" xfId="58605"/>
    <cellStyle name="40 % – Zvýraznění5 11 4 2 4" xfId="58606"/>
    <cellStyle name="40 % – Zvýraznění5 11 4 2 5" xfId="58607"/>
    <cellStyle name="40 % – Zvýraznění5 11 4 3" xfId="14056"/>
    <cellStyle name="40 % – Zvýraznění5 11 4 3 2" xfId="29245"/>
    <cellStyle name="40 % – Zvýraznění5 11 4 3 3" xfId="58608"/>
    <cellStyle name="40 % – Zvýraznění5 11 4 3 4" xfId="58609"/>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5" xfId="8194"/>
    <cellStyle name="40 % – Zvýraznění5 11 5 2" xfId="23410"/>
    <cellStyle name="40 % – Zvýraznění5 11 5 3" xfId="58610"/>
    <cellStyle name="40 % – Zvýraznění5 11 5 4" xfId="58611"/>
    <cellStyle name="40 % – Zvýraznění5 11 5 5" xfId="58612"/>
    <cellStyle name="40 % – Zvýraznění5 11 6" xfId="14053"/>
    <cellStyle name="40 % – Zvýraznění5 11 6 2" xfId="29242"/>
    <cellStyle name="40 % – Zvýraznění5 11 6 3" xfId="58613"/>
    <cellStyle name="40 % – Zvýraznění5 11 6 4" xfId="58614"/>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2" xfId="4946"/>
    <cellStyle name="40 % – Zvýraznění5 12 2 2" xfId="10205"/>
    <cellStyle name="40 % – Zvýraznění5 12 2 2 2" xfId="25421"/>
    <cellStyle name="40 % – Zvýraznění5 12 2 2 3" xfId="58615"/>
    <cellStyle name="40 % – Zvýraznění5 12 2 2 4" xfId="58616"/>
    <cellStyle name="40 % – Zvýraznění5 12 2 2 5" xfId="58617"/>
    <cellStyle name="40 % – Zvýraznění5 12 2 3" xfId="14058"/>
    <cellStyle name="40 % – Zvýraznění5 12 2 3 2" xfId="29247"/>
    <cellStyle name="40 % – Zvýraznění5 12 2 3 3" xfId="58618"/>
    <cellStyle name="40 % – Zvýraznění5 12 2 3 4" xfId="58619"/>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3" xfId="4947"/>
    <cellStyle name="40 % – Zvýraznění5 12 3 2" xfId="10206"/>
    <cellStyle name="40 % – Zvýraznění5 12 3 2 2" xfId="25422"/>
    <cellStyle name="40 % – Zvýraznění5 12 3 2 3" xfId="58620"/>
    <cellStyle name="40 % – Zvýraznění5 12 3 2 4" xfId="58621"/>
    <cellStyle name="40 % – Zvýraznění5 12 3 2 5" xfId="58622"/>
    <cellStyle name="40 % – Zvýraznění5 12 3 3" xfId="14059"/>
    <cellStyle name="40 % – Zvýraznění5 12 3 3 2" xfId="29248"/>
    <cellStyle name="40 % – Zvýraznění5 12 3 3 3" xfId="58623"/>
    <cellStyle name="40 % – Zvýraznění5 12 3 3 4" xfId="58624"/>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4" xfId="4948"/>
    <cellStyle name="40 % – Zvýraznění5 12 4 2" xfId="10207"/>
    <cellStyle name="40 % – Zvýraznění5 12 4 2 2" xfId="25423"/>
    <cellStyle name="40 % – Zvýraznění5 12 4 2 3" xfId="58625"/>
    <cellStyle name="40 % – Zvýraznění5 12 4 2 4" xfId="58626"/>
    <cellStyle name="40 % – Zvýraznění5 12 4 2 5" xfId="58627"/>
    <cellStyle name="40 % – Zvýraznění5 12 4 3" xfId="14060"/>
    <cellStyle name="40 % – Zvýraznění5 12 4 3 2" xfId="29249"/>
    <cellStyle name="40 % – Zvýraznění5 12 4 3 3" xfId="58628"/>
    <cellStyle name="40 % – Zvýraznění5 12 4 3 4" xfId="5862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5" xfId="8287"/>
    <cellStyle name="40 % – Zvýraznění5 12 5 2" xfId="23503"/>
    <cellStyle name="40 % – Zvýraznění5 12 5 3" xfId="58630"/>
    <cellStyle name="40 % – Zvýraznění5 12 5 4" xfId="58631"/>
    <cellStyle name="40 % – Zvýraznění5 12 5 5" xfId="58632"/>
    <cellStyle name="40 % – Zvýraznění5 12 6" xfId="14057"/>
    <cellStyle name="40 % – Zvýraznění5 12 6 2" xfId="29246"/>
    <cellStyle name="40 % – Zvýraznění5 12 6 3" xfId="58633"/>
    <cellStyle name="40 % – Zvýraznění5 12 6 4" xfId="58634"/>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2 3" xfId="58635"/>
    <cellStyle name="40 % – Zvýraznění5 20 2 4" xfId="58636"/>
    <cellStyle name="40 % – Zvýraznění5 20 2 5" xfId="58637"/>
    <cellStyle name="40 % – Zvýraznění5 20 3" xfId="14061"/>
    <cellStyle name="40 % – Zvýraznění5 20 3 2" xfId="29250"/>
    <cellStyle name="40 % – Zvýraznění5 20 3 3" xfId="58638"/>
    <cellStyle name="40 % – Zvýraznění5 20 3 4" xfId="58639"/>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1" xfId="7586"/>
    <cellStyle name="40 % – Zvýraznění5 21 2" xfId="22807"/>
    <cellStyle name="40 % – Zvýraznění5 21 3" xfId="58640"/>
    <cellStyle name="40 % – Zvýraznění5 21 4" xfId="58641"/>
    <cellStyle name="40 % – Zvýraznění5 22" xfId="58642"/>
    <cellStyle name="40 % – Zvýraznění5 3" xfId="135"/>
    <cellStyle name="40 % – Zvýraznění5 3 10" xfId="5100"/>
    <cellStyle name="40 % – Zvýraznění5 3 10 10" xfId="43184"/>
    <cellStyle name="40 % – Zvýraznění5 3 10 11" xfId="43185"/>
    <cellStyle name="40 % – Zvýraznění5 3 10 2" xfId="5101"/>
    <cellStyle name="40 % – Zvýraznění5 3 10 2 2" xfId="10208"/>
    <cellStyle name="40 % – Zvýraznění5 3 10 2 2 2" xfId="25424"/>
    <cellStyle name="40 % – Zvýraznění5 3 10 2 2 3" xfId="58643"/>
    <cellStyle name="40 % – Zvýraznění5 3 10 2 2 4" xfId="58644"/>
    <cellStyle name="40 % – Zvýraznění5 3 10 2 2 5" xfId="58645"/>
    <cellStyle name="40 % – Zvýraznění5 3 10 2 3" xfId="14063"/>
    <cellStyle name="40 % – Zvýraznění5 3 10 2 3 2" xfId="29252"/>
    <cellStyle name="40 % – Zvýraznění5 3 10 2 3 3" xfId="58646"/>
    <cellStyle name="40 % – Zvýraznění5 3 10 2 3 4" xfId="58647"/>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3" xfId="5102"/>
    <cellStyle name="40 % – Zvýraznění5 3 10 3 2" xfId="10209"/>
    <cellStyle name="40 % – Zvýraznění5 3 10 3 2 2" xfId="25425"/>
    <cellStyle name="40 % – Zvýraznění5 3 10 3 2 3" xfId="58648"/>
    <cellStyle name="40 % – Zvýraznění5 3 10 3 2 4" xfId="58649"/>
    <cellStyle name="40 % – Zvýraznění5 3 10 3 2 5" xfId="58650"/>
    <cellStyle name="40 % – Zvýraznění5 3 10 3 3" xfId="14064"/>
    <cellStyle name="40 % – Zvýraznění5 3 10 3 3 2" xfId="29253"/>
    <cellStyle name="40 % – Zvýraznění5 3 10 3 3 3" xfId="58651"/>
    <cellStyle name="40 % – Zvýraznění5 3 10 3 3 4" xfId="58652"/>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4" xfId="5103"/>
    <cellStyle name="40 % – Zvýraznění5 3 10 4 2" xfId="10210"/>
    <cellStyle name="40 % – Zvýraznění5 3 10 4 2 2" xfId="25426"/>
    <cellStyle name="40 % – Zvýraznění5 3 10 4 2 3" xfId="58653"/>
    <cellStyle name="40 % – Zvýraznění5 3 10 4 2 4" xfId="58654"/>
    <cellStyle name="40 % – Zvýraznění5 3 10 4 2 5" xfId="58655"/>
    <cellStyle name="40 % – Zvýraznění5 3 10 4 3" xfId="14065"/>
    <cellStyle name="40 % – Zvýraznění5 3 10 4 3 2" xfId="29254"/>
    <cellStyle name="40 % – Zvýraznění5 3 10 4 3 3" xfId="58656"/>
    <cellStyle name="40 % – Zvýraznění5 3 10 4 3 4" xfId="58657"/>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5" xfId="7970"/>
    <cellStyle name="40 % – Zvýraznění5 3 10 5 2" xfId="23187"/>
    <cellStyle name="40 % – Zvýraznění5 3 10 5 3" xfId="58658"/>
    <cellStyle name="40 % – Zvýraznění5 3 10 5 4" xfId="58659"/>
    <cellStyle name="40 % – Zvýraznění5 3 10 5 5" xfId="58660"/>
    <cellStyle name="40 % – Zvýraznění5 3 10 6" xfId="14062"/>
    <cellStyle name="40 % – Zvýraznění5 3 10 6 2" xfId="29251"/>
    <cellStyle name="40 % – Zvýraznění5 3 10 6 3" xfId="58661"/>
    <cellStyle name="40 % – Zvýraznění5 3 10 6 4" xfId="58662"/>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2 3" xfId="58663"/>
    <cellStyle name="40 % – Zvýraznění5 3 11 2 4" xfId="58664"/>
    <cellStyle name="40 % – Zvýraznění5 3 11 2 5" xfId="58665"/>
    <cellStyle name="40 % – Zvýraznění5 3 11 3" xfId="14066"/>
    <cellStyle name="40 % – Zvýraznění5 3 11 3 2" xfId="29255"/>
    <cellStyle name="40 % – Zvýraznění5 3 11 3 3" xfId="58666"/>
    <cellStyle name="40 % – Zvýraznění5 3 11 3 4" xfId="58667"/>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2" xfId="5105"/>
    <cellStyle name="40 % – Zvýraznění5 3 12 2" xfId="10212"/>
    <cellStyle name="40 % – Zvýraznění5 3 12 2 2" xfId="25428"/>
    <cellStyle name="40 % – Zvýraznění5 3 12 2 3" xfId="58668"/>
    <cellStyle name="40 % – Zvýraznění5 3 12 2 4" xfId="58669"/>
    <cellStyle name="40 % – Zvýraznění5 3 12 2 5" xfId="58670"/>
    <cellStyle name="40 % – Zvýraznění5 3 12 3" xfId="14067"/>
    <cellStyle name="40 % – Zvýraznění5 3 12 3 2" xfId="29256"/>
    <cellStyle name="40 % – Zvýraznění5 3 12 3 3" xfId="58671"/>
    <cellStyle name="40 % – Zvýraznění5 3 12 3 4" xfId="58672"/>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3" xfId="5106"/>
    <cellStyle name="40 % – Zvýraznění5 3 13 2" xfId="10213"/>
    <cellStyle name="40 % – Zvýraznění5 3 13 2 2" xfId="25429"/>
    <cellStyle name="40 % – Zvýraznění5 3 13 2 3" xfId="58673"/>
    <cellStyle name="40 % – Zvýraznění5 3 13 2 4" xfId="58674"/>
    <cellStyle name="40 % – Zvýraznění5 3 13 2 5" xfId="58675"/>
    <cellStyle name="40 % – Zvýraznění5 3 13 3" xfId="14068"/>
    <cellStyle name="40 % – Zvýraznění5 3 13 3 2" xfId="29257"/>
    <cellStyle name="40 % – Zvýraznění5 3 13 3 3" xfId="58676"/>
    <cellStyle name="40 % – Zvýraznění5 3 13 3 4" xfId="5867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2 3" xfId="58678"/>
    <cellStyle name="40 % – Zvýraznění5 3 2 10 2 4" xfId="58679"/>
    <cellStyle name="40 % – Zvýraznění5 3 2 10 2 5" xfId="58680"/>
    <cellStyle name="40 % – Zvýraznění5 3 2 10 3" xfId="14069"/>
    <cellStyle name="40 % – Zvýraznění5 3 2 10 3 2" xfId="29258"/>
    <cellStyle name="40 % – Zvýraznění5 3 2 10 3 3" xfId="58681"/>
    <cellStyle name="40 % – Zvýraznění5 3 2 10 3 4" xfId="58682"/>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1" xfId="5120"/>
    <cellStyle name="40 % – Zvýraznění5 3 2 11 2" xfId="10215"/>
    <cellStyle name="40 % – Zvýraznění5 3 2 11 2 2" xfId="25431"/>
    <cellStyle name="40 % – Zvýraznění5 3 2 11 2 3" xfId="58683"/>
    <cellStyle name="40 % – Zvýraznění5 3 2 11 2 4" xfId="58684"/>
    <cellStyle name="40 % – Zvýraznění5 3 2 11 2 5" xfId="58685"/>
    <cellStyle name="40 % – Zvýraznění5 3 2 11 3" xfId="14070"/>
    <cellStyle name="40 % – Zvýraznění5 3 2 11 3 2" xfId="29259"/>
    <cellStyle name="40 % – Zvýraznění5 3 2 11 3 3" xfId="58686"/>
    <cellStyle name="40 % – Zvýraznění5 3 2 11 3 4" xfId="58687"/>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2 3" xfId="58688"/>
    <cellStyle name="40 % – Zvýraznění5 3 2 2 10 2 4" xfId="58689"/>
    <cellStyle name="40 % – Zvýraznění5 3 2 2 10 2 5" xfId="58690"/>
    <cellStyle name="40 % – Zvýraznění5 3 2 2 10 3" xfId="14071"/>
    <cellStyle name="40 % – Zvýraznění5 3 2 2 10 3 2" xfId="29260"/>
    <cellStyle name="40 % – Zvýraznění5 3 2 2 10 3 3" xfId="58691"/>
    <cellStyle name="40 % – Zvýraznění5 3 2 2 10 3 4" xfId="58692"/>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1" xfId="7878"/>
    <cellStyle name="40 % – Zvýraznění5 3 2 2 11 2" xfId="23097"/>
    <cellStyle name="40 % – Zvýraznění5 3 2 2 11 3" xfId="58693"/>
    <cellStyle name="40 % – Zvýraznění5 3 2 2 11 4" xfId="58694"/>
    <cellStyle name="40 % – Zvýraznění5 3 2 2 11 5" xfId="58695"/>
    <cellStyle name="40 % – Zvýraznění5 3 2 2 12" xfId="11617"/>
    <cellStyle name="40 % – Zvýraznění5 3 2 2 12 2" xfId="26813"/>
    <cellStyle name="40 % – Zvýraznění5 3 2 2 12 3" xfId="58696"/>
    <cellStyle name="40 % – Zvýraznění5 3 2 2 12 4" xfId="58697"/>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2 3" xfId="58698"/>
    <cellStyle name="40 % – Zvýraznění5 3 2 2 7 2 4" xfId="58699"/>
    <cellStyle name="40 % – Zvýraznění5 3 2 2 7 2 5" xfId="58700"/>
    <cellStyle name="40 % – Zvýraznění5 3 2 2 7 3" xfId="14072"/>
    <cellStyle name="40 % – Zvýraznění5 3 2 2 7 3 2" xfId="29261"/>
    <cellStyle name="40 % – Zvýraznění5 3 2 2 7 3 3" xfId="58701"/>
    <cellStyle name="40 % – Zvýraznění5 3 2 2 7 3 4" xfId="58702"/>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8" xfId="5148"/>
    <cellStyle name="40 % – Zvýraznění5 3 2 2 8 2" xfId="10217"/>
    <cellStyle name="40 % – Zvýraznění5 3 2 2 8 2 2" xfId="25433"/>
    <cellStyle name="40 % – Zvýraznění5 3 2 2 8 2 3" xfId="58703"/>
    <cellStyle name="40 % – Zvýraznění5 3 2 2 8 2 4" xfId="58704"/>
    <cellStyle name="40 % – Zvýraznění5 3 2 2 8 2 5" xfId="58705"/>
    <cellStyle name="40 % – Zvýraznění5 3 2 2 8 3" xfId="14073"/>
    <cellStyle name="40 % – Zvýraznění5 3 2 2 8 3 2" xfId="29262"/>
    <cellStyle name="40 % – Zvýraznění5 3 2 2 8 3 3" xfId="58706"/>
    <cellStyle name="40 % – Zvýraznění5 3 2 2 8 3 4" xfId="58707"/>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9" xfId="5149"/>
    <cellStyle name="40 % – Zvýraznění5 3 2 2 9 2" xfId="10218"/>
    <cellStyle name="40 % – Zvýraznění5 3 2 2 9 2 2" xfId="25434"/>
    <cellStyle name="40 % – Zvýraznění5 3 2 2 9 2 3" xfId="58708"/>
    <cellStyle name="40 % – Zvýraznění5 3 2 2 9 2 4" xfId="58709"/>
    <cellStyle name="40 % – Zvýraznění5 3 2 2 9 2 5" xfId="58710"/>
    <cellStyle name="40 % – Zvýraznění5 3 2 2 9 3" xfId="14074"/>
    <cellStyle name="40 % – Zvýraznění5 3 2 2 9 3 2" xfId="29263"/>
    <cellStyle name="40 % – Zvýraznění5 3 2 2 9 3 3" xfId="58711"/>
    <cellStyle name="40 % – Zvýraznění5 3 2 2 9 3 4" xfId="58712"/>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3" xfId="550"/>
    <cellStyle name="40 % – Zvýraznění5 3 2 3 10" xfId="19224"/>
    <cellStyle name="40 % – Zvýraznění5 3 2 3 11" xfId="43212"/>
    <cellStyle name="40 % – Zvýraznění5 3 2 3 12" xfId="43213"/>
    <cellStyle name="40 % – Zvýraznění5 3 2 3 2" xfId="5150"/>
    <cellStyle name="40 % – Zvýraznění5 3 2 3 2 2" xfId="10219"/>
    <cellStyle name="40 % – Zvýraznění5 3 2 3 2 2 2" xfId="25435"/>
    <cellStyle name="40 % – Zvýraznění5 3 2 3 2 2 3" xfId="58713"/>
    <cellStyle name="40 % – Zvýraznění5 3 2 3 2 2 4" xfId="58714"/>
    <cellStyle name="40 % – Zvýraznění5 3 2 3 2 2 5" xfId="58715"/>
    <cellStyle name="40 % – Zvýraznění5 3 2 3 2 3" xfId="14075"/>
    <cellStyle name="40 % – Zvýraznění5 3 2 3 2 3 2" xfId="29264"/>
    <cellStyle name="40 % – Zvýraznění5 3 2 3 2 3 3" xfId="58716"/>
    <cellStyle name="40 % – Zvýraznění5 3 2 3 2 3 4" xfId="58717"/>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3" xfId="5151"/>
    <cellStyle name="40 % – Zvýraznění5 3 2 3 3 2" xfId="10220"/>
    <cellStyle name="40 % – Zvýraznění5 3 2 3 3 2 2" xfId="25436"/>
    <cellStyle name="40 % – Zvýraznění5 3 2 3 3 2 3" xfId="58718"/>
    <cellStyle name="40 % – Zvýraznění5 3 2 3 3 2 4" xfId="58719"/>
    <cellStyle name="40 % – Zvýraznění5 3 2 3 3 2 5" xfId="58720"/>
    <cellStyle name="40 % – Zvýraznění5 3 2 3 3 3" xfId="14076"/>
    <cellStyle name="40 % – Zvýraznění5 3 2 3 3 3 2" xfId="29265"/>
    <cellStyle name="40 % – Zvýraznění5 3 2 3 3 3 3" xfId="58721"/>
    <cellStyle name="40 % – Zvýraznění5 3 2 3 3 3 4" xfId="58722"/>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4" xfId="5152"/>
    <cellStyle name="40 % – Zvýraznění5 3 2 3 4 2" xfId="10221"/>
    <cellStyle name="40 % – Zvýraznění5 3 2 3 4 2 2" xfId="25437"/>
    <cellStyle name="40 % – Zvýraznění5 3 2 3 4 2 3" xfId="58723"/>
    <cellStyle name="40 % – Zvýraznění5 3 2 3 4 2 4" xfId="58724"/>
    <cellStyle name="40 % – Zvýraznění5 3 2 3 4 2 5" xfId="58725"/>
    <cellStyle name="40 % – Zvýraznění5 3 2 3 4 3" xfId="14077"/>
    <cellStyle name="40 % – Zvýraznění5 3 2 3 4 3 2" xfId="29266"/>
    <cellStyle name="40 % – Zvýraznění5 3 2 3 4 3 3" xfId="58726"/>
    <cellStyle name="40 % – Zvýraznění5 3 2 3 4 3 4" xfId="58727"/>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5" xfId="5153"/>
    <cellStyle name="40 % – Zvýraznění5 3 2 3 5 2" xfId="11300"/>
    <cellStyle name="40 % – Zvýraznění5 3 2 3 5 2 2" xfId="26500"/>
    <cellStyle name="40 % – Zvýraznění5 3 2 3 5 2 3" xfId="58728"/>
    <cellStyle name="40 % – Zvýraznění5 3 2 3 5 2 4" xfId="58729"/>
    <cellStyle name="40 % – Zvýraznění5 3 2 3 5 2 5" xfId="58730"/>
    <cellStyle name="40 % – Zvýraznění5 3 2 3 5 3" xfId="14078"/>
    <cellStyle name="40 % – Zvýraznění5 3 2 3 5 3 2" xfId="29267"/>
    <cellStyle name="40 % – Zvýraznění5 3 2 3 5 3 3" xfId="58731"/>
    <cellStyle name="40 % – Zvýraznění5 3 2 3 5 3 4" xfId="58732"/>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6" xfId="7804"/>
    <cellStyle name="40 % – Zvýraznění5 3 2 3 6 2" xfId="23023"/>
    <cellStyle name="40 % – Zvýraznění5 3 2 3 6 3" xfId="58733"/>
    <cellStyle name="40 % – Zvýraznění5 3 2 3 6 4" xfId="58734"/>
    <cellStyle name="40 % – Zvýraznění5 3 2 3 6 5" xfId="58735"/>
    <cellStyle name="40 % – Zvýraznění5 3 2 3 7" xfId="11618"/>
    <cellStyle name="40 % – Zvýraznění5 3 2 3 7 2" xfId="26814"/>
    <cellStyle name="40 % – Zvýraznění5 3 2 3 7 3" xfId="58736"/>
    <cellStyle name="40 % – Zvýraznění5 3 2 3 7 4" xfId="58737"/>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2" xfId="5154"/>
    <cellStyle name="40 % – Zvýraznění5 3 2 4 2 2" xfId="10222"/>
    <cellStyle name="40 % – Zvýraznění5 3 2 4 2 2 2" xfId="25438"/>
    <cellStyle name="40 % – Zvýraznění5 3 2 4 2 2 3" xfId="58738"/>
    <cellStyle name="40 % – Zvýraznění5 3 2 4 2 2 4" xfId="58739"/>
    <cellStyle name="40 % – Zvýraznění5 3 2 4 2 2 5" xfId="58740"/>
    <cellStyle name="40 % – Zvýraznění5 3 2 4 2 3" xfId="14079"/>
    <cellStyle name="40 % – Zvýraznění5 3 2 4 2 3 2" xfId="29268"/>
    <cellStyle name="40 % – Zvýraznění5 3 2 4 2 3 3" xfId="58741"/>
    <cellStyle name="40 % – Zvýraznění5 3 2 4 2 3 4" xfId="58742"/>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3" xfId="5155"/>
    <cellStyle name="40 % – Zvýraznění5 3 2 4 3 2" xfId="10223"/>
    <cellStyle name="40 % – Zvýraznění5 3 2 4 3 2 2" xfId="25439"/>
    <cellStyle name="40 % – Zvýraznění5 3 2 4 3 2 3" xfId="58743"/>
    <cellStyle name="40 % – Zvýraznění5 3 2 4 3 2 4" xfId="58744"/>
    <cellStyle name="40 % – Zvýraznění5 3 2 4 3 2 5" xfId="58745"/>
    <cellStyle name="40 % – Zvýraznění5 3 2 4 3 3" xfId="14080"/>
    <cellStyle name="40 % – Zvýraznění5 3 2 4 3 3 2" xfId="29269"/>
    <cellStyle name="40 % – Zvýraznění5 3 2 4 3 3 3" xfId="58746"/>
    <cellStyle name="40 % – Zvýraznění5 3 2 4 3 3 4" xfId="58747"/>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4" xfId="5156"/>
    <cellStyle name="40 % – Zvýraznění5 3 2 4 4 2" xfId="10224"/>
    <cellStyle name="40 % – Zvýraznění5 3 2 4 4 2 2" xfId="25440"/>
    <cellStyle name="40 % – Zvýraznění5 3 2 4 4 2 3" xfId="58748"/>
    <cellStyle name="40 % – Zvýraznění5 3 2 4 4 2 4" xfId="58749"/>
    <cellStyle name="40 % – Zvýraznění5 3 2 4 4 2 5" xfId="58750"/>
    <cellStyle name="40 % – Zvýraznění5 3 2 4 4 3" xfId="14081"/>
    <cellStyle name="40 % – Zvýraznění5 3 2 4 4 3 2" xfId="29270"/>
    <cellStyle name="40 % – Zvýraznění5 3 2 4 4 3 3" xfId="58751"/>
    <cellStyle name="40 % – Zvýraznění5 3 2 4 4 3 4" xfId="58752"/>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5" xfId="5157"/>
    <cellStyle name="40 % – Zvýraznění5 3 2 4 5 2" xfId="11075"/>
    <cellStyle name="40 % – Zvýraznění5 3 2 4 5 2 2" xfId="26275"/>
    <cellStyle name="40 % – Zvýraznění5 3 2 4 5 2 3" xfId="58753"/>
    <cellStyle name="40 % – Zvýraznění5 3 2 4 5 2 4" xfId="58754"/>
    <cellStyle name="40 % – Zvýraznění5 3 2 4 5 2 5" xfId="58755"/>
    <cellStyle name="40 % – Zvýraznění5 3 2 4 5 3" xfId="14082"/>
    <cellStyle name="40 % – Zvýraznění5 3 2 4 5 3 2" xfId="29271"/>
    <cellStyle name="40 % – Zvýraznění5 3 2 4 5 3 3" xfId="58756"/>
    <cellStyle name="40 % – Zvýraznění5 3 2 4 5 3 4" xfId="58757"/>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6" xfId="7788"/>
    <cellStyle name="40 % – Zvýraznění5 3 2 4 6 2" xfId="23007"/>
    <cellStyle name="40 % – Zvýraznění5 3 2 4 6 3" xfId="58758"/>
    <cellStyle name="40 % – Zvýraznění5 3 2 4 6 4" xfId="58759"/>
    <cellStyle name="40 % – Zvýraznění5 3 2 4 6 5" xfId="58760"/>
    <cellStyle name="40 % – Zvýraznění5 3 2 4 7" xfId="11619"/>
    <cellStyle name="40 % – Zvýraznění5 3 2 4 7 2" xfId="26815"/>
    <cellStyle name="40 % – Zvýraznění5 3 2 4 7 3" xfId="58761"/>
    <cellStyle name="40 % – Zvýraznění5 3 2 4 7 4" xfId="58762"/>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2" xfId="5159"/>
    <cellStyle name="40 % – Zvýraznění5 3 2 5 2 2" xfId="10225"/>
    <cellStyle name="40 % – Zvýraznění5 3 2 5 2 2 2" xfId="25441"/>
    <cellStyle name="40 % – Zvýraznění5 3 2 5 2 2 3" xfId="58763"/>
    <cellStyle name="40 % – Zvýraznění5 3 2 5 2 2 4" xfId="58764"/>
    <cellStyle name="40 % – Zvýraznění5 3 2 5 2 2 5" xfId="58765"/>
    <cellStyle name="40 % – Zvýraznění5 3 2 5 2 3" xfId="14084"/>
    <cellStyle name="40 % – Zvýraznění5 3 2 5 2 3 2" xfId="29273"/>
    <cellStyle name="40 % – Zvýraznění5 3 2 5 2 3 3" xfId="58766"/>
    <cellStyle name="40 % – Zvýraznění5 3 2 5 2 3 4" xfId="58767"/>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3" xfId="5160"/>
    <cellStyle name="40 % – Zvýraznění5 3 2 5 3 2" xfId="10226"/>
    <cellStyle name="40 % – Zvýraznění5 3 2 5 3 2 2" xfId="25442"/>
    <cellStyle name="40 % – Zvýraznění5 3 2 5 3 2 3" xfId="58768"/>
    <cellStyle name="40 % – Zvýraznění5 3 2 5 3 2 4" xfId="58769"/>
    <cellStyle name="40 % – Zvýraznění5 3 2 5 3 2 5" xfId="58770"/>
    <cellStyle name="40 % – Zvýraznění5 3 2 5 3 3" xfId="14085"/>
    <cellStyle name="40 % – Zvýraznění5 3 2 5 3 3 2" xfId="29274"/>
    <cellStyle name="40 % – Zvýraznění5 3 2 5 3 3 3" xfId="58771"/>
    <cellStyle name="40 % – Zvýraznění5 3 2 5 3 3 4" xfId="58772"/>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4" xfId="5161"/>
    <cellStyle name="40 % – Zvýraznění5 3 2 5 4 2" xfId="10227"/>
    <cellStyle name="40 % – Zvýraznění5 3 2 5 4 2 2" xfId="25443"/>
    <cellStyle name="40 % – Zvýraznění5 3 2 5 4 2 3" xfId="58773"/>
    <cellStyle name="40 % – Zvýraznění5 3 2 5 4 2 4" xfId="58774"/>
    <cellStyle name="40 % – Zvýraznění5 3 2 5 4 2 5" xfId="58775"/>
    <cellStyle name="40 % – Zvýraznění5 3 2 5 4 3" xfId="14086"/>
    <cellStyle name="40 % – Zvýraznění5 3 2 5 4 3 2" xfId="29275"/>
    <cellStyle name="40 % – Zvýraznění5 3 2 5 4 3 3" xfId="58776"/>
    <cellStyle name="40 % – Zvýraznění5 3 2 5 4 3 4" xfId="58777"/>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5" xfId="7897"/>
    <cellStyle name="40 % – Zvýraznění5 3 2 5 5 2" xfId="23114"/>
    <cellStyle name="40 % – Zvýraznění5 3 2 5 5 3" xfId="58778"/>
    <cellStyle name="40 % – Zvýraznění5 3 2 5 5 4" xfId="58779"/>
    <cellStyle name="40 % – Zvýraznění5 3 2 5 5 5" xfId="58780"/>
    <cellStyle name="40 % – Zvýraznění5 3 2 5 6" xfId="14083"/>
    <cellStyle name="40 % – Zvýraznění5 3 2 5 6 2" xfId="29272"/>
    <cellStyle name="40 % – Zvýraznění5 3 2 5 6 3" xfId="58781"/>
    <cellStyle name="40 % – Zvýraznění5 3 2 5 6 4" xfId="5878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2" xfId="5163"/>
    <cellStyle name="40 % – Zvýraznění5 3 2 6 2 2" xfId="10228"/>
    <cellStyle name="40 % – Zvýraznění5 3 2 6 2 2 2" xfId="25444"/>
    <cellStyle name="40 % – Zvýraznění5 3 2 6 2 2 3" xfId="58783"/>
    <cellStyle name="40 % – Zvýraznění5 3 2 6 2 2 4" xfId="58784"/>
    <cellStyle name="40 % – Zvýraznění5 3 2 6 2 2 5" xfId="58785"/>
    <cellStyle name="40 % – Zvýraznění5 3 2 6 2 3" xfId="14088"/>
    <cellStyle name="40 % – Zvýraznění5 3 2 6 2 3 2" xfId="29277"/>
    <cellStyle name="40 % – Zvýraznění5 3 2 6 2 3 3" xfId="58786"/>
    <cellStyle name="40 % – Zvýraznění5 3 2 6 2 3 4" xfId="5878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3" xfId="5164"/>
    <cellStyle name="40 % – Zvýraznění5 3 2 6 3 2" xfId="10229"/>
    <cellStyle name="40 % – Zvýraznění5 3 2 6 3 2 2" xfId="25445"/>
    <cellStyle name="40 % – Zvýraznění5 3 2 6 3 2 3" xfId="58788"/>
    <cellStyle name="40 % – Zvýraznění5 3 2 6 3 2 4" xfId="58789"/>
    <cellStyle name="40 % – Zvýraznění5 3 2 6 3 2 5" xfId="58790"/>
    <cellStyle name="40 % – Zvýraznění5 3 2 6 3 3" xfId="14089"/>
    <cellStyle name="40 % – Zvýraznění5 3 2 6 3 3 2" xfId="29278"/>
    <cellStyle name="40 % – Zvýraznění5 3 2 6 3 3 3" xfId="58791"/>
    <cellStyle name="40 % – Zvýraznění5 3 2 6 3 3 4" xfId="58792"/>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4" xfId="5165"/>
    <cellStyle name="40 % – Zvýraznění5 3 2 6 4 2" xfId="10230"/>
    <cellStyle name="40 % – Zvýraznění5 3 2 6 4 2 2" xfId="25446"/>
    <cellStyle name="40 % – Zvýraznění5 3 2 6 4 2 3" xfId="58793"/>
    <cellStyle name="40 % – Zvýraznění5 3 2 6 4 2 4" xfId="58794"/>
    <cellStyle name="40 % – Zvýraznění5 3 2 6 4 2 5" xfId="58795"/>
    <cellStyle name="40 % – Zvýraznění5 3 2 6 4 3" xfId="14090"/>
    <cellStyle name="40 % – Zvýraznění5 3 2 6 4 3 2" xfId="29279"/>
    <cellStyle name="40 % – Zvýraznění5 3 2 6 4 3 3" xfId="58796"/>
    <cellStyle name="40 % – Zvýraznění5 3 2 6 4 3 4" xfId="58797"/>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5" xfId="8271"/>
    <cellStyle name="40 % – Zvýraznění5 3 2 6 5 2" xfId="23487"/>
    <cellStyle name="40 % – Zvýraznění5 3 2 6 5 3" xfId="58798"/>
    <cellStyle name="40 % – Zvýraznění5 3 2 6 5 4" xfId="58799"/>
    <cellStyle name="40 % – Zvýraznění5 3 2 6 5 5" xfId="58800"/>
    <cellStyle name="40 % – Zvýraznění5 3 2 6 6" xfId="14087"/>
    <cellStyle name="40 % – Zvýraznění5 3 2 6 6 2" xfId="29276"/>
    <cellStyle name="40 % – Zvýraznění5 3 2 6 6 3" xfId="58801"/>
    <cellStyle name="40 % – Zvýraznění5 3 2 6 6 4" xfId="58802"/>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2" xfId="5167"/>
    <cellStyle name="40 % – Zvýraznění5 3 2 7 2 2" xfId="10231"/>
    <cellStyle name="40 % – Zvýraznění5 3 2 7 2 2 2" xfId="25447"/>
    <cellStyle name="40 % – Zvýraznění5 3 2 7 2 2 3" xfId="58803"/>
    <cellStyle name="40 % – Zvýraznění5 3 2 7 2 2 4" xfId="58804"/>
    <cellStyle name="40 % – Zvýraznění5 3 2 7 2 2 5" xfId="58805"/>
    <cellStyle name="40 % – Zvýraznění5 3 2 7 2 3" xfId="14092"/>
    <cellStyle name="40 % – Zvýraznění5 3 2 7 2 3 2" xfId="29281"/>
    <cellStyle name="40 % – Zvýraznění5 3 2 7 2 3 3" xfId="58806"/>
    <cellStyle name="40 % – Zvýraznění5 3 2 7 2 3 4" xfId="58807"/>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3" xfId="5168"/>
    <cellStyle name="40 % – Zvýraznění5 3 2 7 3 2" xfId="10232"/>
    <cellStyle name="40 % – Zvýraznění5 3 2 7 3 2 2" xfId="25448"/>
    <cellStyle name="40 % – Zvýraznění5 3 2 7 3 2 3" xfId="58808"/>
    <cellStyle name="40 % – Zvýraznění5 3 2 7 3 2 4" xfId="58809"/>
    <cellStyle name="40 % – Zvýraznění5 3 2 7 3 2 5" xfId="58810"/>
    <cellStyle name="40 % – Zvýraznění5 3 2 7 3 3" xfId="14093"/>
    <cellStyle name="40 % – Zvýraznění5 3 2 7 3 3 2" xfId="29282"/>
    <cellStyle name="40 % – Zvýraznění5 3 2 7 3 3 3" xfId="58811"/>
    <cellStyle name="40 % – Zvýraznění5 3 2 7 3 3 4" xfId="5881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4" xfId="5169"/>
    <cellStyle name="40 % – Zvýraznění5 3 2 7 4 2" xfId="10233"/>
    <cellStyle name="40 % – Zvýraznění5 3 2 7 4 2 2" xfId="25449"/>
    <cellStyle name="40 % – Zvýraznění5 3 2 7 4 2 3" xfId="58813"/>
    <cellStyle name="40 % – Zvýraznění5 3 2 7 4 2 4" xfId="58814"/>
    <cellStyle name="40 % – Zvýraznění5 3 2 7 4 2 5" xfId="58815"/>
    <cellStyle name="40 % – Zvýraznění5 3 2 7 4 3" xfId="14094"/>
    <cellStyle name="40 % – Zvýraznění5 3 2 7 4 3 2" xfId="29283"/>
    <cellStyle name="40 % – Zvýraznění5 3 2 7 4 3 3" xfId="58816"/>
    <cellStyle name="40 % – Zvýraznění5 3 2 7 4 3 4" xfId="58817"/>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5" xfId="8359"/>
    <cellStyle name="40 % – Zvýraznění5 3 2 7 5 2" xfId="23575"/>
    <cellStyle name="40 % – Zvýraznění5 3 2 7 5 3" xfId="58818"/>
    <cellStyle name="40 % – Zvýraznění5 3 2 7 5 4" xfId="58819"/>
    <cellStyle name="40 % – Zvýraznění5 3 2 7 5 5" xfId="58820"/>
    <cellStyle name="40 % – Zvýraznění5 3 2 7 6" xfId="14091"/>
    <cellStyle name="40 % – Zvýraznění5 3 2 7 6 2" xfId="29280"/>
    <cellStyle name="40 % – Zvýraznění5 3 2 7 6 3" xfId="58821"/>
    <cellStyle name="40 % – Zvýraznění5 3 2 7 6 4" xfId="58822"/>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2" xfId="5171"/>
    <cellStyle name="40 % – Zvýraznění5 3 2 8 2 2" xfId="10234"/>
    <cellStyle name="40 % – Zvýraznění5 3 2 8 2 2 2" xfId="25450"/>
    <cellStyle name="40 % – Zvýraznění5 3 2 8 2 2 3" xfId="58823"/>
    <cellStyle name="40 % – Zvýraznění5 3 2 8 2 2 4" xfId="58824"/>
    <cellStyle name="40 % – Zvýraznění5 3 2 8 2 2 5" xfId="58825"/>
    <cellStyle name="40 % – Zvýraznění5 3 2 8 2 3" xfId="14096"/>
    <cellStyle name="40 % – Zvýraznění5 3 2 8 2 3 2" xfId="29285"/>
    <cellStyle name="40 % – Zvýraznění5 3 2 8 2 3 3" xfId="58826"/>
    <cellStyle name="40 % – Zvýraznění5 3 2 8 2 3 4" xfId="58827"/>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3" xfId="5172"/>
    <cellStyle name="40 % – Zvýraznění5 3 2 8 3 2" xfId="10235"/>
    <cellStyle name="40 % – Zvýraznění5 3 2 8 3 2 2" xfId="25451"/>
    <cellStyle name="40 % – Zvýraznění5 3 2 8 3 2 3" xfId="58828"/>
    <cellStyle name="40 % – Zvýraznění5 3 2 8 3 2 4" xfId="58829"/>
    <cellStyle name="40 % – Zvýraznění5 3 2 8 3 2 5" xfId="58830"/>
    <cellStyle name="40 % – Zvýraznění5 3 2 8 3 3" xfId="14097"/>
    <cellStyle name="40 % – Zvýraznění5 3 2 8 3 3 2" xfId="29286"/>
    <cellStyle name="40 % – Zvýraznění5 3 2 8 3 3 3" xfId="58831"/>
    <cellStyle name="40 % – Zvýraznění5 3 2 8 3 3 4" xfId="58832"/>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4" xfId="5173"/>
    <cellStyle name="40 % – Zvýraznění5 3 2 8 4 2" xfId="10236"/>
    <cellStyle name="40 % – Zvýraznění5 3 2 8 4 2 2" xfId="25452"/>
    <cellStyle name="40 % – Zvýraznění5 3 2 8 4 2 3" xfId="58833"/>
    <cellStyle name="40 % – Zvýraznění5 3 2 8 4 2 4" xfId="58834"/>
    <cellStyle name="40 % – Zvýraznění5 3 2 8 4 2 5" xfId="58835"/>
    <cellStyle name="40 % – Zvýraznění5 3 2 8 4 3" xfId="14098"/>
    <cellStyle name="40 % – Zvýraznění5 3 2 8 4 3 2" xfId="29287"/>
    <cellStyle name="40 % – Zvýraznění5 3 2 8 4 3 3" xfId="58836"/>
    <cellStyle name="40 % – Zvýraznění5 3 2 8 4 3 4" xfId="5883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5" xfId="8442"/>
    <cellStyle name="40 % – Zvýraznění5 3 2 8 5 2" xfId="23658"/>
    <cellStyle name="40 % – Zvýraznění5 3 2 8 5 3" xfId="58838"/>
    <cellStyle name="40 % – Zvýraznění5 3 2 8 5 4" xfId="58839"/>
    <cellStyle name="40 % – Zvýraznění5 3 2 8 5 5" xfId="58840"/>
    <cellStyle name="40 % – Zvýraznění5 3 2 8 6" xfId="14095"/>
    <cellStyle name="40 % – Zvýraznění5 3 2 8 6 2" xfId="29284"/>
    <cellStyle name="40 % – Zvýraznění5 3 2 8 6 3" xfId="58841"/>
    <cellStyle name="40 % – Zvýraznění5 3 2 8 6 4" xfId="58842"/>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2 3" xfId="58843"/>
    <cellStyle name="40 % – Zvýraznění5 3 2 9 2 4" xfId="58844"/>
    <cellStyle name="40 % – Zvýraznění5 3 2 9 2 5" xfId="58845"/>
    <cellStyle name="40 % – Zvýraznění5 3 2 9 3" xfId="14099"/>
    <cellStyle name="40 % – Zvýraznění5 3 2 9 3 2" xfId="29288"/>
    <cellStyle name="40 % – Zvýraznění5 3 2 9 3 3" xfId="58846"/>
    <cellStyle name="40 % – Zvýraznění5 3 2 9 3 4" xfId="58847"/>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2 3" xfId="58848"/>
    <cellStyle name="40 % – Zvýraznění5 3 21 2 4" xfId="58849"/>
    <cellStyle name="40 % – Zvýraznění5 3 21 2 5" xfId="58850"/>
    <cellStyle name="40 % – Zvýraznění5 3 21 3" xfId="14100"/>
    <cellStyle name="40 % – Zvýraznění5 3 21 3 2" xfId="29289"/>
    <cellStyle name="40 % – Zvýraznění5 3 21 3 3" xfId="58851"/>
    <cellStyle name="40 % – Zvýraznění5 3 21 3 4" xfId="58852"/>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2" xfId="7607"/>
    <cellStyle name="40 % – Zvýraznění5 3 22 2" xfId="22826"/>
    <cellStyle name="40 % – Zvýraznění5 3 22 3" xfId="58853"/>
    <cellStyle name="40 % – Zvýraznění5 3 22 4" xfId="58854"/>
    <cellStyle name="40 % – Zvýraznění5 3 23" xfId="58855"/>
    <cellStyle name="40 % – Zvýraznění5 3 3" xfId="552"/>
    <cellStyle name="40 % – Zvýraznění5 3 3 10" xfId="5178"/>
    <cellStyle name="40 % – Zvýraznění5 3 3 10 2" xfId="10238"/>
    <cellStyle name="40 % – Zvýraznění5 3 3 10 2 2" xfId="25454"/>
    <cellStyle name="40 % – Zvýraznění5 3 3 10 2 3" xfId="58856"/>
    <cellStyle name="40 % – Zvýraznění5 3 3 10 2 4" xfId="58857"/>
    <cellStyle name="40 % – Zvýraznění5 3 3 10 2 5" xfId="58858"/>
    <cellStyle name="40 % – Zvýraznění5 3 3 10 3" xfId="14101"/>
    <cellStyle name="40 % – Zvýraznění5 3 3 10 3 2" xfId="29290"/>
    <cellStyle name="40 % – Zvýraznění5 3 3 10 3 3" xfId="58859"/>
    <cellStyle name="40 % – Zvýraznění5 3 3 10 3 4" xfId="5886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1" xfId="5179"/>
    <cellStyle name="40 % – Zvýraznění5 3 3 11 2" xfId="11117"/>
    <cellStyle name="40 % – Zvýraznění5 3 3 11 2 2" xfId="26317"/>
    <cellStyle name="40 % – Zvýraznění5 3 3 11 2 3" xfId="58861"/>
    <cellStyle name="40 % – Zvýraznění5 3 3 11 2 4" xfId="58862"/>
    <cellStyle name="40 % – Zvýraznění5 3 3 11 2 5" xfId="58863"/>
    <cellStyle name="40 % – Zvýraznění5 3 3 11 3" xfId="14102"/>
    <cellStyle name="40 % – Zvýraznění5 3 3 11 3 2" xfId="29291"/>
    <cellStyle name="40 % – Zvýraznění5 3 3 11 3 3" xfId="58864"/>
    <cellStyle name="40 % – Zvýraznění5 3 3 11 3 4" xfId="58865"/>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2" xfId="7862"/>
    <cellStyle name="40 % – Zvýraznění5 3 3 12 2" xfId="23081"/>
    <cellStyle name="40 % – Zvýraznění5 3 3 12 3" xfId="58866"/>
    <cellStyle name="40 % – Zvýraznění5 3 3 12 4" xfId="58867"/>
    <cellStyle name="40 % – Zvýraznění5 3 3 12 5" xfId="58868"/>
    <cellStyle name="40 % – Zvýraznění5 3 3 13" xfId="11620"/>
    <cellStyle name="40 % – Zvýraznění5 3 3 13 2" xfId="26816"/>
    <cellStyle name="40 % – Zvýraznění5 3 3 13 3" xfId="58869"/>
    <cellStyle name="40 % – Zvýraznění5 3 3 13 4" xfId="58870"/>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2" xfId="5180"/>
    <cellStyle name="40 % – Zvýraznění5 3 3 2 10" xfId="43274"/>
    <cellStyle name="40 % – Zvýraznění5 3 3 2 11" xfId="43275"/>
    <cellStyle name="40 % – Zvýraznění5 3 3 2 2" xfId="5181"/>
    <cellStyle name="40 % – Zvýraznění5 3 3 2 2 2" xfId="10239"/>
    <cellStyle name="40 % – Zvýraznění5 3 3 2 2 2 2" xfId="25455"/>
    <cellStyle name="40 % – Zvýraznění5 3 3 2 2 2 3" xfId="58871"/>
    <cellStyle name="40 % – Zvýraznění5 3 3 2 2 2 4" xfId="58872"/>
    <cellStyle name="40 % – Zvýraznění5 3 3 2 2 2 5" xfId="58873"/>
    <cellStyle name="40 % – Zvýraznění5 3 3 2 2 3" xfId="14104"/>
    <cellStyle name="40 % – Zvýraznění5 3 3 2 2 3 2" xfId="29293"/>
    <cellStyle name="40 % – Zvýraznění5 3 3 2 2 3 3" xfId="58874"/>
    <cellStyle name="40 % – Zvýraznění5 3 3 2 2 3 4" xfId="58875"/>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3" xfId="5182"/>
    <cellStyle name="40 % – Zvýraznění5 3 3 2 3 2" xfId="10240"/>
    <cellStyle name="40 % – Zvýraznění5 3 3 2 3 2 2" xfId="25456"/>
    <cellStyle name="40 % – Zvýraznění5 3 3 2 3 2 3" xfId="58876"/>
    <cellStyle name="40 % – Zvýraznění5 3 3 2 3 2 4" xfId="58877"/>
    <cellStyle name="40 % – Zvýraznění5 3 3 2 3 2 5" xfId="58878"/>
    <cellStyle name="40 % – Zvýraznění5 3 3 2 3 3" xfId="14105"/>
    <cellStyle name="40 % – Zvýraznění5 3 3 2 3 3 2" xfId="29294"/>
    <cellStyle name="40 % – Zvýraznění5 3 3 2 3 3 3" xfId="58879"/>
    <cellStyle name="40 % – Zvýraznění5 3 3 2 3 3 4" xfId="58880"/>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4" xfId="5183"/>
    <cellStyle name="40 % – Zvýraznění5 3 3 2 4 2" xfId="10241"/>
    <cellStyle name="40 % – Zvýraznění5 3 3 2 4 2 2" xfId="25457"/>
    <cellStyle name="40 % – Zvýraznění5 3 3 2 4 2 3" xfId="58881"/>
    <cellStyle name="40 % – Zvýraznění5 3 3 2 4 2 4" xfId="58882"/>
    <cellStyle name="40 % – Zvýraznění5 3 3 2 4 2 5" xfId="58883"/>
    <cellStyle name="40 % – Zvýraznění5 3 3 2 4 3" xfId="14106"/>
    <cellStyle name="40 % – Zvýraznění5 3 3 2 4 3 2" xfId="29295"/>
    <cellStyle name="40 % – Zvýraznění5 3 3 2 4 3 3" xfId="58884"/>
    <cellStyle name="40 % – Zvýraznění5 3 3 2 4 3 4" xfId="5888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5" xfId="7923"/>
    <cellStyle name="40 % – Zvýraznění5 3 3 2 5 2" xfId="23140"/>
    <cellStyle name="40 % – Zvýraznění5 3 3 2 5 3" xfId="58886"/>
    <cellStyle name="40 % – Zvýraznění5 3 3 2 5 4" xfId="58887"/>
    <cellStyle name="40 % – Zvýraznění5 3 3 2 5 5" xfId="58888"/>
    <cellStyle name="40 % – Zvýraznění5 3 3 2 6" xfId="14103"/>
    <cellStyle name="40 % – Zvýraznění5 3 3 2 6 2" xfId="29292"/>
    <cellStyle name="40 % – Zvýraznění5 3 3 2 6 3" xfId="58889"/>
    <cellStyle name="40 % – Zvýraznění5 3 3 2 6 4" xfId="58890"/>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2" xfId="5185"/>
    <cellStyle name="40 % – Zvýraznění5 3 3 3 2 2" xfId="10242"/>
    <cellStyle name="40 % – Zvýraznění5 3 3 3 2 2 2" xfId="25458"/>
    <cellStyle name="40 % – Zvýraznění5 3 3 3 2 2 3" xfId="58891"/>
    <cellStyle name="40 % – Zvýraznění5 3 3 3 2 2 4" xfId="58892"/>
    <cellStyle name="40 % – Zvýraznění5 3 3 3 2 2 5" xfId="58893"/>
    <cellStyle name="40 % – Zvýraznění5 3 3 3 2 3" xfId="14108"/>
    <cellStyle name="40 % – Zvýraznění5 3 3 3 2 3 2" xfId="29297"/>
    <cellStyle name="40 % – Zvýraznění5 3 3 3 2 3 3" xfId="58894"/>
    <cellStyle name="40 % – Zvýraznění5 3 3 3 2 3 4" xfId="58895"/>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3" xfId="5186"/>
    <cellStyle name="40 % – Zvýraznění5 3 3 3 3 2" xfId="10243"/>
    <cellStyle name="40 % – Zvýraznění5 3 3 3 3 2 2" xfId="25459"/>
    <cellStyle name="40 % – Zvýraznění5 3 3 3 3 2 3" xfId="58896"/>
    <cellStyle name="40 % – Zvýraznění5 3 3 3 3 2 4" xfId="58897"/>
    <cellStyle name="40 % – Zvýraznění5 3 3 3 3 2 5" xfId="58898"/>
    <cellStyle name="40 % – Zvýraznění5 3 3 3 3 3" xfId="14109"/>
    <cellStyle name="40 % – Zvýraznění5 3 3 3 3 3 2" xfId="29298"/>
    <cellStyle name="40 % – Zvýraznění5 3 3 3 3 3 3" xfId="58899"/>
    <cellStyle name="40 % – Zvýraznění5 3 3 3 3 3 4" xfId="58900"/>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4" xfId="5187"/>
    <cellStyle name="40 % – Zvýraznění5 3 3 3 4 2" xfId="10244"/>
    <cellStyle name="40 % – Zvýraznění5 3 3 3 4 2 2" xfId="25460"/>
    <cellStyle name="40 % – Zvýraznění5 3 3 3 4 2 3" xfId="58901"/>
    <cellStyle name="40 % – Zvýraznění5 3 3 3 4 2 4" xfId="58902"/>
    <cellStyle name="40 % – Zvýraznění5 3 3 3 4 2 5" xfId="58903"/>
    <cellStyle name="40 % – Zvýraznění5 3 3 3 4 3" xfId="14110"/>
    <cellStyle name="40 % – Zvýraznění5 3 3 3 4 3 2" xfId="29299"/>
    <cellStyle name="40 % – Zvýraznění5 3 3 3 4 3 3" xfId="58904"/>
    <cellStyle name="40 % – Zvýraznění5 3 3 3 4 3 4" xfId="58905"/>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5" xfId="8076"/>
    <cellStyle name="40 % – Zvýraznění5 3 3 3 5 2" xfId="23292"/>
    <cellStyle name="40 % – Zvýraznění5 3 3 3 5 3" xfId="58906"/>
    <cellStyle name="40 % – Zvýraznění5 3 3 3 5 4" xfId="58907"/>
    <cellStyle name="40 % – Zvýraznění5 3 3 3 5 5" xfId="58908"/>
    <cellStyle name="40 % – Zvýraznění5 3 3 3 6" xfId="14107"/>
    <cellStyle name="40 % – Zvýraznění5 3 3 3 6 2" xfId="29296"/>
    <cellStyle name="40 % – Zvýraznění5 3 3 3 6 3" xfId="58909"/>
    <cellStyle name="40 % – Zvýraznění5 3 3 3 6 4" xfId="58910"/>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2" xfId="5189"/>
    <cellStyle name="40 % – Zvýraznění5 3 3 4 2 2" xfId="10245"/>
    <cellStyle name="40 % – Zvýraznění5 3 3 4 2 2 2" xfId="25461"/>
    <cellStyle name="40 % – Zvýraznění5 3 3 4 2 2 3" xfId="58911"/>
    <cellStyle name="40 % – Zvýraznění5 3 3 4 2 2 4" xfId="58912"/>
    <cellStyle name="40 % – Zvýraznění5 3 3 4 2 2 5" xfId="58913"/>
    <cellStyle name="40 % – Zvýraznění5 3 3 4 2 3" xfId="14112"/>
    <cellStyle name="40 % – Zvýraznění5 3 3 4 2 3 2" xfId="29301"/>
    <cellStyle name="40 % – Zvýraznění5 3 3 4 2 3 3" xfId="58914"/>
    <cellStyle name="40 % – Zvýraznění5 3 3 4 2 3 4" xfId="58915"/>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3" xfId="5190"/>
    <cellStyle name="40 % – Zvýraznění5 3 3 4 3 2" xfId="10246"/>
    <cellStyle name="40 % – Zvýraznění5 3 3 4 3 2 2" xfId="25462"/>
    <cellStyle name="40 % – Zvýraznění5 3 3 4 3 2 3" xfId="58916"/>
    <cellStyle name="40 % – Zvýraznění5 3 3 4 3 2 4" xfId="58917"/>
    <cellStyle name="40 % – Zvýraznění5 3 3 4 3 2 5" xfId="58918"/>
    <cellStyle name="40 % – Zvýraznění5 3 3 4 3 3" xfId="14113"/>
    <cellStyle name="40 % – Zvýraznění5 3 3 4 3 3 2" xfId="29302"/>
    <cellStyle name="40 % – Zvýraznění5 3 3 4 3 3 3" xfId="58919"/>
    <cellStyle name="40 % – Zvýraznění5 3 3 4 3 3 4" xfId="58920"/>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4" xfId="5191"/>
    <cellStyle name="40 % – Zvýraznění5 3 3 4 4 2" xfId="10247"/>
    <cellStyle name="40 % – Zvýraznění5 3 3 4 4 2 2" xfId="25463"/>
    <cellStyle name="40 % – Zvýraznění5 3 3 4 4 2 3" xfId="58921"/>
    <cellStyle name="40 % – Zvýraznění5 3 3 4 4 2 4" xfId="58922"/>
    <cellStyle name="40 % – Zvýraznění5 3 3 4 4 2 5" xfId="58923"/>
    <cellStyle name="40 % – Zvýraznění5 3 3 4 4 3" xfId="14114"/>
    <cellStyle name="40 % – Zvýraznění5 3 3 4 4 3 2" xfId="29303"/>
    <cellStyle name="40 % – Zvýraznění5 3 3 4 4 3 3" xfId="58924"/>
    <cellStyle name="40 % – Zvýraznění5 3 3 4 4 3 4" xfId="58925"/>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5" xfId="8156"/>
    <cellStyle name="40 % – Zvýraznění5 3 3 4 5 2" xfId="23372"/>
    <cellStyle name="40 % – Zvýraznění5 3 3 4 5 3" xfId="58926"/>
    <cellStyle name="40 % – Zvýraznění5 3 3 4 5 4" xfId="58927"/>
    <cellStyle name="40 % – Zvýraznění5 3 3 4 5 5" xfId="58928"/>
    <cellStyle name="40 % – Zvýraznění5 3 3 4 6" xfId="14111"/>
    <cellStyle name="40 % – Zvýraznění5 3 3 4 6 2" xfId="29300"/>
    <cellStyle name="40 % – Zvýraznění5 3 3 4 6 3" xfId="58929"/>
    <cellStyle name="40 % – Zvýraznění5 3 3 4 6 4" xfId="5893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2" xfId="5193"/>
    <cellStyle name="40 % – Zvýraznění5 3 3 5 2 2" xfId="10248"/>
    <cellStyle name="40 % – Zvýraznění5 3 3 5 2 2 2" xfId="25464"/>
    <cellStyle name="40 % – Zvýraznění5 3 3 5 2 2 3" xfId="58931"/>
    <cellStyle name="40 % – Zvýraznění5 3 3 5 2 2 4" xfId="58932"/>
    <cellStyle name="40 % – Zvýraznění5 3 3 5 2 2 5" xfId="58933"/>
    <cellStyle name="40 % – Zvýraznění5 3 3 5 2 3" xfId="14116"/>
    <cellStyle name="40 % – Zvýraznění5 3 3 5 2 3 2" xfId="29305"/>
    <cellStyle name="40 % – Zvýraznění5 3 3 5 2 3 3" xfId="58934"/>
    <cellStyle name="40 % – Zvýraznění5 3 3 5 2 3 4" xfId="5893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3" xfId="5194"/>
    <cellStyle name="40 % – Zvýraznění5 3 3 5 3 2" xfId="10249"/>
    <cellStyle name="40 % – Zvýraznění5 3 3 5 3 2 2" xfId="25465"/>
    <cellStyle name="40 % – Zvýraznění5 3 3 5 3 2 3" xfId="58936"/>
    <cellStyle name="40 % – Zvýraznění5 3 3 5 3 2 4" xfId="58937"/>
    <cellStyle name="40 % – Zvýraznění5 3 3 5 3 2 5" xfId="58938"/>
    <cellStyle name="40 % – Zvýraznění5 3 3 5 3 3" xfId="14117"/>
    <cellStyle name="40 % – Zvýraznění5 3 3 5 3 3 2" xfId="29306"/>
    <cellStyle name="40 % – Zvýraznění5 3 3 5 3 3 3" xfId="58939"/>
    <cellStyle name="40 % – Zvýraznění5 3 3 5 3 3 4" xfId="58940"/>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4" xfId="5195"/>
    <cellStyle name="40 % – Zvýraznění5 3 3 5 4 2" xfId="10250"/>
    <cellStyle name="40 % – Zvýraznění5 3 3 5 4 2 2" xfId="25466"/>
    <cellStyle name="40 % – Zvýraznění5 3 3 5 4 2 3" xfId="58941"/>
    <cellStyle name="40 % – Zvýraznění5 3 3 5 4 2 4" xfId="58942"/>
    <cellStyle name="40 % – Zvýraznění5 3 3 5 4 2 5" xfId="58943"/>
    <cellStyle name="40 % – Zvýraznění5 3 3 5 4 3" xfId="14118"/>
    <cellStyle name="40 % – Zvýraznění5 3 3 5 4 3 2" xfId="29307"/>
    <cellStyle name="40 % – Zvýraznění5 3 3 5 4 3 3" xfId="58944"/>
    <cellStyle name="40 % – Zvýraznění5 3 3 5 4 3 4" xfId="58945"/>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5" xfId="8238"/>
    <cellStyle name="40 % – Zvýraznění5 3 3 5 5 2" xfId="23454"/>
    <cellStyle name="40 % – Zvýraznění5 3 3 5 5 3" xfId="58946"/>
    <cellStyle name="40 % – Zvýraznění5 3 3 5 5 4" xfId="58947"/>
    <cellStyle name="40 % – Zvýraznění5 3 3 5 5 5" xfId="58948"/>
    <cellStyle name="40 % – Zvýraznění5 3 3 5 6" xfId="14115"/>
    <cellStyle name="40 % – Zvýraznění5 3 3 5 6 2" xfId="29304"/>
    <cellStyle name="40 % – Zvýraznění5 3 3 5 6 3" xfId="58949"/>
    <cellStyle name="40 % – Zvýraznění5 3 3 5 6 4" xfId="58950"/>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2" xfId="5197"/>
    <cellStyle name="40 % – Zvýraznění5 3 3 6 2 2" xfId="10251"/>
    <cellStyle name="40 % – Zvýraznění5 3 3 6 2 2 2" xfId="25467"/>
    <cellStyle name="40 % – Zvýraznění5 3 3 6 2 2 3" xfId="58951"/>
    <cellStyle name="40 % – Zvýraznění5 3 3 6 2 2 4" xfId="58952"/>
    <cellStyle name="40 % – Zvýraznění5 3 3 6 2 2 5" xfId="58953"/>
    <cellStyle name="40 % – Zvýraznění5 3 3 6 2 3" xfId="14120"/>
    <cellStyle name="40 % – Zvýraznění5 3 3 6 2 3 2" xfId="29309"/>
    <cellStyle name="40 % – Zvýraznění5 3 3 6 2 3 3" xfId="58954"/>
    <cellStyle name="40 % – Zvýraznění5 3 3 6 2 3 4" xfId="58955"/>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3" xfId="5198"/>
    <cellStyle name="40 % – Zvýraznění5 3 3 6 3 2" xfId="10252"/>
    <cellStyle name="40 % – Zvýraznění5 3 3 6 3 2 2" xfId="25468"/>
    <cellStyle name="40 % – Zvýraznění5 3 3 6 3 2 3" xfId="58956"/>
    <cellStyle name="40 % – Zvýraznění5 3 3 6 3 2 4" xfId="58957"/>
    <cellStyle name="40 % – Zvýraznění5 3 3 6 3 2 5" xfId="58958"/>
    <cellStyle name="40 % – Zvýraznění5 3 3 6 3 3" xfId="14121"/>
    <cellStyle name="40 % – Zvýraznění5 3 3 6 3 3 2" xfId="29310"/>
    <cellStyle name="40 % – Zvýraznění5 3 3 6 3 3 3" xfId="58959"/>
    <cellStyle name="40 % – Zvýraznění5 3 3 6 3 3 4" xfId="5896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4" xfId="5199"/>
    <cellStyle name="40 % – Zvýraznění5 3 3 6 4 2" xfId="10253"/>
    <cellStyle name="40 % – Zvýraznění5 3 3 6 4 2 2" xfId="25469"/>
    <cellStyle name="40 % – Zvýraznění5 3 3 6 4 2 3" xfId="58961"/>
    <cellStyle name="40 % – Zvýraznění5 3 3 6 4 2 4" xfId="58962"/>
    <cellStyle name="40 % – Zvýraznění5 3 3 6 4 2 5" xfId="58963"/>
    <cellStyle name="40 % – Zvýraznění5 3 3 6 4 3" xfId="14122"/>
    <cellStyle name="40 % – Zvýraznění5 3 3 6 4 3 2" xfId="29311"/>
    <cellStyle name="40 % – Zvýraznění5 3 3 6 4 3 3" xfId="58964"/>
    <cellStyle name="40 % – Zvýraznění5 3 3 6 4 3 4" xfId="58965"/>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5" xfId="8331"/>
    <cellStyle name="40 % – Zvýraznění5 3 3 6 5 2" xfId="23547"/>
    <cellStyle name="40 % – Zvýraznění5 3 3 6 5 3" xfId="58966"/>
    <cellStyle name="40 % – Zvýraznění5 3 3 6 5 4" xfId="58967"/>
    <cellStyle name="40 % – Zvýraznění5 3 3 6 5 5" xfId="58968"/>
    <cellStyle name="40 % – Zvýraznění5 3 3 6 6" xfId="14119"/>
    <cellStyle name="40 % – Zvýraznění5 3 3 6 6 2" xfId="29308"/>
    <cellStyle name="40 % – Zvýraznění5 3 3 6 6 3" xfId="58969"/>
    <cellStyle name="40 % – Zvýraznění5 3 3 6 6 4" xfId="58970"/>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2" xfId="5201"/>
    <cellStyle name="40 % – Zvýraznění5 3 3 7 2 2" xfId="10254"/>
    <cellStyle name="40 % – Zvýraznění5 3 3 7 2 2 2" xfId="25470"/>
    <cellStyle name="40 % – Zvýraznění5 3 3 7 2 2 3" xfId="58971"/>
    <cellStyle name="40 % – Zvýraznění5 3 3 7 2 2 4" xfId="58972"/>
    <cellStyle name="40 % – Zvýraznění5 3 3 7 2 2 5" xfId="58973"/>
    <cellStyle name="40 % – Zvýraznění5 3 3 7 2 3" xfId="14124"/>
    <cellStyle name="40 % – Zvýraznění5 3 3 7 2 3 2" xfId="29313"/>
    <cellStyle name="40 % – Zvýraznění5 3 3 7 2 3 3" xfId="58974"/>
    <cellStyle name="40 % – Zvýraznění5 3 3 7 2 3 4" xfId="58975"/>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3" xfId="5202"/>
    <cellStyle name="40 % – Zvýraznění5 3 3 7 3 2" xfId="10255"/>
    <cellStyle name="40 % – Zvýraznění5 3 3 7 3 2 2" xfId="25471"/>
    <cellStyle name="40 % – Zvýraznění5 3 3 7 3 2 3" xfId="58976"/>
    <cellStyle name="40 % – Zvýraznění5 3 3 7 3 2 4" xfId="58977"/>
    <cellStyle name="40 % – Zvýraznění5 3 3 7 3 2 5" xfId="58978"/>
    <cellStyle name="40 % – Zvýraznění5 3 3 7 3 3" xfId="14125"/>
    <cellStyle name="40 % – Zvýraznění5 3 3 7 3 3 2" xfId="29314"/>
    <cellStyle name="40 % – Zvýraznění5 3 3 7 3 3 3" xfId="58979"/>
    <cellStyle name="40 % – Zvýraznění5 3 3 7 3 3 4" xfId="58980"/>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4" xfId="5203"/>
    <cellStyle name="40 % – Zvýraznění5 3 3 7 4 2" xfId="10256"/>
    <cellStyle name="40 % – Zvýraznění5 3 3 7 4 2 2" xfId="25472"/>
    <cellStyle name="40 % – Zvýraznění5 3 3 7 4 2 3" xfId="58981"/>
    <cellStyle name="40 % – Zvýraznění5 3 3 7 4 2 4" xfId="58982"/>
    <cellStyle name="40 % – Zvýraznění5 3 3 7 4 2 5" xfId="58983"/>
    <cellStyle name="40 % – Zvýraznění5 3 3 7 4 3" xfId="14126"/>
    <cellStyle name="40 % – Zvýraznění5 3 3 7 4 3 2" xfId="29315"/>
    <cellStyle name="40 % – Zvýraznění5 3 3 7 4 3 3" xfId="58984"/>
    <cellStyle name="40 % – Zvýraznění5 3 3 7 4 3 4" xfId="5898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5" xfId="8414"/>
    <cellStyle name="40 % – Zvýraznění5 3 3 7 5 2" xfId="23630"/>
    <cellStyle name="40 % – Zvýraznění5 3 3 7 5 3" xfId="58986"/>
    <cellStyle name="40 % – Zvýraznění5 3 3 7 5 4" xfId="58987"/>
    <cellStyle name="40 % – Zvýraznění5 3 3 7 5 5" xfId="58988"/>
    <cellStyle name="40 % – Zvýraznění5 3 3 7 6" xfId="14123"/>
    <cellStyle name="40 % – Zvýraznění5 3 3 7 6 2" xfId="29312"/>
    <cellStyle name="40 % – Zvýraznění5 3 3 7 6 3" xfId="58989"/>
    <cellStyle name="40 % – Zvýraznění5 3 3 7 6 4" xfId="58990"/>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2 3" xfId="58991"/>
    <cellStyle name="40 % – Zvýraznění5 3 3 8 2 4" xfId="58992"/>
    <cellStyle name="40 % – Zvýraznění5 3 3 8 2 5" xfId="58993"/>
    <cellStyle name="40 % – Zvýraznění5 3 3 8 3" xfId="14127"/>
    <cellStyle name="40 % – Zvýraznění5 3 3 8 3 2" xfId="29316"/>
    <cellStyle name="40 % – Zvýraznění5 3 3 8 3 3" xfId="58994"/>
    <cellStyle name="40 % – Zvýraznění5 3 3 8 3 4" xfId="58995"/>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9" xfId="5205"/>
    <cellStyle name="40 % – Zvýraznění5 3 3 9 2" xfId="10258"/>
    <cellStyle name="40 % – Zvýraznění5 3 3 9 2 2" xfId="25474"/>
    <cellStyle name="40 % – Zvýraznění5 3 3 9 2 3" xfId="58996"/>
    <cellStyle name="40 % – Zvýraznění5 3 3 9 2 4" xfId="58997"/>
    <cellStyle name="40 % – Zvýraznění5 3 3 9 2 5" xfId="58998"/>
    <cellStyle name="40 % – Zvýraznění5 3 3 9 3" xfId="14128"/>
    <cellStyle name="40 % – Zvýraznění5 3 3 9 3 2" xfId="29317"/>
    <cellStyle name="40 % – Zvýraznění5 3 3 9 3 3" xfId="58999"/>
    <cellStyle name="40 % – Zvýraznění5 3 3 9 3 4" xfId="59000"/>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4" xfId="553"/>
    <cellStyle name="40 % – Zvýraznění5 3 4 10" xfId="19227"/>
    <cellStyle name="40 % – Zvýraznění5 3 4 11" xfId="43326"/>
    <cellStyle name="40 % – Zvýraznění5 3 4 12" xfId="43327"/>
    <cellStyle name="40 % – Zvýraznění5 3 4 2" xfId="5206"/>
    <cellStyle name="40 % – Zvýraznění5 3 4 2 2" xfId="10259"/>
    <cellStyle name="40 % – Zvýraznění5 3 4 2 2 2" xfId="25475"/>
    <cellStyle name="40 % – Zvýraznění5 3 4 2 2 3" xfId="59001"/>
    <cellStyle name="40 % – Zvýraznění5 3 4 2 2 4" xfId="59002"/>
    <cellStyle name="40 % – Zvýraznění5 3 4 2 2 5" xfId="59003"/>
    <cellStyle name="40 % – Zvýraznění5 3 4 2 3" xfId="14129"/>
    <cellStyle name="40 % – Zvýraznění5 3 4 2 3 2" xfId="29318"/>
    <cellStyle name="40 % – Zvýraznění5 3 4 2 3 3" xfId="59004"/>
    <cellStyle name="40 % – Zvýraznění5 3 4 2 3 4" xfId="59005"/>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3" xfId="5207"/>
    <cellStyle name="40 % – Zvýraznění5 3 4 3 2" xfId="10260"/>
    <cellStyle name="40 % – Zvýraznění5 3 4 3 2 2" xfId="25476"/>
    <cellStyle name="40 % – Zvýraznění5 3 4 3 2 3" xfId="59006"/>
    <cellStyle name="40 % – Zvýraznění5 3 4 3 2 4" xfId="59007"/>
    <cellStyle name="40 % – Zvýraznění5 3 4 3 2 5" xfId="59008"/>
    <cellStyle name="40 % – Zvýraznění5 3 4 3 3" xfId="14130"/>
    <cellStyle name="40 % – Zvýraznění5 3 4 3 3 2" xfId="29319"/>
    <cellStyle name="40 % – Zvýraznění5 3 4 3 3 3" xfId="59009"/>
    <cellStyle name="40 % – Zvýraznění5 3 4 3 3 4" xfId="59010"/>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4" xfId="5208"/>
    <cellStyle name="40 % – Zvýraznění5 3 4 4 2" xfId="10261"/>
    <cellStyle name="40 % – Zvýraznění5 3 4 4 2 2" xfId="25477"/>
    <cellStyle name="40 % – Zvýraznění5 3 4 4 2 3" xfId="59011"/>
    <cellStyle name="40 % – Zvýraznění5 3 4 4 2 4" xfId="59012"/>
    <cellStyle name="40 % – Zvýraznění5 3 4 4 2 5" xfId="59013"/>
    <cellStyle name="40 % – Zvýraznění5 3 4 4 3" xfId="14131"/>
    <cellStyle name="40 % – Zvýraznění5 3 4 4 3 2" xfId="29320"/>
    <cellStyle name="40 % – Zvýraznění5 3 4 4 3 3" xfId="59014"/>
    <cellStyle name="40 % – Zvýraznění5 3 4 4 3 4" xfId="59015"/>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5" xfId="5209"/>
    <cellStyle name="40 % – Zvýraznění5 3 4 5 2" xfId="11065"/>
    <cellStyle name="40 % – Zvýraznění5 3 4 5 2 2" xfId="26265"/>
    <cellStyle name="40 % – Zvýraznění5 3 4 5 2 3" xfId="59016"/>
    <cellStyle name="40 % – Zvýraznění5 3 4 5 2 4" xfId="59017"/>
    <cellStyle name="40 % – Zvýraznění5 3 4 5 2 5" xfId="59018"/>
    <cellStyle name="40 % – Zvýraznění5 3 4 5 3" xfId="14132"/>
    <cellStyle name="40 % – Zvýraznění5 3 4 5 3 2" xfId="29321"/>
    <cellStyle name="40 % – Zvýraznění5 3 4 5 3 3" xfId="59019"/>
    <cellStyle name="40 % – Zvýraznění5 3 4 5 3 4" xfId="59020"/>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6" xfId="7818"/>
    <cellStyle name="40 % – Zvýraznění5 3 4 6 2" xfId="23037"/>
    <cellStyle name="40 % – Zvýraznění5 3 4 6 3" xfId="59021"/>
    <cellStyle name="40 % – Zvýraznění5 3 4 6 4" xfId="59022"/>
    <cellStyle name="40 % – Zvýraznění5 3 4 6 5" xfId="59023"/>
    <cellStyle name="40 % – Zvýraznění5 3 4 7" xfId="11621"/>
    <cellStyle name="40 % – Zvýraznění5 3 4 7 2" xfId="26817"/>
    <cellStyle name="40 % – Zvýraznění5 3 4 7 3" xfId="59024"/>
    <cellStyle name="40 % – Zvýraznění5 3 4 7 4" xfId="59025"/>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2" xfId="5210"/>
    <cellStyle name="40 % – Zvýraznění5 3 5 2 2" xfId="10262"/>
    <cellStyle name="40 % – Zvýraznění5 3 5 2 2 2" xfId="25478"/>
    <cellStyle name="40 % – Zvýraznění5 3 5 2 2 3" xfId="59026"/>
    <cellStyle name="40 % – Zvýraznění5 3 5 2 2 4" xfId="59027"/>
    <cellStyle name="40 % – Zvýraznění5 3 5 2 2 5" xfId="59028"/>
    <cellStyle name="40 % – Zvýraznění5 3 5 2 3" xfId="14133"/>
    <cellStyle name="40 % – Zvýraznění5 3 5 2 3 2" xfId="29322"/>
    <cellStyle name="40 % – Zvýraznění5 3 5 2 3 3" xfId="59029"/>
    <cellStyle name="40 % – Zvýraznění5 3 5 2 3 4" xfId="59030"/>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3" xfId="5211"/>
    <cellStyle name="40 % – Zvýraznění5 3 5 3 2" xfId="10263"/>
    <cellStyle name="40 % – Zvýraznění5 3 5 3 2 2" xfId="25479"/>
    <cellStyle name="40 % – Zvýraznění5 3 5 3 2 3" xfId="59031"/>
    <cellStyle name="40 % – Zvýraznění5 3 5 3 2 4" xfId="59032"/>
    <cellStyle name="40 % – Zvýraznění5 3 5 3 2 5" xfId="59033"/>
    <cellStyle name="40 % – Zvýraznění5 3 5 3 3" xfId="14134"/>
    <cellStyle name="40 % – Zvýraznění5 3 5 3 3 2" xfId="29323"/>
    <cellStyle name="40 % – Zvýraznění5 3 5 3 3 3" xfId="59034"/>
    <cellStyle name="40 % – Zvýraznění5 3 5 3 3 4" xfId="59035"/>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4" xfId="5212"/>
    <cellStyle name="40 % – Zvýraznění5 3 5 4 2" xfId="10264"/>
    <cellStyle name="40 % – Zvýraznění5 3 5 4 2 2" xfId="25480"/>
    <cellStyle name="40 % – Zvýraznění5 3 5 4 2 3" xfId="59036"/>
    <cellStyle name="40 % – Zvýraznění5 3 5 4 2 4" xfId="59037"/>
    <cellStyle name="40 % – Zvýraznění5 3 5 4 2 5" xfId="59038"/>
    <cellStyle name="40 % – Zvýraznění5 3 5 4 3" xfId="14135"/>
    <cellStyle name="40 % – Zvýraznění5 3 5 4 3 2" xfId="29324"/>
    <cellStyle name="40 % – Zvýraznění5 3 5 4 3 3" xfId="59039"/>
    <cellStyle name="40 % – Zvýraznění5 3 5 4 3 4" xfId="59040"/>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5" xfId="5213"/>
    <cellStyle name="40 % – Zvýraznění5 3 5 5 2" xfId="11176"/>
    <cellStyle name="40 % – Zvýraznění5 3 5 5 2 2" xfId="26376"/>
    <cellStyle name="40 % – Zvýraznění5 3 5 5 2 3" xfId="59041"/>
    <cellStyle name="40 % – Zvýraznění5 3 5 5 2 4" xfId="59042"/>
    <cellStyle name="40 % – Zvýraznění5 3 5 5 2 5" xfId="59043"/>
    <cellStyle name="40 % – Zvýraznění5 3 5 5 3" xfId="14136"/>
    <cellStyle name="40 % – Zvýraznění5 3 5 5 3 2" xfId="29325"/>
    <cellStyle name="40 % – Zvýraznění5 3 5 5 3 3" xfId="59044"/>
    <cellStyle name="40 % – Zvýraznění5 3 5 5 3 4" xfId="5904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6" xfId="7687"/>
    <cellStyle name="40 % – Zvýraznění5 3 5 6 2" xfId="22906"/>
    <cellStyle name="40 % – Zvýraznění5 3 5 6 3" xfId="59046"/>
    <cellStyle name="40 % – Zvýraznění5 3 5 6 4" xfId="59047"/>
    <cellStyle name="40 % – Zvýraznění5 3 5 6 5" xfId="59048"/>
    <cellStyle name="40 % – Zvýraznění5 3 5 7" xfId="11622"/>
    <cellStyle name="40 % – Zvýraznění5 3 5 7 2" xfId="26818"/>
    <cellStyle name="40 % – Zvýraznění5 3 5 7 3" xfId="59049"/>
    <cellStyle name="40 % – Zvýraznění5 3 5 7 4" xfId="59050"/>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2" xfId="5215"/>
    <cellStyle name="40 % – Zvýraznění5 3 6 2 2" xfId="10265"/>
    <cellStyle name="40 % – Zvýraznění5 3 6 2 2 2" xfId="25481"/>
    <cellStyle name="40 % – Zvýraznění5 3 6 2 2 3" xfId="59051"/>
    <cellStyle name="40 % – Zvýraznění5 3 6 2 2 4" xfId="59052"/>
    <cellStyle name="40 % – Zvýraznění5 3 6 2 2 5" xfId="59053"/>
    <cellStyle name="40 % – Zvýraznění5 3 6 2 3" xfId="14138"/>
    <cellStyle name="40 % – Zvýraznění5 3 6 2 3 2" xfId="29327"/>
    <cellStyle name="40 % – Zvýraznění5 3 6 2 3 3" xfId="59054"/>
    <cellStyle name="40 % – Zvýraznění5 3 6 2 3 4" xfId="59055"/>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3" xfId="5216"/>
    <cellStyle name="40 % – Zvýraznění5 3 6 3 2" xfId="10266"/>
    <cellStyle name="40 % – Zvýraznění5 3 6 3 2 2" xfId="25482"/>
    <cellStyle name="40 % – Zvýraznění5 3 6 3 2 3" xfId="59056"/>
    <cellStyle name="40 % – Zvýraznění5 3 6 3 2 4" xfId="59057"/>
    <cellStyle name="40 % – Zvýraznění5 3 6 3 2 5" xfId="59058"/>
    <cellStyle name="40 % – Zvýraznění5 3 6 3 3" xfId="14139"/>
    <cellStyle name="40 % – Zvýraznění5 3 6 3 3 2" xfId="29328"/>
    <cellStyle name="40 % – Zvýraznění5 3 6 3 3 3" xfId="59059"/>
    <cellStyle name="40 % – Zvýraznění5 3 6 3 3 4" xfId="59060"/>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4" xfId="5217"/>
    <cellStyle name="40 % – Zvýraznění5 3 6 4 2" xfId="10267"/>
    <cellStyle name="40 % – Zvýraznění5 3 6 4 2 2" xfId="25483"/>
    <cellStyle name="40 % – Zvýraznění5 3 6 4 2 3" xfId="59061"/>
    <cellStyle name="40 % – Zvýraznění5 3 6 4 2 4" xfId="59062"/>
    <cellStyle name="40 % – Zvýraznění5 3 6 4 2 5" xfId="59063"/>
    <cellStyle name="40 % – Zvýraznění5 3 6 4 3" xfId="14140"/>
    <cellStyle name="40 % – Zvýraznění5 3 6 4 3 2" xfId="29329"/>
    <cellStyle name="40 % – Zvýraznění5 3 6 4 3 3" xfId="59064"/>
    <cellStyle name="40 % – Zvýraznění5 3 6 4 3 4" xfId="59065"/>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5" xfId="8021"/>
    <cellStyle name="40 % – Zvýraznění5 3 6 5 2" xfId="23237"/>
    <cellStyle name="40 % – Zvýraznění5 3 6 5 3" xfId="59066"/>
    <cellStyle name="40 % – Zvýraznění5 3 6 5 4" xfId="59067"/>
    <cellStyle name="40 % – Zvýraznění5 3 6 5 5" xfId="59068"/>
    <cellStyle name="40 % – Zvýraznění5 3 6 6" xfId="14137"/>
    <cellStyle name="40 % – Zvýraznění5 3 6 6 2" xfId="29326"/>
    <cellStyle name="40 % – Zvýraznění5 3 6 6 3" xfId="59069"/>
    <cellStyle name="40 % – Zvýraznění5 3 6 6 4" xfId="59070"/>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2" xfId="5219"/>
    <cellStyle name="40 % – Zvýraznění5 3 7 2 2" xfId="10268"/>
    <cellStyle name="40 % – Zvýraznění5 3 7 2 2 2" xfId="25484"/>
    <cellStyle name="40 % – Zvýraznění5 3 7 2 2 3" xfId="59071"/>
    <cellStyle name="40 % – Zvýraznění5 3 7 2 2 4" xfId="59072"/>
    <cellStyle name="40 % – Zvýraznění5 3 7 2 2 5" xfId="59073"/>
    <cellStyle name="40 % – Zvýraznění5 3 7 2 3" xfId="14142"/>
    <cellStyle name="40 % – Zvýraznění5 3 7 2 3 2" xfId="29331"/>
    <cellStyle name="40 % – Zvýraznění5 3 7 2 3 3" xfId="59074"/>
    <cellStyle name="40 % – Zvýraznění5 3 7 2 3 4" xfId="59075"/>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3" xfId="5220"/>
    <cellStyle name="40 % – Zvýraznění5 3 7 3 2" xfId="10269"/>
    <cellStyle name="40 % – Zvýraznění5 3 7 3 2 2" xfId="25485"/>
    <cellStyle name="40 % – Zvýraznění5 3 7 3 2 3" xfId="59076"/>
    <cellStyle name="40 % – Zvýraznění5 3 7 3 2 4" xfId="59077"/>
    <cellStyle name="40 % – Zvýraznění5 3 7 3 2 5" xfId="59078"/>
    <cellStyle name="40 % – Zvýraznění5 3 7 3 3" xfId="14143"/>
    <cellStyle name="40 % – Zvýraznění5 3 7 3 3 2" xfId="29332"/>
    <cellStyle name="40 % – Zvýraznění5 3 7 3 3 3" xfId="59079"/>
    <cellStyle name="40 % – Zvýraznění5 3 7 3 3 4" xfId="59080"/>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4" xfId="5221"/>
    <cellStyle name="40 % – Zvýraznění5 3 7 4 2" xfId="10270"/>
    <cellStyle name="40 % – Zvýraznění5 3 7 4 2 2" xfId="25486"/>
    <cellStyle name="40 % – Zvýraznění5 3 7 4 2 3" xfId="59081"/>
    <cellStyle name="40 % – Zvýraznění5 3 7 4 2 4" xfId="59082"/>
    <cellStyle name="40 % – Zvýraznění5 3 7 4 2 5" xfId="59083"/>
    <cellStyle name="40 % – Zvýraznění5 3 7 4 3" xfId="14144"/>
    <cellStyle name="40 % – Zvýraznění5 3 7 4 3 2" xfId="29333"/>
    <cellStyle name="40 % – Zvýraznění5 3 7 4 3 3" xfId="59084"/>
    <cellStyle name="40 % – Zvýraznění5 3 7 4 3 4" xfId="59085"/>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5" xfId="8031"/>
    <cellStyle name="40 % – Zvýraznění5 3 7 5 2" xfId="23247"/>
    <cellStyle name="40 % – Zvýraznění5 3 7 5 3" xfId="59086"/>
    <cellStyle name="40 % – Zvýraznění5 3 7 5 4" xfId="59087"/>
    <cellStyle name="40 % – Zvýraznění5 3 7 5 5" xfId="59088"/>
    <cellStyle name="40 % – Zvýraznění5 3 7 6" xfId="14141"/>
    <cellStyle name="40 % – Zvýraznění5 3 7 6 2" xfId="29330"/>
    <cellStyle name="40 % – Zvýraznění5 3 7 6 3" xfId="59089"/>
    <cellStyle name="40 % – Zvýraznění5 3 7 6 4" xfId="5909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2" xfId="5223"/>
    <cellStyle name="40 % – Zvýraznění5 3 8 2 2" xfId="10271"/>
    <cellStyle name="40 % – Zvýraznění5 3 8 2 2 2" xfId="25487"/>
    <cellStyle name="40 % – Zvýraznění5 3 8 2 2 3" xfId="59091"/>
    <cellStyle name="40 % – Zvýraznění5 3 8 2 2 4" xfId="59092"/>
    <cellStyle name="40 % – Zvýraznění5 3 8 2 2 5" xfId="59093"/>
    <cellStyle name="40 % – Zvýraznění5 3 8 2 3" xfId="14146"/>
    <cellStyle name="40 % – Zvýraznění5 3 8 2 3 2" xfId="29335"/>
    <cellStyle name="40 % – Zvýraznění5 3 8 2 3 3" xfId="59094"/>
    <cellStyle name="40 % – Zvýraznění5 3 8 2 3 4" xfId="5909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3" xfId="5224"/>
    <cellStyle name="40 % – Zvýraznění5 3 8 3 2" xfId="10272"/>
    <cellStyle name="40 % – Zvýraznění5 3 8 3 2 2" xfId="25488"/>
    <cellStyle name="40 % – Zvýraznění5 3 8 3 2 3" xfId="59096"/>
    <cellStyle name="40 % – Zvýraznění5 3 8 3 2 4" xfId="59097"/>
    <cellStyle name="40 % – Zvýraznění5 3 8 3 2 5" xfId="59098"/>
    <cellStyle name="40 % – Zvýraznění5 3 8 3 3" xfId="14147"/>
    <cellStyle name="40 % – Zvýraznění5 3 8 3 3 2" xfId="29336"/>
    <cellStyle name="40 % – Zvýraznění5 3 8 3 3 3" xfId="59099"/>
    <cellStyle name="40 % – Zvýraznění5 3 8 3 3 4" xfId="59100"/>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4" xfId="5225"/>
    <cellStyle name="40 % – Zvýraznění5 3 8 4 2" xfId="10273"/>
    <cellStyle name="40 % – Zvýraznění5 3 8 4 2 2" xfId="25489"/>
    <cellStyle name="40 % – Zvýraznění5 3 8 4 2 3" xfId="59101"/>
    <cellStyle name="40 % – Zvýraznění5 3 8 4 2 4" xfId="59102"/>
    <cellStyle name="40 % – Zvýraznění5 3 8 4 2 5" xfId="59103"/>
    <cellStyle name="40 % – Zvýraznění5 3 8 4 3" xfId="14148"/>
    <cellStyle name="40 % – Zvýraznění5 3 8 4 3 2" xfId="29337"/>
    <cellStyle name="40 % – Zvýraznění5 3 8 4 3 3" xfId="59104"/>
    <cellStyle name="40 % – Zvýraznění5 3 8 4 3 4" xfId="59105"/>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5" xfId="7984"/>
    <cellStyle name="40 % – Zvýraznění5 3 8 5 2" xfId="23201"/>
    <cellStyle name="40 % – Zvýraznění5 3 8 5 3" xfId="59106"/>
    <cellStyle name="40 % – Zvýraznění5 3 8 5 4" xfId="59107"/>
    <cellStyle name="40 % – Zvýraznění5 3 8 5 5" xfId="59108"/>
    <cellStyle name="40 % – Zvýraznění5 3 8 6" xfId="14145"/>
    <cellStyle name="40 % – Zvýraznění5 3 8 6 2" xfId="29334"/>
    <cellStyle name="40 % – Zvýraznění5 3 8 6 3" xfId="59109"/>
    <cellStyle name="40 % – Zvýraznění5 3 8 6 4" xfId="59110"/>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2" xfId="5227"/>
    <cellStyle name="40 % – Zvýraznění5 3 9 2 2" xfId="10274"/>
    <cellStyle name="40 % – Zvýraznění5 3 9 2 2 2" xfId="25490"/>
    <cellStyle name="40 % – Zvýraznění5 3 9 2 2 3" xfId="59111"/>
    <cellStyle name="40 % – Zvýraznění5 3 9 2 2 4" xfId="59112"/>
    <cellStyle name="40 % – Zvýraznění5 3 9 2 2 5" xfId="59113"/>
    <cellStyle name="40 % – Zvýraznění5 3 9 2 3" xfId="14150"/>
    <cellStyle name="40 % – Zvýraznění5 3 9 2 3 2" xfId="29339"/>
    <cellStyle name="40 % – Zvýraznění5 3 9 2 3 3" xfId="59114"/>
    <cellStyle name="40 % – Zvýraznění5 3 9 2 3 4" xfId="59115"/>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3" xfId="5228"/>
    <cellStyle name="40 % – Zvýraznění5 3 9 3 2" xfId="10275"/>
    <cellStyle name="40 % – Zvýraznění5 3 9 3 2 2" xfId="25491"/>
    <cellStyle name="40 % – Zvýraznění5 3 9 3 2 3" xfId="59116"/>
    <cellStyle name="40 % – Zvýraznění5 3 9 3 2 4" xfId="59117"/>
    <cellStyle name="40 % – Zvýraznění5 3 9 3 2 5" xfId="59118"/>
    <cellStyle name="40 % – Zvýraznění5 3 9 3 3" xfId="14151"/>
    <cellStyle name="40 % – Zvýraznění5 3 9 3 3 2" xfId="29340"/>
    <cellStyle name="40 % – Zvýraznění5 3 9 3 3 3" xfId="59119"/>
    <cellStyle name="40 % – Zvýraznění5 3 9 3 3 4" xfId="5912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4" xfId="5229"/>
    <cellStyle name="40 % – Zvýraznění5 3 9 4 2" xfId="10276"/>
    <cellStyle name="40 % – Zvýraznění5 3 9 4 2 2" xfId="25492"/>
    <cellStyle name="40 % – Zvýraznění5 3 9 4 2 3" xfId="59121"/>
    <cellStyle name="40 % – Zvýraznění5 3 9 4 2 4" xfId="59122"/>
    <cellStyle name="40 % – Zvýraznění5 3 9 4 2 5" xfId="59123"/>
    <cellStyle name="40 % – Zvýraznění5 3 9 4 3" xfId="14152"/>
    <cellStyle name="40 % – Zvýraznění5 3 9 4 3 2" xfId="29341"/>
    <cellStyle name="40 % – Zvýraznění5 3 9 4 3 3" xfId="59124"/>
    <cellStyle name="40 % – Zvýraznění5 3 9 4 3 4" xfId="59125"/>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5" xfId="7967"/>
    <cellStyle name="40 % – Zvýraznění5 3 9 5 2" xfId="23184"/>
    <cellStyle name="40 % – Zvýraznění5 3 9 5 3" xfId="59126"/>
    <cellStyle name="40 % – Zvýraznění5 3 9 5 4" xfId="59127"/>
    <cellStyle name="40 % – Zvýraznění5 3 9 5 5" xfId="59128"/>
    <cellStyle name="40 % – Zvýraznění5 3 9 6" xfId="14149"/>
    <cellStyle name="40 % – Zvýraznění5 3 9 6 2" xfId="29338"/>
    <cellStyle name="40 % – Zvýraznění5 3 9 6 3" xfId="59129"/>
    <cellStyle name="40 % – Zvýraznění5 3 9 6 4" xfId="59130"/>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2 3" xfId="59131"/>
    <cellStyle name="40 % – Zvýraznění5 4 10 2 4" xfId="59132"/>
    <cellStyle name="40 % – Zvýraznění5 4 10 2 5" xfId="59133"/>
    <cellStyle name="40 % – Zvýraznění5 4 10 3" xfId="14153"/>
    <cellStyle name="40 % – Zvýraznění5 4 10 3 2" xfId="29342"/>
    <cellStyle name="40 % – Zvýraznění5 4 10 3 3" xfId="59134"/>
    <cellStyle name="40 % – Zvýraznění5 4 10 3 4" xfId="59135"/>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1" xfId="5231"/>
    <cellStyle name="40 % – Zvýraznění5 4 11 2" xfId="10278"/>
    <cellStyle name="40 % – Zvýraznění5 4 11 2 2" xfId="25494"/>
    <cellStyle name="40 % – Zvýraznění5 4 11 2 3" xfId="59136"/>
    <cellStyle name="40 % – Zvýraznění5 4 11 2 4" xfId="59137"/>
    <cellStyle name="40 % – Zvýraznění5 4 11 2 5" xfId="59138"/>
    <cellStyle name="40 % – Zvýraznění5 4 11 3" xfId="14154"/>
    <cellStyle name="40 % – Zvýraznění5 4 11 3 2" xfId="29343"/>
    <cellStyle name="40 % – Zvýraznění5 4 11 3 3" xfId="59139"/>
    <cellStyle name="40 % – Zvýraznění5 4 11 3 4" xfId="59140"/>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2" xfId="5232"/>
    <cellStyle name="40 % – Zvýraznění5 4 12 2" xfId="10279"/>
    <cellStyle name="40 % – Zvýraznění5 4 12 2 2" xfId="25495"/>
    <cellStyle name="40 % – Zvýraznění5 4 12 2 3" xfId="59141"/>
    <cellStyle name="40 % – Zvýraznění5 4 12 2 4" xfId="59142"/>
    <cellStyle name="40 % – Zvýraznění5 4 12 2 5" xfId="59143"/>
    <cellStyle name="40 % – Zvýraznění5 4 12 3" xfId="14155"/>
    <cellStyle name="40 % – Zvýraznění5 4 12 3 2" xfId="29344"/>
    <cellStyle name="40 % – Zvýraznění5 4 12 3 3" xfId="59144"/>
    <cellStyle name="40 % – Zvýraznění5 4 12 3 4" xfId="59145"/>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3" xfId="5233"/>
    <cellStyle name="40 % – Zvýraznění5 4 13 2" xfId="11280"/>
    <cellStyle name="40 % – Zvýraznění5 4 13 2 2" xfId="26480"/>
    <cellStyle name="40 % – Zvýraznění5 4 13 2 3" xfId="59146"/>
    <cellStyle name="40 % – Zvýraznění5 4 13 2 4" xfId="59147"/>
    <cellStyle name="40 % – Zvýraznění5 4 13 2 5" xfId="59148"/>
    <cellStyle name="40 % – Zvýraznění5 4 13 3" xfId="14156"/>
    <cellStyle name="40 % – Zvýraznění5 4 13 3 2" xfId="29345"/>
    <cellStyle name="40 % – Zvýraznění5 4 13 3 3" xfId="59149"/>
    <cellStyle name="40 % – Zvýraznění5 4 13 3 4" xfId="59150"/>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4" xfId="7548"/>
    <cellStyle name="40 % – Zvýraznění5 4 14 2" xfId="11379"/>
    <cellStyle name="40 % – Zvýraznění5 4 14 2 2" xfId="26579"/>
    <cellStyle name="40 % – Zvýraznění5 4 14 2 3" xfId="59151"/>
    <cellStyle name="40 % – Zvýraznění5 4 14 2 4" xfId="59152"/>
    <cellStyle name="40 % – Zvýraznění5 4 14 2 5" xfId="59153"/>
    <cellStyle name="40 % – Zvýraznění5 4 14 3" xfId="15174"/>
    <cellStyle name="40 % – Zvýraznění5 4 14 3 2" xfId="30361"/>
    <cellStyle name="40 % – Zvýraznění5 4 14 3 3" xfId="59154"/>
    <cellStyle name="40 % – Zvýraznění5 4 14 3 4" xfId="59155"/>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5" xfId="7623"/>
    <cellStyle name="40 % – Zvýraznění5 4 15 2" xfId="22842"/>
    <cellStyle name="40 % – Zvýraznění5 4 15 3" xfId="59156"/>
    <cellStyle name="40 % – Zvýraznění5 4 15 4" xfId="59157"/>
    <cellStyle name="40 % – Zvýraznění5 4 15 5" xfId="59158"/>
    <cellStyle name="40 % – Zvýraznění5 4 16" xfId="11415"/>
    <cellStyle name="40 % – Zvýraznění5 4 16 2" xfId="26612"/>
    <cellStyle name="40 % – Zvýraznění5 4 16 3" xfId="59159"/>
    <cellStyle name="40 % – Zvýraznění5 4 16 4" xfId="59160"/>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2 3" xfId="59161"/>
    <cellStyle name="40 % – Zvýraznění5 4 2 10 2 4" xfId="59162"/>
    <cellStyle name="40 % – Zvýraznění5 4 2 10 2 5" xfId="59163"/>
    <cellStyle name="40 % – Zvýraznění5 4 2 10 3" xfId="14157"/>
    <cellStyle name="40 % – Zvýraznění5 4 2 10 3 2" xfId="29346"/>
    <cellStyle name="40 % – Zvýraznění5 4 2 10 3 3" xfId="59164"/>
    <cellStyle name="40 % – Zvýraznění5 4 2 10 3 4" xfId="59165"/>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1" xfId="5235"/>
    <cellStyle name="40 % – Zvýraznění5 4 2 11 2" xfId="11188"/>
    <cellStyle name="40 % – Zvýraznění5 4 2 11 2 2" xfId="26388"/>
    <cellStyle name="40 % – Zvýraznění5 4 2 11 2 3" xfId="59166"/>
    <cellStyle name="40 % – Zvýraznění5 4 2 11 2 4" xfId="59167"/>
    <cellStyle name="40 % – Zvýraznění5 4 2 11 2 5" xfId="59168"/>
    <cellStyle name="40 % – Zvýraznění5 4 2 11 3" xfId="14158"/>
    <cellStyle name="40 % – Zvýraznění5 4 2 11 3 2" xfId="29347"/>
    <cellStyle name="40 % – Zvýraznění5 4 2 11 3 3" xfId="59169"/>
    <cellStyle name="40 % – Zvýraznění5 4 2 11 3 4" xfId="59170"/>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2" xfId="7549"/>
    <cellStyle name="40 % – Zvýraznění5 4 2 12 2" xfId="11380"/>
    <cellStyle name="40 % – Zvýraznění5 4 2 12 2 2" xfId="26580"/>
    <cellStyle name="40 % – Zvýraznění5 4 2 12 2 3" xfId="59171"/>
    <cellStyle name="40 % – Zvýraznění5 4 2 12 2 4" xfId="59172"/>
    <cellStyle name="40 % – Zvýraznění5 4 2 12 2 5" xfId="59173"/>
    <cellStyle name="40 % – Zvýraznění5 4 2 12 3" xfId="15175"/>
    <cellStyle name="40 % – Zvýraznění5 4 2 12 3 2" xfId="30362"/>
    <cellStyle name="40 % – Zvýraznění5 4 2 12 3 3" xfId="59174"/>
    <cellStyle name="40 % – Zvýraznění5 4 2 12 3 4" xfId="59175"/>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3" xfId="7651"/>
    <cellStyle name="40 % – Zvýraznění5 4 2 13 2" xfId="22870"/>
    <cellStyle name="40 % – Zvýraznění5 4 2 13 3" xfId="59176"/>
    <cellStyle name="40 % – Zvýraznění5 4 2 13 4" xfId="59177"/>
    <cellStyle name="40 % – Zvýraznění5 4 2 13 5" xfId="59178"/>
    <cellStyle name="40 % – Zvýraznění5 4 2 14" xfId="11443"/>
    <cellStyle name="40 % – Zvýraznění5 4 2 14 2" xfId="26640"/>
    <cellStyle name="40 % – Zvýraznění5 4 2 14 3" xfId="59179"/>
    <cellStyle name="40 % – Zvýraznění5 4 2 14 4" xfId="5918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2" xfId="5236"/>
    <cellStyle name="40 % – Zvýraznění5 4 2 2 2 2" xfId="10281"/>
    <cellStyle name="40 % – Zvýraznění5 4 2 2 2 2 2" xfId="25497"/>
    <cellStyle name="40 % – Zvýraznění5 4 2 2 2 2 3" xfId="59181"/>
    <cellStyle name="40 % – Zvýraznění5 4 2 2 2 2 4" xfId="59182"/>
    <cellStyle name="40 % – Zvýraznění5 4 2 2 2 2 5" xfId="59183"/>
    <cellStyle name="40 % – Zvýraznění5 4 2 2 2 3" xfId="14159"/>
    <cellStyle name="40 % – Zvýraznění5 4 2 2 2 3 2" xfId="29348"/>
    <cellStyle name="40 % – Zvýraznění5 4 2 2 2 3 3" xfId="59184"/>
    <cellStyle name="40 % – Zvýraznění5 4 2 2 2 3 4" xfId="59185"/>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3" xfId="5237"/>
    <cellStyle name="40 % – Zvýraznění5 4 2 2 3 2" xfId="10282"/>
    <cellStyle name="40 % – Zvýraznění5 4 2 2 3 2 2" xfId="25498"/>
    <cellStyle name="40 % – Zvýraznění5 4 2 2 3 2 3" xfId="59186"/>
    <cellStyle name="40 % – Zvýraznění5 4 2 2 3 2 4" xfId="59187"/>
    <cellStyle name="40 % – Zvýraznění5 4 2 2 3 2 5" xfId="59188"/>
    <cellStyle name="40 % – Zvýraznění5 4 2 2 3 3" xfId="14160"/>
    <cellStyle name="40 % – Zvýraznění5 4 2 2 3 3 2" xfId="29349"/>
    <cellStyle name="40 % – Zvýraznění5 4 2 2 3 3 3" xfId="59189"/>
    <cellStyle name="40 % – Zvýraznění5 4 2 2 3 3 4" xfId="59190"/>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4" xfId="5238"/>
    <cellStyle name="40 % – Zvýraznění5 4 2 2 4 2" xfId="10283"/>
    <cellStyle name="40 % – Zvýraznění5 4 2 2 4 2 2" xfId="25499"/>
    <cellStyle name="40 % – Zvýraznění5 4 2 2 4 2 3" xfId="59191"/>
    <cellStyle name="40 % – Zvýraznění5 4 2 2 4 2 4" xfId="59192"/>
    <cellStyle name="40 % – Zvýraznění5 4 2 2 4 2 5" xfId="59193"/>
    <cellStyle name="40 % – Zvýraznění5 4 2 2 4 3" xfId="14161"/>
    <cellStyle name="40 % – Zvýraznění5 4 2 2 4 3 2" xfId="29350"/>
    <cellStyle name="40 % – Zvýraznění5 4 2 2 4 3 3" xfId="59194"/>
    <cellStyle name="40 % – Zvýraznění5 4 2 2 4 3 4" xfId="59195"/>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5" xfId="5239"/>
    <cellStyle name="40 % – Zvýraznění5 4 2 2 5 2" xfId="11302"/>
    <cellStyle name="40 % – Zvýraznění5 4 2 2 5 2 2" xfId="26502"/>
    <cellStyle name="40 % – Zvýraznění5 4 2 2 5 2 3" xfId="59196"/>
    <cellStyle name="40 % – Zvýraznění5 4 2 2 5 2 4" xfId="59197"/>
    <cellStyle name="40 % – Zvýraznění5 4 2 2 5 2 5" xfId="59198"/>
    <cellStyle name="40 % – Zvýraznění5 4 2 2 5 3" xfId="14162"/>
    <cellStyle name="40 % – Zvýraznění5 4 2 2 5 3 2" xfId="29351"/>
    <cellStyle name="40 % – Zvýraznění5 4 2 2 5 3 3" xfId="59199"/>
    <cellStyle name="40 % – Zvýraznění5 4 2 2 5 3 4" xfId="59200"/>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6" xfId="7550"/>
    <cellStyle name="40 % – Zvýraznění5 4 2 2 6 2" xfId="11381"/>
    <cellStyle name="40 % – Zvýraznění5 4 2 2 6 2 2" xfId="26581"/>
    <cellStyle name="40 % – Zvýraznění5 4 2 2 6 2 3" xfId="59201"/>
    <cellStyle name="40 % – Zvýraznění5 4 2 2 6 2 4" xfId="59202"/>
    <cellStyle name="40 % – Zvýraznění5 4 2 2 6 2 5" xfId="59203"/>
    <cellStyle name="40 % – Zvýraznění5 4 2 2 6 3" xfId="15176"/>
    <cellStyle name="40 % – Zvýraznění5 4 2 2 6 3 2" xfId="30363"/>
    <cellStyle name="40 % – Zvýraznění5 4 2 2 6 3 3" xfId="59204"/>
    <cellStyle name="40 % – Zvýraznění5 4 2 2 6 3 4" xfId="59205"/>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7" xfId="7679"/>
    <cellStyle name="40 % – Zvýraznění5 4 2 2 7 2" xfId="22898"/>
    <cellStyle name="40 % – Zvýraznění5 4 2 2 7 3" xfId="59206"/>
    <cellStyle name="40 % – Zvýraznění5 4 2 2 7 4" xfId="59207"/>
    <cellStyle name="40 % – Zvýraznění5 4 2 2 7 5" xfId="59208"/>
    <cellStyle name="40 % – Zvýraznění5 4 2 2 8" xfId="11471"/>
    <cellStyle name="40 % – Zvýraznění5 4 2 2 8 2" xfId="26668"/>
    <cellStyle name="40 % – Zvýraznění5 4 2 2 8 3" xfId="59209"/>
    <cellStyle name="40 % – Zvýraznění5 4 2 2 8 4" xfId="59210"/>
    <cellStyle name="40 % – Zvýraznění5 4 2 2 9" xfId="15272"/>
    <cellStyle name="40 % – Zvýraznění5 4 2 2 9 2" xfId="30453"/>
    <cellStyle name="40 % – Zvýraznění5 4 2 3" xfId="555"/>
    <cellStyle name="40 % – Zvýraznění5 4 2 3 10" xfId="19229"/>
    <cellStyle name="40 % – Zvýraznění5 4 2 3 11" xfId="43408"/>
    <cellStyle name="40 % – Zvýraznění5 4 2 3 12" xfId="43409"/>
    <cellStyle name="40 % – Zvýraznění5 4 2 3 2" xfId="5240"/>
    <cellStyle name="40 % – Zvýraznění5 4 2 3 2 2" xfId="10284"/>
    <cellStyle name="40 % – Zvýraznění5 4 2 3 2 2 2" xfId="25500"/>
    <cellStyle name="40 % – Zvýraznění5 4 2 3 2 2 3" xfId="59211"/>
    <cellStyle name="40 % – Zvýraznění5 4 2 3 2 2 4" xfId="59212"/>
    <cellStyle name="40 % – Zvýraznění5 4 2 3 2 2 5" xfId="59213"/>
    <cellStyle name="40 % – Zvýraznění5 4 2 3 2 3" xfId="14163"/>
    <cellStyle name="40 % – Zvýraznění5 4 2 3 2 3 2" xfId="29352"/>
    <cellStyle name="40 % – Zvýraznění5 4 2 3 2 3 3" xfId="59214"/>
    <cellStyle name="40 % – Zvýraznění5 4 2 3 2 3 4" xfId="59215"/>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3" xfId="5241"/>
    <cellStyle name="40 % – Zvýraznění5 4 2 3 3 2" xfId="10285"/>
    <cellStyle name="40 % – Zvýraznění5 4 2 3 3 2 2" xfId="25501"/>
    <cellStyle name="40 % – Zvýraznění5 4 2 3 3 2 3" xfId="59216"/>
    <cellStyle name="40 % – Zvýraznění5 4 2 3 3 2 4" xfId="59217"/>
    <cellStyle name="40 % – Zvýraznění5 4 2 3 3 2 5" xfId="59218"/>
    <cellStyle name="40 % – Zvýraznění5 4 2 3 3 3" xfId="14164"/>
    <cellStyle name="40 % – Zvýraznění5 4 2 3 3 3 2" xfId="29353"/>
    <cellStyle name="40 % – Zvýraznění5 4 2 3 3 3 3" xfId="59219"/>
    <cellStyle name="40 % – Zvýraznění5 4 2 3 3 3 4" xfId="59220"/>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4" xfId="5242"/>
    <cellStyle name="40 % – Zvýraznění5 4 2 3 4 2" xfId="10286"/>
    <cellStyle name="40 % – Zvýraznění5 4 2 3 4 2 2" xfId="25502"/>
    <cellStyle name="40 % – Zvýraznění5 4 2 3 4 2 3" xfId="59221"/>
    <cellStyle name="40 % – Zvýraznění5 4 2 3 4 2 4" xfId="59222"/>
    <cellStyle name="40 % – Zvýraznění5 4 2 3 4 2 5" xfId="59223"/>
    <cellStyle name="40 % – Zvýraznění5 4 2 3 4 3" xfId="14165"/>
    <cellStyle name="40 % – Zvýraznění5 4 2 3 4 3 2" xfId="29354"/>
    <cellStyle name="40 % – Zvýraznění5 4 2 3 4 3 3" xfId="59224"/>
    <cellStyle name="40 % – Zvýraznění5 4 2 3 4 3 4" xfId="59225"/>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5" xfId="5243"/>
    <cellStyle name="40 % – Zvýraznění5 4 2 3 5 2" xfId="11130"/>
    <cellStyle name="40 % – Zvýraznění5 4 2 3 5 2 2" xfId="26330"/>
    <cellStyle name="40 % – Zvýraznění5 4 2 3 5 2 3" xfId="59226"/>
    <cellStyle name="40 % – Zvýraznění5 4 2 3 5 2 4" xfId="59227"/>
    <cellStyle name="40 % – Zvýraznění5 4 2 3 5 2 5" xfId="59228"/>
    <cellStyle name="40 % – Zvýraznění5 4 2 3 5 3" xfId="14166"/>
    <cellStyle name="40 % – Zvýraznění5 4 2 3 5 3 2" xfId="29355"/>
    <cellStyle name="40 % – Zvýraznění5 4 2 3 5 3 3" xfId="59229"/>
    <cellStyle name="40 % – Zvýraznění5 4 2 3 5 3 4" xfId="59230"/>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6" xfId="7758"/>
    <cellStyle name="40 % – Zvýraznění5 4 2 3 6 2" xfId="22977"/>
    <cellStyle name="40 % – Zvýraznění5 4 2 3 6 3" xfId="59231"/>
    <cellStyle name="40 % – Zvýraznění5 4 2 3 6 4" xfId="59232"/>
    <cellStyle name="40 % – Zvýraznění5 4 2 3 6 5" xfId="59233"/>
    <cellStyle name="40 % – Zvýraznění5 4 2 3 7" xfId="11623"/>
    <cellStyle name="40 % – Zvýraznění5 4 2 3 7 2" xfId="26819"/>
    <cellStyle name="40 % – Zvýraznění5 4 2 3 7 3" xfId="59234"/>
    <cellStyle name="40 % – Zvýraznění5 4 2 3 7 4" xfId="59235"/>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2" xfId="5245"/>
    <cellStyle name="40 % – Zvýraznění5 4 2 4 2 2" xfId="10287"/>
    <cellStyle name="40 % – Zvýraznění5 4 2 4 2 2 2" xfId="25503"/>
    <cellStyle name="40 % – Zvýraznění5 4 2 4 2 2 3" xfId="59236"/>
    <cellStyle name="40 % – Zvýraznění5 4 2 4 2 2 4" xfId="59237"/>
    <cellStyle name="40 % – Zvýraznění5 4 2 4 2 2 5" xfId="59238"/>
    <cellStyle name="40 % – Zvýraznění5 4 2 4 2 3" xfId="14168"/>
    <cellStyle name="40 % – Zvýraznění5 4 2 4 2 3 2" xfId="29357"/>
    <cellStyle name="40 % – Zvýraznění5 4 2 4 2 3 3" xfId="59239"/>
    <cellStyle name="40 % – Zvýraznění5 4 2 4 2 3 4" xfId="59240"/>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3" xfId="5246"/>
    <cellStyle name="40 % – Zvýraznění5 4 2 4 3 2" xfId="10288"/>
    <cellStyle name="40 % – Zvýraznění5 4 2 4 3 2 2" xfId="25504"/>
    <cellStyle name="40 % – Zvýraznění5 4 2 4 3 2 3" xfId="59241"/>
    <cellStyle name="40 % – Zvýraznění5 4 2 4 3 2 4" xfId="59242"/>
    <cellStyle name="40 % – Zvýraznění5 4 2 4 3 2 5" xfId="59243"/>
    <cellStyle name="40 % – Zvýraznění5 4 2 4 3 3" xfId="14169"/>
    <cellStyle name="40 % – Zvýraznění5 4 2 4 3 3 2" xfId="29358"/>
    <cellStyle name="40 % – Zvýraznění5 4 2 4 3 3 3" xfId="59244"/>
    <cellStyle name="40 % – Zvýraznění5 4 2 4 3 3 4" xfId="59245"/>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4" xfId="5247"/>
    <cellStyle name="40 % – Zvýraznění5 4 2 4 4 2" xfId="10289"/>
    <cellStyle name="40 % – Zvýraznění5 4 2 4 4 2 2" xfId="25505"/>
    <cellStyle name="40 % – Zvýraznění5 4 2 4 4 2 3" xfId="59246"/>
    <cellStyle name="40 % – Zvýraznění5 4 2 4 4 2 4" xfId="59247"/>
    <cellStyle name="40 % – Zvýraznění5 4 2 4 4 2 5" xfId="59248"/>
    <cellStyle name="40 % – Zvýraznění5 4 2 4 4 3" xfId="14170"/>
    <cellStyle name="40 % – Zvýraznění5 4 2 4 4 3 2" xfId="29359"/>
    <cellStyle name="40 % – Zvýraznění5 4 2 4 4 3 3" xfId="59249"/>
    <cellStyle name="40 % – Zvýraznění5 4 2 4 4 3 4" xfId="59250"/>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5" xfId="8175"/>
    <cellStyle name="40 % – Zvýraznění5 4 2 4 5 2" xfId="23391"/>
    <cellStyle name="40 % – Zvýraznění5 4 2 4 5 3" xfId="59251"/>
    <cellStyle name="40 % – Zvýraznění5 4 2 4 5 4" xfId="59252"/>
    <cellStyle name="40 % – Zvýraznění5 4 2 4 5 5" xfId="59253"/>
    <cellStyle name="40 % – Zvýraznění5 4 2 4 6" xfId="14167"/>
    <cellStyle name="40 % – Zvýraznění5 4 2 4 6 2" xfId="29356"/>
    <cellStyle name="40 % – Zvýraznění5 4 2 4 6 3" xfId="59254"/>
    <cellStyle name="40 % – Zvýraznění5 4 2 4 6 4" xfId="59255"/>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2" xfId="5249"/>
    <cellStyle name="40 % – Zvýraznění5 4 2 5 2 2" xfId="10290"/>
    <cellStyle name="40 % – Zvýraznění5 4 2 5 2 2 2" xfId="25506"/>
    <cellStyle name="40 % – Zvýraznění5 4 2 5 2 2 3" xfId="59256"/>
    <cellStyle name="40 % – Zvýraznění5 4 2 5 2 2 4" xfId="59257"/>
    <cellStyle name="40 % – Zvýraznění5 4 2 5 2 2 5" xfId="59258"/>
    <cellStyle name="40 % – Zvýraznění5 4 2 5 2 3" xfId="14172"/>
    <cellStyle name="40 % – Zvýraznění5 4 2 5 2 3 2" xfId="29361"/>
    <cellStyle name="40 % – Zvýraznění5 4 2 5 2 3 3" xfId="59259"/>
    <cellStyle name="40 % – Zvýraznění5 4 2 5 2 3 4" xfId="59260"/>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3" xfId="5250"/>
    <cellStyle name="40 % – Zvýraznění5 4 2 5 3 2" xfId="10291"/>
    <cellStyle name="40 % – Zvýraznění5 4 2 5 3 2 2" xfId="25507"/>
    <cellStyle name="40 % – Zvýraznění5 4 2 5 3 2 3" xfId="59261"/>
    <cellStyle name="40 % – Zvýraznění5 4 2 5 3 2 4" xfId="59262"/>
    <cellStyle name="40 % – Zvýraznění5 4 2 5 3 2 5" xfId="59263"/>
    <cellStyle name="40 % – Zvýraznění5 4 2 5 3 3" xfId="14173"/>
    <cellStyle name="40 % – Zvýraznění5 4 2 5 3 3 2" xfId="29362"/>
    <cellStyle name="40 % – Zvýraznění5 4 2 5 3 3 3" xfId="59264"/>
    <cellStyle name="40 % – Zvýraznění5 4 2 5 3 3 4" xfId="59265"/>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4" xfId="5251"/>
    <cellStyle name="40 % – Zvýraznění5 4 2 5 4 2" xfId="10292"/>
    <cellStyle name="40 % – Zvýraznění5 4 2 5 4 2 2" xfId="25508"/>
    <cellStyle name="40 % – Zvýraznění5 4 2 5 4 2 3" xfId="59266"/>
    <cellStyle name="40 % – Zvýraznění5 4 2 5 4 2 4" xfId="59267"/>
    <cellStyle name="40 % – Zvýraznění5 4 2 5 4 2 5" xfId="59268"/>
    <cellStyle name="40 % – Zvýraznění5 4 2 5 4 3" xfId="14174"/>
    <cellStyle name="40 % – Zvýraznění5 4 2 5 4 3 2" xfId="29363"/>
    <cellStyle name="40 % – Zvýraznění5 4 2 5 4 3 3" xfId="59269"/>
    <cellStyle name="40 % – Zvýraznění5 4 2 5 4 3 4" xfId="59270"/>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5" xfId="8257"/>
    <cellStyle name="40 % – Zvýraznění5 4 2 5 5 2" xfId="23473"/>
    <cellStyle name="40 % – Zvýraznění5 4 2 5 5 3" xfId="59271"/>
    <cellStyle name="40 % – Zvýraznění5 4 2 5 5 4" xfId="59272"/>
    <cellStyle name="40 % – Zvýraznění5 4 2 5 5 5" xfId="59273"/>
    <cellStyle name="40 % – Zvýraznění5 4 2 5 6" xfId="14171"/>
    <cellStyle name="40 % – Zvýraznění5 4 2 5 6 2" xfId="29360"/>
    <cellStyle name="40 % – Zvýraznění5 4 2 5 6 3" xfId="59274"/>
    <cellStyle name="40 % – Zvýraznění5 4 2 5 6 4" xfId="59275"/>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2" xfId="5253"/>
    <cellStyle name="40 % – Zvýraznění5 4 2 6 2 2" xfId="10293"/>
    <cellStyle name="40 % – Zvýraznění5 4 2 6 2 2 2" xfId="25509"/>
    <cellStyle name="40 % – Zvýraznění5 4 2 6 2 2 3" xfId="59276"/>
    <cellStyle name="40 % – Zvýraznění5 4 2 6 2 2 4" xfId="59277"/>
    <cellStyle name="40 % – Zvýraznění5 4 2 6 2 2 5" xfId="59278"/>
    <cellStyle name="40 % – Zvýraznění5 4 2 6 2 3" xfId="14176"/>
    <cellStyle name="40 % – Zvýraznění5 4 2 6 2 3 2" xfId="29365"/>
    <cellStyle name="40 % – Zvýraznění5 4 2 6 2 3 3" xfId="59279"/>
    <cellStyle name="40 % – Zvýraznění5 4 2 6 2 3 4" xfId="59280"/>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3" xfId="5254"/>
    <cellStyle name="40 % – Zvýraznění5 4 2 6 3 2" xfId="10294"/>
    <cellStyle name="40 % – Zvýraznění5 4 2 6 3 2 2" xfId="25510"/>
    <cellStyle name="40 % – Zvýraznění5 4 2 6 3 2 3" xfId="59281"/>
    <cellStyle name="40 % – Zvýraznění5 4 2 6 3 2 4" xfId="59282"/>
    <cellStyle name="40 % – Zvýraznění5 4 2 6 3 2 5" xfId="59283"/>
    <cellStyle name="40 % – Zvýraznění5 4 2 6 3 3" xfId="14177"/>
    <cellStyle name="40 % – Zvýraznění5 4 2 6 3 3 2" xfId="29366"/>
    <cellStyle name="40 % – Zvýraznění5 4 2 6 3 3 3" xfId="59284"/>
    <cellStyle name="40 % – Zvýraznění5 4 2 6 3 3 4" xfId="59285"/>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4" xfId="5255"/>
    <cellStyle name="40 % – Zvýraznění5 4 2 6 4 2" xfId="10295"/>
    <cellStyle name="40 % – Zvýraznění5 4 2 6 4 2 2" xfId="25511"/>
    <cellStyle name="40 % – Zvýraznění5 4 2 6 4 2 3" xfId="59286"/>
    <cellStyle name="40 % – Zvýraznění5 4 2 6 4 2 4" xfId="59287"/>
    <cellStyle name="40 % – Zvýraznění5 4 2 6 4 2 5" xfId="59288"/>
    <cellStyle name="40 % – Zvýraznění5 4 2 6 4 3" xfId="14178"/>
    <cellStyle name="40 % – Zvýraznění5 4 2 6 4 3 2" xfId="29367"/>
    <cellStyle name="40 % – Zvýraznění5 4 2 6 4 3 3" xfId="59289"/>
    <cellStyle name="40 % – Zvýraznění5 4 2 6 4 3 4" xfId="59290"/>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5" xfId="8345"/>
    <cellStyle name="40 % – Zvýraznění5 4 2 6 5 2" xfId="23561"/>
    <cellStyle name="40 % – Zvýraznění5 4 2 6 5 3" xfId="59291"/>
    <cellStyle name="40 % – Zvýraznění5 4 2 6 5 4" xfId="59292"/>
    <cellStyle name="40 % – Zvýraznění5 4 2 6 5 5" xfId="59293"/>
    <cellStyle name="40 % – Zvýraznění5 4 2 6 6" xfId="14175"/>
    <cellStyle name="40 % – Zvýraznění5 4 2 6 6 2" xfId="29364"/>
    <cellStyle name="40 % – Zvýraznění5 4 2 6 6 3" xfId="59294"/>
    <cellStyle name="40 % – Zvýraznění5 4 2 6 6 4" xfId="59295"/>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2" xfId="5257"/>
    <cellStyle name="40 % – Zvýraznění5 4 2 7 2 2" xfId="10296"/>
    <cellStyle name="40 % – Zvýraznění5 4 2 7 2 2 2" xfId="25512"/>
    <cellStyle name="40 % – Zvýraznění5 4 2 7 2 2 3" xfId="59296"/>
    <cellStyle name="40 % – Zvýraznění5 4 2 7 2 2 4" xfId="59297"/>
    <cellStyle name="40 % – Zvýraznění5 4 2 7 2 2 5" xfId="59298"/>
    <cellStyle name="40 % – Zvýraznění5 4 2 7 2 3" xfId="14180"/>
    <cellStyle name="40 % – Zvýraznění5 4 2 7 2 3 2" xfId="29369"/>
    <cellStyle name="40 % – Zvýraznění5 4 2 7 2 3 3" xfId="59299"/>
    <cellStyle name="40 % – Zvýraznění5 4 2 7 2 3 4" xfId="59300"/>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3" xfId="5258"/>
    <cellStyle name="40 % – Zvýraznění5 4 2 7 3 2" xfId="10297"/>
    <cellStyle name="40 % – Zvýraznění5 4 2 7 3 2 2" xfId="25513"/>
    <cellStyle name="40 % – Zvýraznění5 4 2 7 3 2 3" xfId="59301"/>
    <cellStyle name="40 % – Zvýraznění5 4 2 7 3 2 4" xfId="59302"/>
    <cellStyle name="40 % – Zvýraznění5 4 2 7 3 2 5" xfId="59303"/>
    <cellStyle name="40 % – Zvýraznění5 4 2 7 3 3" xfId="14181"/>
    <cellStyle name="40 % – Zvýraznění5 4 2 7 3 3 2" xfId="29370"/>
    <cellStyle name="40 % – Zvýraznění5 4 2 7 3 3 3" xfId="59304"/>
    <cellStyle name="40 % – Zvýraznění5 4 2 7 3 3 4" xfId="59305"/>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4" xfId="5259"/>
    <cellStyle name="40 % – Zvýraznění5 4 2 7 4 2" xfId="10298"/>
    <cellStyle name="40 % – Zvýraznění5 4 2 7 4 2 2" xfId="25514"/>
    <cellStyle name="40 % – Zvýraznění5 4 2 7 4 2 3" xfId="59306"/>
    <cellStyle name="40 % – Zvýraznění5 4 2 7 4 2 4" xfId="59307"/>
    <cellStyle name="40 % – Zvýraznění5 4 2 7 4 2 5" xfId="59308"/>
    <cellStyle name="40 % – Zvýraznění5 4 2 7 4 3" xfId="14182"/>
    <cellStyle name="40 % – Zvýraznění5 4 2 7 4 3 2" xfId="29371"/>
    <cellStyle name="40 % – Zvýraznění5 4 2 7 4 3 3" xfId="59309"/>
    <cellStyle name="40 % – Zvýraznění5 4 2 7 4 3 4" xfId="59310"/>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5" xfId="8428"/>
    <cellStyle name="40 % – Zvýraznění5 4 2 7 5 2" xfId="23644"/>
    <cellStyle name="40 % – Zvýraznění5 4 2 7 5 3" xfId="59311"/>
    <cellStyle name="40 % – Zvýraznění5 4 2 7 5 4" xfId="59312"/>
    <cellStyle name="40 % – Zvýraznění5 4 2 7 5 5" xfId="59313"/>
    <cellStyle name="40 % – Zvýraznění5 4 2 7 6" xfId="14179"/>
    <cellStyle name="40 % – Zvýraznění5 4 2 7 6 2" xfId="29368"/>
    <cellStyle name="40 % – Zvýraznění5 4 2 7 6 3" xfId="59314"/>
    <cellStyle name="40 % – Zvýraznění5 4 2 7 6 4" xfId="59315"/>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2 3" xfId="59316"/>
    <cellStyle name="40 % – Zvýraznění5 4 2 8 2 4" xfId="59317"/>
    <cellStyle name="40 % – Zvýraznění5 4 2 8 2 5" xfId="59318"/>
    <cellStyle name="40 % – Zvýraznění5 4 2 8 3" xfId="14183"/>
    <cellStyle name="40 % – Zvýraznění5 4 2 8 3 2" xfId="29372"/>
    <cellStyle name="40 % – Zvýraznění5 4 2 8 3 3" xfId="59319"/>
    <cellStyle name="40 % – Zvýraznění5 4 2 8 3 4" xfId="59320"/>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9" xfId="5261"/>
    <cellStyle name="40 % – Zvýraznění5 4 2 9 2" xfId="10300"/>
    <cellStyle name="40 % – Zvýraznění5 4 2 9 2 2" xfId="25516"/>
    <cellStyle name="40 % – Zvýraznění5 4 2 9 2 3" xfId="59321"/>
    <cellStyle name="40 % – Zvýraznění5 4 2 9 2 4" xfId="59322"/>
    <cellStyle name="40 % – Zvýraznění5 4 2 9 2 5" xfId="59323"/>
    <cellStyle name="40 % – Zvýraznění5 4 2 9 3" xfId="14184"/>
    <cellStyle name="40 % – Zvýraznění5 4 2 9 3 2" xfId="29373"/>
    <cellStyle name="40 % – Zvýraznění5 4 2 9 3 3" xfId="59324"/>
    <cellStyle name="40 % – Zvýraznění5 4 2 9 3 4" xfId="59325"/>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0" xfId="43454"/>
    <cellStyle name="40 % – Zvýraznění5 4 21" xfId="43455"/>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2" xfId="556"/>
    <cellStyle name="40 % – Zvýraznění5 4 3 2 2" xfId="5262"/>
    <cellStyle name="40 % – Zvýraznění5 4 3 2 2 2" xfId="11309"/>
    <cellStyle name="40 % – Zvýraznění5 4 3 2 2 2 2" xfId="26509"/>
    <cellStyle name="40 % – Zvýraznění5 4 3 2 2 2 3" xfId="59326"/>
    <cellStyle name="40 % – Zvýraznění5 4 3 2 2 2 4" xfId="59327"/>
    <cellStyle name="40 % – Zvýraznění5 4 3 2 2 2 5" xfId="59328"/>
    <cellStyle name="40 % – Zvýraznění5 4 3 2 2 3" xfId="14185"/>
    <cellStyle name="40 % – Zvýraznění5 4 3 2 2 3 2" xfId="29374"/>
    <cellStyle name="40 % – Zvýraznění5 4 3 2 2 3 3" xfId="59329"/>
    <cellStyle name="40 % – Zvýraznění5 4 3 2 2 3 4" xfId="59330"/>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3" xfId="7744"/>
    <cellStyle name="40 % – Zvýraznění5 4 3 2 3 2" xfId="22963"/>
    <cellStyle name="40 % – Zvýraznění5 4 3 2 3 3" xfId="59331"/>
    <cellStyle name="40 % – Zvýraznění5 4 3 2 3 4" xfId="59332"/>
    <cellStyle name="40 % – Zvýraznění5 4 3 2 3 5" xfId="59333"/>
    <cellStyle name="40 % – Zvýraznění5 4 3 2 4" xfId="11624"/>
    <cellStyle name="40 % – Zvýraznění5 4 3 2 4 2" xfId="26820"/>
    <cellStyle name="40 % – Zvýraznění5 4 3 2 4 3" xfId="59334"/>
    <cellStyle name="40 % – Zvýraznění5 4 3 2 4 4" xfId="59335"/>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2 3" xfId="59336"/>
    <cellStyle name="40 % – Zvýraznění5 4 3 3 2 4" xfId="59337"/>
    <cellStyle name="40 % – Zvýraznění5 4 3 3 2 5" xfId="59338"/>
    <cellStyle name="40 % – Zvýraznění5 4 3 3 3" xfId="14186"/>
    <cellStyle name="40 % – Zvýraznění5 4 3 3 3 2" xfId="29375"/>
    <cellStyle name="40 % – Zvýraznění5 4 3 3 3 3" xfId="59339"/>
    <cellStyle name="40 % – Zvýraznění5 4 3 3 3 4" xfId="59340"/>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4" xfId="5264"/>
    <cellStyle name="40 % – Zvýraznění5 4 3 4 2" xfId="10302"/>
    <cellStyle name="40 % – Zvýraznění5 4 3 4 2 2" xfId="25518"/>
    <cellStyle name="40 % – Zvýraznění5 4 3 4 2 3" xfId="59341"/>
    <cellStyle name="40 % – Zvýraznění5 4 3 4 2 4" xfId="59342"/>
    <cellStyle name="40 % – Zvýraznění5 4 3 4 2 5" xfId="59343"/>
    <cellStyle name="40 % – Zvýraznění5 4 3 4 3" xfId="14187"/>
    <cellStyle name="40 % – Zvýraznění5 4 3 4 3 2" xfId="29376"/>
    <cellStyle name="40 % – Zvýraznění5 4 3 4 3 3" xfId="59344"/>
    <cellStyle name="40 % – Zvýraznění5 4 3 4 3 4" xfId="59345"/>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5" xfId="5265"/>
    <cellStyle name="40 % – Zvýraznění5 4 3 5 2" xfId="11307"/>
    <cellStyle name="40 % – Zvýraznění5 4 3 5 2 2" xfId="26507"/>
    <cellStyle name="40 % – Zvýraznění5 4 3 5 2 3" xfId="59346"/>
    <cellStyle name="40 % – Zvýraznění5 4 3 5 2 4" xfId="59347"/>
    <cellStyle name="40 % – Zvýraznění5 4 3 5 2 5" xfId="59348"/>
    <cellStyle name="40 % – Zvýraznění5 4 3 5 3" xfId="14188"/>
    <cellStyle name="40 % – Zvýraznění5 4 3 5 3 2" xfId="29377"/>
    <cellStyle name="40 % – Zvýraznění5 4 3 5 3 3" xfId="59349"/>
    <cellStyle name="40 % – Zvýraznění5 4 3 5 3 4" xfId="59350"/>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6" xfId="7551"/>
    <cellStyle name="40 % – Zvýraznění5 4 3 6 2" xfId="11382"/>
    <cellStyle name="40 % – Zvýraznění5 4 3 6 2 2" xfId="26582"/>
    <cellStyle name="40 % – Zvýraznění5 4 3 6 2 3" xfId="59351"/>
    <cellStyle name="40 % – Zvýraznění5 4 3 6 2 4" xfId="59352"/>
    <cellStyle name="40 % – Zvýraznění5 4 3 6 2 5" xfId="59353"/>
    <cellStyle name="40 % – Zvýraznění5 4 3 6 3" xfId="15177"/>
    <cellStyle name="40 % – Zvýraznění5 4 3 6 3 2" xfId="30364"/>
    <cellStyle name="40 % – Zvýraznění5 4 3 6 3 3" xfId="59354"/>
    <cellStyle name="40 % – Zvýraznění5 4 3 6 3 4" xfId="59355"/>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7" xfId="7637"/>
    <cellStyle name="40 % – Zvýraznění5 4 3 7 2" xfId="22856"/>
    <cellStyle name="40 % – Zvýraznění5 4 3 7 3" xfId="59356"/>
    <cellStyle name="40 % – Zvýraznění5 4 3 7 4" xfId="59357"/>
    <cellStyle name="40 % – Zvýraznění5 4 3 7 5" xfId="59358"/>
    <cellStyle name="40 % – Zvýraznění5 4 3 8" xfId="11429"/>
    <cellStyle name="40 % – Zvýraznění5 4 3 8 2" xfId="26626"/>
    <cellStyle name="40 % – Zvýraznění5 4 3 8 3" xfId="59359"/>
    <cellStyle name="40 % – Zvýraznění5 4 3 8 4" xfId="59360"/>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2" xfId="5266"/>
    <cellStyle name="40 % – Zvýraznění5 4 4 2 2" xfId="10303"/>
    <cellStyle name="40 % – Zvýraznění5 4 4 2 2 2" xfId="25519"/>
    <cellStyle name="40 % – Zvýraznění5 4 4 2 2 3" xfId="59361"/>
    <cellStyle name="40 % – Zvýraznění5 4 4 2 2 4" xfId="59362"/>
    <cellStyle name="40 % – Zvýraznění5 4 4 2 2 5" xfId="59363"/>
    <cellStyle name="40 % – Zvýraznění5 4 4 2 3" xfId="14189"/>
    <cellStyle name="40 % – Zvýraznění5 4 4 2 3 2" xfId="29378"/>
    <cellStyle name="40 % – Zvýraznění5 4 4 2 3 3" xfId="59364"/>
    <cellStyle name="40 % – Zvýraznění5 4 4 2 3 4" xfId="59365"/>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3" xfId="5267"/>
    <cellStyle name="40 % – Zvýraznění5 4 4 3 2" xfId="10304"/>
    <cellStyle name="40 % – Zvýraznění5 4 4 3 2 2" xfId="25520"/>
    <cellStyle name="40 % – Zvýraznění5 4 4 3 2 3" xfId="59366"/>
    <cellStyle name="40 % – Zvýraznění5 4 4 3 2 4" xfId="59367"/>
    <cellStyle name="40 % – Zvýraznění5 4 4 3 2 5" xfId="59368"/>
    <cellStyle name="40 % – Zvýraznění5 4 4 3 3" xfId="14190"/>
    <cellStyle name="40 % – Zvýraznění5 4 4 3 3 2" xfId="29379"/>
    <cellStyle name="40 % – Zvýraznění5 4 4 3 3 3" xfId="59369"/>
    <cellStyle name="40 % – Zvýraznění5 4 4 3 3 4" xfId="59370"/>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4" xfId="5268"/>
    <cellStyle name="40 % – Zvýraznění5 4 4 4 2" xfId="10305"/>
    <cellStyle name="40 % – Zvýraznění5 4 4 4 2 2" xfId="25521"/>
    <cellStyle name="40 % – Zvýraznění5 4 4 4 2 3" xfId="59371"/>
    <cellStyle name="40 % – Zvýraznění5 4 4 4 2 4" xfId="59372"/>
    <cellStyle name="40 % – Zvýraznění5 4 4 4 2 5" xfId="59373"/>
    <cellStyle name="40 % – Zvýraznění5 4 4 4 3" xfId="14191"/>
    <cellStyle name="40 % – Zvýraznění5 4 4 4 3 2" xfId="29380"/>
    <cellStyle name="40 % – Zvýraznění5 4 4 4 3 3" xfId="59374"/>
    <cellStyle name="40 % – Zvýraznění5 4 4 4 3 4" xfId="59375"/>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5" xfId="5269"/>
    <cellStyle name="40 % – Zvýraznění5 4 4 5 2" xfId="11166"/>
    <cellStyle name="40 % – Zvýraznění5 4 4 5 2 2" xfId="26366"/>
    <cellStyle name="40 % – Zvýraznění5 4 4 5 2 3" xfId="59376"/>
    <cellStyle name="40 % – Zvýraznění5 4 4 5 2 4" xfId="59377"/>
    <cellStyle name="40 % – Zvýraznění5 4 4 5 2 5" xfId="59378"/>
    <cellStyle name="40 % – Zvýraznění5 4 4 5 3" xfId="14192"/>
    <cellStyle name="40 % – Zvýraznění5 4 4 5 3 2" xfId="29381"/>
    <cellStyle name="40 % – Zvýraznění5 4 4 5 3 3" xfId="59379"/>
    <cellStyle name="40 % – Zvýraznění5 4 4 5 3 4" xfId="59380"/>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6" xfId="7552"/>
    <cellStyle name="40 % – Zvýraznění5 4 4 6 2" xfId="11383"/>
    <cellStyle name="40 % – Zvýraznění5 4 4 6 2 2" xfId="26583"/>
    <cellStyle name="40 % – Zvýraznění5 4 4 6 2 3" xfId="59381"/>
    <cellStyle name="40 % – Zvýraznění5 4 4 6 2 4" xfId="59382"/>
    <cellStyle name="40 % – Zvýraznění5 4 4 6 2 5" xfId="59383"/>
    <cellStyle name="40 % – Zvýraznění5 4 4 6 3" xfId="15178"/>
    <cellStyle name="40 % – Zvýraznění5 4 4 6 3 2" xfId="30365"/>
    <cellStyle name="40 % – Zvýraznění5 4 4 6 3 3" xfId="59384"/>
    <cellStyle name="40 % – Zvýraznění5 4 4 6 3 4" xfId="5938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7" xfId="7665"/>
    <cellStyle name="40 % – Zvýraznění5 4 4 7 2" xfId="22884"/>
    <cellStyle name="40 % – Zvýraznění5 4 4 7 3" xfId="59386"/>
    <cellStyle name="40 % – Zvýraznění5 4 4 7 4" xfId="59387"/>
    <cellStyle name="40 % – Zvýraznění5 4 4 7 5" xfId="59388"/>
    <cellStyle name="40 % – Zvýraznění5 4 4 8" xfId="11457"/>
    <cellStyle name="40 % – Zvýraznění5 4 4 8 2" xfId="26654"/>
    <cellStyle name="40 % – Zvýraznění5 4 4 8 3" xfId="59389"/>
    <cellStyle name="40 % – Zvýraznění5 4 4 8 4" xfId="59390"/>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2" xfId="5270"/>
    <cellStyle name="40 % – Zvýraznění5 4 5 2 2" xfId="10306"/>
    <cellStyle name="40 % – Zvýraznění5 4 5 2 2 2" xfId="25522"/>
    <cellStyle name="40 % – Zvýraznění5 4 5 2 2 3" xfId="59391"/>
    <cellStyle name="40 % – Zvýraznění5 4 5 2 2 4" xfId="59392"/>
    <cellStyle name="40 % – Zvýraznění5 4 5 2 2 5" xfId="59393"/>
    <cellStyle name="40 % – Zvýraznění5 4 5 2 3" xfId="14193"/>
    <cellStyle name="40 % – Zvýraznění5 4 5 2 3 2" xfId="29382"/>
    <cellStyle name="40 % – Zvýraznění5 4 5 2 3 3" xfId="59394"/>
    <cellStyle name="40 % – Zvýraznění5 4 5 2 3 4" xfId="59395"/>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3" xfId="5271"/>
    <cellStyle name="40 % – Zvýraznění5 4 5 3 2" xfId="10307"/>
    <cellStyle name="40 % – Zvýraznění5 4 5 3 2 2" xfId="25523"/>
    <cellStyle name="40 % – Zvýraznění5 4 5 3 2 3" xfId="59396"/>
    <cellStyle name="40 % – Zvýraznění5 4 5 3 2 4" xfId="59397"/>
    <cellStyle name="40 % – Zvýraznění5 4 5 3 2 5" xfId="59398"/>
    <cellStyle name="40 % – Zvýraznění5 4 5 3 3" xfId="14194"/>
    <cellStyle name="40 % – Zvýraznění5 4 5 3 3 2" xfId="29383"/>
    <cellStyle name="40 % – Zvýraznění5 4 5 3 3 3" xfId="59399"/>
    <cellStyle name="40 % – Zvýraznění5 4 5 3 3 4" xfId="59400"/>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4" xfId="5272"/>
    <cellStyle name="40 % – Zvýraznění5 4 5 4 2" xfId="10308"/>
    <cellStyle name="40 % – Zvýraznění5 4 5 4 2 2" xfId="25524"/>
    <cellStyle name="40 % – Zvýraznění5 4 5 4 2 3" xfId="59401"/>
    <cellStyle name="40 % – Zvýraznění5 4 5 4 2 4" xfId="59402"/>
    <cellStyle name="40 % – Zvýraznění5 4 5 4 2 5" xfId="59403"/>
    <cellStyle name="40 % – Zvýraznění5 4 5 4 3" xfId="14195"/>
    <cellStyle name="40 % – Zvýraznění5 4 5 4 3 2" xfId="29384"/>
    <cellStyle name="40 % – Zvýraznění5 4 5 4 3 3" xfId="59404"/>
    <cellStyle name="40 % – Zvýraznění5 4 5 4 3 4" xfId="59405"/>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5" xfId="5273"/>
    <cellStyle name="40 % – Zvýraznění5 4 5 5 2" xfId="11069"/>
    <cellStyle name="40 % – Zvýraznění5 4 5 5 2 2" xfId="26269"/>
    <cellStyle name="40 % – Zvýraznění5 4 5 5 2 3" xfId="59406"/>
    <cellStyle name="40 % – Zvýraznění5 4 5 5 2 4" xfId="59407"/>
    <cellStyle name="40 % – Zvýraznění5 4 5 5 2 5" xfId="59408"/>
    <cellStyle name="40 % – Zvýraznění5 4 5 5 3" xfId="14196"/>
    <cellStyle name="40 % – Zvýraznění5 4 5 5 3 2" xfId="29385"/>
    <cellStyle name="40 % – Zvýraznění5 4 5 5 3 3" xfId="59409"/>
    <cellStyle name="40 % – Zvýraznění5 4 5 5 3 4" xfId="59410"/>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6" xfId="7730"/>
    <cellStyle name="40 % – Zvýraznění5 4 5 6 2" xfId="22949"/>
    <cellStyle name="40 % – Zvýraznění5 4 5 6 3" xfId="59411"/>
    <cellStyle name="40 % – Zvýraznění5 4 5 6 4" xfId="59412"/>
    <cellStyle name="40 % – Zvýraznění5 4 5 6 5" xfId="59413"/>
    <cellStyle name="40 % – Zvýraznění5 4 5 7" xfId="11625"/>
    <cellStyle name="40 % – Zvýraznění5 4 5 7 2" xfId="26821"/>
    <cellStyle name="40 % – Zvýraznění5 4 5 7 3" xfId="59414"/>
    <cellStyle name="40 % – Zvýraznění5 4 5 7 4" xfId="59415"/>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2" xfId="5275"/>
    <cellStyle name="40 % – Zvýraznění5 4 6 2 2" xfId="10309"/>
    <cellStyle name="40 % – Zvýraznění5 4 6 2 2 2" xfId="25525"/>
    <cellStyle name="40 % – Zvýraznění5 4 6 2 2 3" xfId="59416"/>
    <cellStyle name="40 % – Zvýraznění5 4 6 2 2 4" xfId="59417"/>
    <cellStyle name="40 % – Zvýraznění5 4 6 2 2 5" xfId="59418"/>
    <cellStyle name="40 % – Zvýraznění5 4 6 2 3" xfId="14198"/>
    <cellStyle name="40 % – Zvýraznění5 4 6 2 3 2" xfId="29387"/>
    <cellStyle name="40 % – Zvýraznění5 4 6 2 3 3" xfId="59419"/>
    <cellStyle name="40 % – Zvýraznění5 4 6 2 3 4" xfId="59420"/>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3" xfId="5276"/>
    <cellStyle name="40 % – Zvýraznění5 4 6 3 2" xfId="10310"/>
    <cellStyle name="40 % – Zvýraznění5 4 6 3 2 2" xfId="25526"/>
    <cellStyle name="40 % – Zvýraznění5 4 6 3 2 3" xfId="59421"/>
    <cellStyle name="40 % – Zvýraznění5 4 6 3 2 4" xfId="59422"/>
    <cellStyle name="40 % – Zvýraznění5 4 6 3 2 5" xfId="59423"/>
    <cellStyle name="40 % – Zvýraznění5 4 6 3 3" xfId="14199"/>
    <cellStyle name="40 % – Zvýraznění5 4 6 3 3 2" xfId="29388"/>
    <cellStyle name="40 % – Zvýraznění5 4 6 3 3 3" xfId="59424"/>
    <cellStyle name="40 % – Zvýraznění5 4 6 3 3 4" xfId="59425"/>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4" xfId="5277"/>
    <cellStyle name="40 % – Zvýraznění5 4 6 4 2" xfId="10311"/>
    <cellStyle name="40 % – Zvýraznění5 4 6 4 2 2" xfId="25527"/>
    <cellStyle name="40 % – Zvýraznění5 4 6 4 2 3" xfId="59426"/>
    <cellStyle name="40 % – Zvýraznění5 4 6 4 2 4" xfId="59427"/>
    <cellStyle name="40 % – Zvýraznění5 4 6 4 2 5" xfId="59428"/>
    <cellStyle name="40 % – Zvýraznění5 4 6 4 3" xfId="14200"/>
    <cellStyle name="40 % – Zvýraznění5 4 6 4 3 2" xfId="29389"/>
    <cellStyle name="40 % – Zvýraznění5 4 6 4 3 3" xfId="59429"/>
    <cellStyle name="40 % – Zvýraznění5 4 6 4 3 4" xfId="59430"/>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5" xfId="8105"/>
    <cellStyle name="40 % – Zvýraznění5 4 6 5 2" xfId="23321"/>
    <cellStyle name="40 % – Zvýraznění5 4 6 5 3" xfId="59431"/>
    <cellStyle name="40 % – Zvýraznění5 4 6 5 4" xfId="59432"/>
    <cellStyle name="40 % – Zvýraznění5 4 6 5 5" xfId="59433"/>
    <cellStyle name="40 % – Zvýraznění5 4 6 6" xfId="14197"/>
    <cellStyle name="40 % – Zvýraznění5 4 6 6 2" xfId="29386"/>
    <cellStyle name="40 % – Zvýraznění5 4 6 6 3" xfId="59434"/>
    <cellStyle name="40 % – Zvýraznění5 4 6 6 4" xfId="59435"/>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2" xfId="5279"/>
    <cellStyle name="40 % – Zvýraznění5 4 7 2 2" xfId="10312"/>
    <cellStyle name="40 % – Zvýraznění5 4 7 2 2 2" xfId="25528"/>
    <cellStyle name="40 % – Zvýraznění5 4 7 2 2 3" xfId="59436"/>
    <cellStyle name="40 % – Zvýraznění5 4 7 2 2 4" xfId="59437"/>
    <cellStyle name="40 % – Zvýraznění5 4 7 2 2 5" xfId="59438"/>
    <cellStyle name="40 % – Zvýraznění5 4 7 2 3" xfId="14202"/>
    <cellStyle name="40 % – Zvýraznění5 4 7 2 3 2" xfId="29391"/>
    <cellStyle name="40 % – Zvýraznění5 4 7 2 3 3" xfId="59439"/>
    <cellStyle name="40 % – Zvýraznění5 4 7 2 3 4" xfId="59440"/>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3" xfId="5280"/>
    <cellStyle name="40 % – Zvýraznění5 4 7 3 2" xfId="10313"/>
    <cellStyle name="40 % – Zvýraznění5 4 7 3 2 2" xfId="25529"/>
    <cellStyle name="40 % – Zvýraznění5 4 7 3 2 3" xfId="59441"/>
    <cellStyle name="40 % – Zvýraznění5 4 7 3 2 4" xfId="59442"/>
    <cellStyle name="40 % – Zvýraznění5 4 7 3 2 5" xfId="59443"/>
    <cellStyle name="40 % – Zvýraznění5 4 7 3 3" xfId="14203"/>
    <cellStyle name="40 % – Zvýraznění5 4 7 3 3 2" xfId="29392"/>
    <cellStyle name="40 % – Zvýraznění5 4 7 3 3 3" xfId="59444"/>
    <cellStyle name="40 % – Zvýraznění5 4 7 3 3 4" xfId="59445"/>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4" xfId="5281"/>
    <cellStyle name="40 % – Zvýraznění5 4 7 4 2" xfId="10314"/>
    <cellStyle name="40 % – Zvýraznění5 4 7 4 2 2" xfId="25530"/>
    <cellStyle name="40 % – Zvýraznění5 4 7 4 2 3" xfId="59446"/>
    <cellStyle name="40 % – Zvýraznění5 4 7 4 2 4" xfId="59447"/>
    <cellStyle name="40 % – Zvýraznění5 4 7 4 2 5" xfId="59448"/>
    <cellStyle name="40 % – Zvýraznění5 4 7 4 3" xfId="14204"/>
    <cellStyle name="40 % – Zvýraznění5 4 7 4 3 2" xfId="29393"/>
    <cellStyle name="40 % – Zvýraznění5 4 7 4 3 3" xfId="59449"/>
    <cellStyle name="40 % – Zvýraznění5 4 7 4 3 4" xfId="59450"/>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5" xfId="8183"/>
    <cellStyle name="40 % – Zvýraznění5 4 7 5 2" xfId="23399"/>
    <cellStyle name="40 % – Zvýraznění5 4 7 5 3" xfId="59451"/>
    <cellStyle name="40 % – Zvýraznění5 4 7 5 4" xfId="59452"/>
    <cellStyle name="40 % – Zvýraznění5 4 7 5 5" xfId="59453"/>
    <cellStyle name="40 % – Zvýraznění5 4 7 6" xfId="14201"/>
    <cellStyle name="40 % – Zvýraznění5 4 7 6 2" xfId="29390"/>
    <cellStyle name="40 % – Zvýraznění5 4 7 6 3" xfId="59454"/>
    <cellStyle name="40 % – Zvýraznění5 4 7 6 4" xfId="59455"/>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2" xfId="5283"/>
    <cellStyle name="40 % – Zvýraznění5 4 8 2 2" xfId="10315"/>
    <cellStyle name="40 % – Zvýraznění5 4 8 2 2 2" xfId="25531"/>
    <cellStyle name="40 % – Zvýraznění5 4 8 2 2 3" xfId="59456"/>
    <cellStyle name="40 % – Zvýraznění5 4 8 2 2 4" xfId="59457"/>
    <cellStyle name="40 % – Zvýraznění5 4 8 2 2 5" xfId="59458"/>
    <cellStyle name="40 % – Zvýraznění5 4 8 2 3" xfId="14206"/>
    <cellStyle name="40 % – Zvýraznění5 4 8 2 3 2" xfId="29395"/>
    <cellStyle name="40 % – Zvýraznění5 4 8 2 3 3" xfId="59459"/>
    <cellStyle name="40 % – Zvýraznění5 4 8 2 3 4" xfId="59460"/>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3" xfId="5284"/>
    <cellStyle name="40 % – Zvýraznění5 4 8 3 2" xfId="10316"/>
    <cellStyle name="40 % – Zvýraznění5 4 8 3 2 2" xfId="25532"/>
    <cellStyle name="40 % – Zvýraznění5 4 8 3 2 3" xfId="59461"/>
    <cellStyle name="40 % – Zvýraznění5 4 8 3 2 4" xfId="59462"/>
    <cellStyle name="40 % – Zvýraznění5 4 8 3 2 5" xfId="59463"/>
    <cellStyle name="40 % – Zvýraznění5 4 8 3 3" xfId="14207"/>
    <cellStyle name="40 % – Zvýraznění5 4 8 3 3 2" xfId="29396"/>
    <cellStyle name="40 % – Zvýraznění5 4 8 3 3 3" xfId="59464"/>
    <cellStyle name="40 % – Zvýraznění5 4 8 3 3 4" xfId="59465"/>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4" xfId="5285"/>
    <cellStyle name="40 % – Zvýraznění5 4 8 4 2" xfId="10317"/>
    <cellStyle name="40 % – Zvýraznění5 4 8 4 2 2" xfId="25533"/>
    <cellStyle name="40 % – Zvýraznění5 4 8 4 2 3" xfId="59466"/>
    <cellStyle name="40 % – Zvýraznění5 4 8 4 2 4" xfId="59467"/>
    <cellStyle name="40 % – Zvýraznění5 4 8 4 2 5" xfId="59468"/>
    <cellStyle name="40 % – Zvýraznění5 4 8 4 3" xfId="14208"/>
    <cellStyle name="40 % – Zvýraznění5 4 8 4 3 2" xfId="29397"/>
    <cellStyle name="40 % – Zvýraznění5 4 8 4 3 3" xfId="59469"/>
    <cellStyle name="40 % – Zvýraznění5 4 8 4 3 4" xfId="59470"/>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5" xfId="8277"/>
    <cellStyle name="40 % – Zvýraznění5 4 8 5 2" xfId="23493"/>
    <cellStyle name="40 % – Zvýraznění5 4 8 5 3" xfId="59471"/>
    <cellStyle name="40 % – Zvýraznění5 4 8 5 4" xfId="59472"/>
    <cellStyle name="40 % – Zvýraznění5 4 8 5 5" xfId="59473"/>
    <cellStyle name="40 % – Zvýraznění5 4 8 6" xfId="14205"/>
    <cellStyle name="40 % – Zvýraznění5 4 8 6 2" xfId="29394"/>
    <cellStyle name="40 % – Zvýraznění5 4 8 6 3" xfId="59474"/>
    <cellStyle name="40 % – Zvýraznění5 4 8 6 4" xfId="59475"/>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2" xfId="5287"/>
    <cellStyle name="40 % – Zvýraznění5 4 9 2 2" xfId="10318"/>
    <cellStyle name="40 % – Zvýraznění5 4 9 2 2 2" xfId="25534"/>
    <cellStyle name="40 % – Zvýraznění5 4 9 2 2 3" xfId="59476"/>
    <cellStyle name="40 % – Zvýraznění5 4 9 2 2 4" xfId="59477"/>
    <cellStyle name="40 % – Zvýraznění5 4 9 2 2 5" xfId="59478"/>
    <cellStyle name="40 % – Zvýraznění5 4 9 2 3" xfId="14210"/>
    <cellStyle name="40 % – Zvýraznění5 4 9 2 3 2" xfId="29399"/>
    <cellStyle name="40 % – Zvýraznění5 4 9 2 3 3" xfId="59479"/>
    <cellStyle name="40 % – Zvýraznění5 4 9 2 3 4" xfId="59480"/>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3" xfId="5288"/>
    <cellStyle name="40 % – Zvýraznění5 4 9 3 2" xfId="10319"/>
    <cellStyle name="40 % – Zvýraznění5 4 9 3 2 2" xfId="25535"/>
    <cellStyle name="40 % – Zvýraznění5 4 9 3 2 3" xfId="59481"/>
    <cellStyle name="40 % – Zvýraznění5 4 9 3 2 4" xfId="59482"/>
    <cellStyle name="40 % – Zvýraznění5 4 9 3 2 5" xfId="59483"/>
    <cellStyle name="40 % – Zvýraznění5 4 9 3 3" xfId="14211"/>
    <cellStyle name="40 % – Zvýraznění5 4 9 3 3 2" xfId="29400"/>
    <cellStyle name="40 % – Zvýraznění5 4 9 3 3 3" xfId="59484"/>
    <cellStyle name="40 % – Zvýraznění5 4 9 3 3 4" xfId="59485"/>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4" xfId="5289"/>
    <cellStyle name="40 % – Zvýraznění5 4 9 4 2" xfId="10320"/>
    <cellStyle name="40 % – Zvýraznění5 4 9 4 2 2" xfId="25536"/>
    <cellStyle name="40 % – Zvýraznění5 4 9 4 2 3" xfId="59486"/>
    <cellStyle name="40 % – Zvýraznění5 4 9 4 2 4" xfId="59487"/>
    <cellStyle name="40 % – Zvýraznění5 4 9 4 2 5" xfId="59488"/>
    <cellStyle name="40 % – Zvýraznění5 4 9 4 3" xfId="14212"/>
    <cellStyle name="40 % – Zvýraznění5 4 9 4 3 2" xfId="29401"/>
    <cellStyle name="40 % – Zvýraznění5 4 9 4 3 3" xfId="59489"/>
    <cellStyle name="40 % – Zvýraznění5 4 9 4 3 4" xfId="59490"/>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5" xfId="8365"/>
    <cellStyle name="40 % – Zvýraznění5 4 9 5 2" xfId="23581"/>
    <cellStyle name="40 % – Zvýraznění5 4 9 5 3" xfId="59491"/>
    <cellStyle name="40 % – Zvýraznění5 4 9 5 4" xfId="59492"/>
    <cellStyle name="40 % – Zvýraznění5 4 9 5 5" xfId="59493"/>
    <cellStyle name="40 % – Zvýraznění5 4 9 6" xfId="14209"/>
    <cellStyle name="40 % – Zvýraznění5 4 9 6 2" xfId="29398"/>
    <cellStyle name="40 % – Zvýraznění5 4 9 6 3" xfId="59494"/>
    <cellStyle name="40 % – Zvýraznění5 4 9 6 4" xfId="59495"/>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2 3" xfId="59496"/>
    <cellStyle name="40 % – Zvýraznění5 5 10 2 4" xfId="59497"/>
    <cellStyle name="40 % – Zvýraznění5 5 10 2 5" xfId="59498"/>
    <cellStyle name="40 % – Zvýraznění5 5 10 3" xfId="14213"/>
    <cellStyle name="40 % – Zvýraznění5 5 10 3 2" xfId="29402"/>
    <cellStyle name="40 % – Zvýraznění5 5 10 3 3" xfId="59499"/>
    <cellStyle name="40 % – Zvýraznění5 5 10 3 4" xfId="59500"/>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1" xfId="5291"/>
    <cellStyle name="40 % – Zvýraznění5 5 11 2" xfId="10322"/>
    <cellStyle name="40 % – Zvýraznění5 5 11 2 2" xfId="25538"/>
    <cellStyle name="40 % – Zvýraznění5 5 11 2 3" xfId="59501"/>
    <cellStyle name="40 % – Zvýraznění5 5 11 2 4" xfId="59502"/>
    <cellStyle name="40 % – Zvýraznění5 5 11 2 5" xfId="59503"/>
    <cellStyle name="40 % – Zvýraznění5 5 11 3" xfId="14214"/>
    <cellStyle name="40 % – Zvýraznění5 5 11 3 2" xfId="29403"/>
    <cellStyle name="40 % – Zvýraznění5 5 11 3 3" xfId="59504"/>
    <cellStyle name="40 % – Zvýraznění5 5 11 3 4" xfId="59505"/>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2" xfId="5292"/>
    <cellStyle name="40 % – Zvýraznění5 5 12 2" xfId="11270"/>
    <cellStyle name="40 % – Zvýraznění5 5 12 2 2" xfId="26470"/>
    <cellStyle name="40 % – Zvýraznění5 5 12 2 3" xfId="59506"/>
    <cellStyle name="40 % – Zvýraznění5 5 12 2 4" xfId="59507"/>
    <cellStyle name="40 % – Zvýraznění5 5 12 2 5" xfId="59508"/>
    <cellStyle name="40 % – Zvýraznění5 5 12 3" xfId="14215"/>
    <cellStyle name="40 % – Zvýraznění5 5 12 3 2" xfId="29404"/>
    <cellStyle name="40 % – Zvýraznění5 5 12 3 3" xfId="59509"/>
    <cellStyle name="40 % – Zvýraznění5 5 12 3 4" xfId="59510"/>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3" xfId="7702"/>
    <cellStyle name="40 % – Zvýraznění5 5 13 2" xfId="22921"/>
    <cellStyle name="40 % – Zvýraznění5 5 13 3" xfId="59511"/>
    <cellStyle name="40 % – Zvýraznění5 5 13 4" xfId="59512"/>
    <cellStyle name="40 % – Zvýraznění5 5 13 5" xfId="59513"/>
    <cellStyle name="40 % – Zvýraznění5 5 14" xfId="11626"/>
    <cellStyle name="40 % – Zvýraznění5 5 14 2" xfId="26822"/>
    <cellStyle name="40 % – Zvýraznění5 5 14 3" xfId="59514"/>
    <cellStyle name="40 % – Zvýraznění5 5 14 4" xfId="59515"/>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2" xfId="5293"/>
    <cellStyle name="40 % – Zvýraznění5 5 2 2 2" xfId="10323"/>
    <cellStyle name="40 % – Zvýraznění5 5 2 2 2 2" xfId="25539"/>
    <cellStyle name="40 % – Zvýraznění5 5 2 2 2 3" xfId="59516"/>
    <cellStyle name="40 % – Zvýraznění5 5 2 2 2 4" xfId="59517"/>
    <cellStyle name="40 % – Zvýraznění5 5 2 2 2 5" xfId="59518"/>
    <cellStyle name="40 % – Zvýraznění5 5 2 2 3" xfId="14216"/>
    <cellStyle name="40 % – Zvýraznění5 5 2 2 3 2" xfId="29405"/>
    <cellStyle name="40 % – Zvýraznění5 5 2 2 3 3" xfId="59519"/>
    <cellStyle name="40 % – Zvýraznění5 5 2 2 3 4" xfId="59520"/>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3" xfId="5294"/>
    <cellStyle name="40 % – Zvýraznění5 5 2 3 2" xfId="10324"/>
    <cellStyle name="40 % – Zvýraznění5 5 2 3 2 2" xfId="25540"/>
    <cellStyle name="40 % – Zvýraznění5 5 2 3 2 3" xfId="59521"/>
    <cellStyle name="40 % – Zvýraznění5 5 2 3 2 4" xfId="59522"/>
    <cellStyle name="40 % – Zvýraznění5 5 2 3 2 5" xfId="59523"/>
    <cellStyle name="40 % – Zvýraznění5 5 2 3 3" xfId="14217"/>
    <cellStyle name="40 % – Zvýraznění5 5 2 3 3 2" xfId="29406"/>
    <cellStyle name="40 % – Zvýraznění5 5 2 3 3 3" xfId="59524"/>
    <cellStyle name="40 % – Zvýraznění5 5 2 3 3 4" xfId="59525"/>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4" xfId="5295"/>
    <cellStyle name="40 % – Zvýraznění5 5 2 4 2" xfId="10325"/>
    <cellStyle name="40 % – Zvýraznění5 5 2 4 2 2" xfId="25541"/>
    <cellStyle name="40 % – Zvýraznění5 5 2 4 2 3" xfId="59526"/>
    <cellStyle name="40 % – Zvýraznění5 5 2 4 2 4" xfId="59527"/>
    <cellStyle name="40 % – Zvýraznění5 5 2 4 2 5" xfId="59528"/>
    <cellStyle name="40 % – Zvýraznění5 5 2 4 3" xfId="14218"/>
    <cellStyle name="40 % – Zvýraznění5 5 2 4 3 2" xfId="29407"/>
    <cellStyle name="40 % – Zvýraznění5 5 2 4 3 3" xfId="59529"/>
    <cellStyle name="40 % – Zvýraznění5 5 2 4 3 4" xfId="59530"/>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5" xfId="5296"/>
    <cellStyle name="40 % – Zvýraznění5 5 2 5 2" xfId="11316"/>
    <cellStyle name="40 % – Zvýraznění5 5 2 5 2 2" xfId="26516"/>
    <cellStyle name="40 % – Zvýraznění5 5 2 5 2 3" xfId="59531"/>
    <cellStyle name="40 % – Zvýraznění5 5 2 5 2 4" xfId="59532"/>
    <cellStyle name="40 % – Zvýraznění5 5 2 5 2 5" xfId="59533"/>
    <cellStyle name="40 % – Zvýraznění5 5 2 5 3" xfId="14219"/>
    <cellStyle name="40 % – Zvýraznění5 5 2 5 3 2" xfId="29408"/>
    <cellStyle name="40 % – Zvýraznění5 5 2 5 3 3" xfId="59534"/>
    <cellStyle name="40 % – Zvýraznění5 5 2 5 3 4" xfId="59535"/>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6" xfId="7848"/>
    <cellStyle name="40 % – Zvýraznění5 5 2 6 2" xfId="23067"/>
    <cellStyle name="40 % – Zvýraznění5 5 2 6 3" xfId="59536"/>
    <cellStyle name="40 % – Zvýraznění5 5 2 6 4" xfId="59537"/>
    <cellStyle name="40 % – Zvýraznění5 5 2 6 5" xfId="59538"/>
    <cellStyle name="40 % – Zvýraznění5 5 2 7" xfId="11627"/>
    <cellStyle name="40 % – Zvýraznění5 5 2 7 2" xfId="26823"/>
    <cellStyle name="40 % – Zvýraznění5 5 2 7 3" xfId="59539"/>
    <cellStyle name="40 % – Zvýraznění5 5 2 7 4" xfId="59540"/>
    <cellStyle name="40 % – Zvýraznění5 5 2 8" xfId="15427"/>
    <cellStyle name="40 % – Zvýraznění5 5 2 8 2" xfId="30608"/>
    <cellStyle name="40 % – Zvýraznění5 5 2 9" xfId="34413"/>
    <cellStyle name="40 % – Zvýraznění5 5 3" xfId="560"/>
    <cellStyle name="40 % – Zvýraznění5 5 3 10" xfId="19234"/>
    <cellStyle name="40 % – Zvýraznění5 5 3 11" xfId="43542"/>
    <cellStyle name="40 % – Zvýraznění5 5 3 12" xfId="43543"/>
    <cellStyle name="40 % – Zvýraznění5 5 3 2" xfId="5297"/>
    <cellStyle name="40 % – Zvýraznění5 5 3 2 2" xfId="10326"/>
    <cellStyle name="40 % – Zvýraznění5 5 3 2 2 2" xfId="25542"/>
    <cellStyle name="40 % – Zvýraznění5 5 3 2 2 3" xfId="59541"/>
    <cellStyle name="40 % – Zvýraznění5 5 3 2 2 4" xfId="59542"/>
    <cellStyle name="40 % – Zvýraznění5 5 3 2 2 5" xfId="59543"/>
    <cellStyle name="40 % – Zvýraznění5 5 3 2 3" xfId="14220"/>
    <cellStyle name="40 % – Zvýraznění5 5 3 2 3 2" xfId="29409"/>
    <cellStyle name="40 % – Zvýraznění5 5 3 2 3 3" xfId="59544"/>
    <cellStyle name="40 % – Zvýraznění5 5 3 2 3 4" xfId="59545"/>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3" xfId="5298"/>
    <cellStyle name="40 % – Zvýraznění5 5 3 3 2" xfId="10327"/>
    <cellStyle name="40 % – Zvýraznění5 5 3 3 2 2" xfId="25543"/>
    <cellStyle name="40 % – Zvýraznění5 5 3 3 2 3" xfId="59546"/>
    <cellStyle name="40 % – Zvýraznění5 5 3 3 2 4" xfId="59547"/>
    <cellStyle name="40 % – Zvýraznění5 5 3 3 2 5" xfId="59548"/>
    <cellStyle name="40 % – Zvýraznění5 5 3 3 3" xfId="14221"/>
    <cellStyle name="40 % – Zvýraznění5 5 3 3 3 2" xfId="29410"/>
    <cellStyle name="40 % – Zvýraznění5 5 3 3 3 3" xfId="59549"/>
    <cellStyle name="40 % – Zvýraznění5 5 3 3 3 4" xfId="5955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4" xfId="5299"/>
    <cellStyle name="40 % – Zvýraznění5 5 3 4 2" xfId="10328"/>
    <cellStyle name="40 % – Zvýraznění5 5 3 4 2 2" xfId="25544"/>
    <cellStyle name="40 % – Zvýraznění5 5 3 4 2 3" xfId="59551"/>
    <cellStyle name="40 % – Zvýraznění5 5 3 4 2 4" xfId="59552"/>
    <cellStyle name="40 % – Zvýraznění5 5 3 4 2 5" xfId="59553"/>
    <cellStyle name="40 % – Zvýraznění5 5 3 4 3" xfId="14222"/>
    <cellStyle name="40 % – Zvýraznění5 5 3 4 3 2" xfId="29411"/>
    <cellStyle name="40 % – Zvýraznění5 5 3 4 3 3" xfId="59554"/>
    <cellStyle name="40 % – Zvýraznění5 5 3 4 3 4" xfId="59555"/>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5" xfId="5300"/>
    <cellStyle name="40 % – Zvýraznění5 5 3 5 2" xfId="11162"/>
    <cellStyle name="40 % – Zvýraznění5 5 3 5 2 2" xfId="26362"/>
    <cellStyle name="40 % – Zvýraznění5 5 3 5 2 3" xfId="59556"/>
    <cellStyle name="40 % – Zvýraznění5 5 3 5 2 4" xfId="59557"/>
    <cellStyle name="40 % – Zvýraznění5 5 3 5 2 5" xfId="59558"/>
    <cellStyle name="40 % – Zvýraznění5 5 3 5 3" xfId="14223"/>
    <cellStyle name="40 % – Zvýraznění5 5 3 5 3 2" xfId="29412"/>
    <cellStyle name="40 % – Zvýraznění5 5 3 5 3 3" xfId="59559"/>
    <cellStyle name="40 % – Zvýraznění5 5 3 5 3 4" xfId="59560"/>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6" xfId="7691"/>
    <cellStyle name="40 % – Zvýraznění5 5 3 6 2" xfId="22910"/>
    <cellStyle name="40 % – Zvýraznění5 5 3 6 3" xfId="59561"/>
    <cellStyle name="40 % – Zvýraznění5 5 3 6 4" xfId="59562"/>
    <cellStyle name="40 % – Zvýraznění5 5 3 6 5" xfId="59563"/>
    <cellStyle name="40 % – Zvýraznění5 5 3 7" xfId="11628"/>
    <cellStyle name="40 % – Zvýraznění5 5 3 7 2" xfId="26824"/>
    <cellStyle name="40 % – Zvýraznění5 5 3 7 3" xfId="59564"/>
    <cellStyle name="40 % – Zvýraznění5 5 3 7 4" xfId="59565"/>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2" xfId="5302"/>
    <cellStyle name="40 % – Zvýraznění5 5 4 2 2" xfId="10329"/>
    <cellStyle name="40 % – Zvýraznění5 5 4 2 2 2" xfId="25545"/>
    <cellStyle name="40 % – Zvýraznění5 5 4 2 2 3" xfId="59566"/>
    <cellStyle name="40 % – Zvýraznění5 5 4 2 2 4" xfId="59567"/>
    <cellStyle name="40 % – Zvýraznění5 5 4 2 2 5" xfId="59568"/>
    <cellStyle name="40 % – Zvýraznění5 5 4 2 3" xfId="14225"/>
    <cellStyle name="40 % – Zvýraznění5 5 4 2 3 2" xfId="29414"/>
    <cellStyle name="40 % – Zvýraznění5 5 4 2 3 3" xfId="59569"/>
    <cellStyle name="40 % – Zvýraznění5 5 4 2 3 4" xfId="59570"/>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3" xfId="5303"/>
    <cellStyle name="40 % – Zvýraznění5 5 4 3 2" xfId="10330"/>
    <cellStyle name="40 % – Zvýraznění5 5 4 3 2 2" xfId="25546"/>
    <cellStyle name="40 % – Zvýraznění5 5 4 3 2 3" xfId="59571"/>
    <cellStyle name="40 % – Zvýraznění5 5 4 3 2 4" xfId="59572"/>
    <cellStyle name="40 % – Zvýraznění5 5 4 3 2 5" xfId="59573"/>
    <cellStyle name="40 % – Zvýraznění5 5 4 3 3" xfId="14226"/>
    <cellStyle name="40 % – Zvýraznění5 5 4 3 3 2" xfId="29415"/>
    <cellStyle name="40 % – Zvýraznění5 5 4 3 3 3" xfId="59574"/>
    <cellStyle name="40 % – Zvýraznění5 5 4 3 3 4" xfId="5957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4" xfId="5304"/>
    <cellStyle name="40 % – Zvýraznění5 5 4 4 2" xfId="10331"/>
    <cellStyle name="40 % – Zvýraznění5 5 4 4 2 2" xfId="25547"/>
    <cellStyle name="40 % – Zvýraznění5 5 4 4 2 3" xfId="59576"/>
    <cellStyle name="40 % – Zvýraznění5 5 4 4 2 4" xfId="59577"/>
    <cellStyle name="40 % – Zvýraznění5 5 4 4 2 5" xfId="59578"/>
    <cellStyle name="40 % – Zvýraznění5 5 4 4 3" xfId="14227"/>
    <cellStyle name="40 % – Zvýraznění5 5 4 4 3 2" xfId="29416"/>
    <cellStyle name="40 % – Zvýraznění5 5 4 4 3 3" xfId="59579"/>
    <cellStyle name="40 % – Zvýraznění5 5 4 4 3 4" xfId="59580"/>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5" xfId="8062"/>
    <cellStyle name="40 % – Zvýraznění5 5 4 5 2" xfId="23278"/>
    <cellStyle name="40 % – Zvýraznění5 5 4 5 3" xfId="59581"/>
    <cellStyle name="40 % – Zvýraznění5 5 4 5 4" xfId="59582"/>
    <cellStyle name="40 % – Zvýraznění5 5 4 5 5" xfId="59583"/>
    <cellStyle name="40 % – Zvýraznění5 5 4 6" xfId="14224"/>
    <cellStyle name="40 % – Zvýraznění5 5 4 6 2" xfId="29413"/>
    <cellStyle name="40 % – Zvýraznění5 5 4 6 3" xfId="59584"/>
    <cellStyle name="40 % – Zvýraznění5 5 4 6 4" xfId="59585"/>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2" xfId="5306"/>
    <cellStyle name="40 % – Zvýraznění5 5 5 2 2" xfId="10332"/>
    <cellStyle name="40 % – Zvýraznění5 5 5 2 2 2" xfId="25548"/>
    <cellStyle name="40 % – Zvýraznění5 5 5 2 2 3" xfId="59586"/>
    <cellStyle name="40 % – Zvýraznění5 5 5 2 2 4" xfId="59587"/>
    <cellStyle name="40 % – Zvýraznění5 5 5 2 2 5" xfId="59588"/>
    <cellStyle name="40 % – Zvýraznění5 5 5 2 3" xfId="14229"/>
    <cellStyle name="40 % – Zvýraznění5 5 5 2 3 2" xfId="29418"/>
    <cellStyle name="40 % – Zvýraznění5 5 5 2 3 3" xfId="59589"/>
    <cellStyle name="40 % – Zvýraznění5 5 5 2 3 4" xfId="59590"/>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3" xfId="5307"/>
    <cellStyle name="40 % – Zvýraznění5 5 5 3 2" xfId="10333"/>
    <cellStyle name="40 % – Zvýraznění5 5 5 3 2 2" xfId="25549"/>
    <cellStyle name="40 % – Zvýraznění5 5 5 3 2 3" xfId="59591"/>
    <cellStyle name="40 % – Zvýraznění5 5 5 3 2 4" xfId="59592"/>
    <cellStyle name="40 % – Zvýraznění5 5 5 3 2 5" xfId="59593"/>
    <cellStyle name="40 % – Zvýraznění5 5 5 3 3" xfId="14230"/>
    <cellStyle name="40 % – Zvýraznění5 5 5 3 3 2" xfId="29419"/>
    <cellStyle name="40 % – Zvýraznění5 5 5 3 3 3" xfId="59594"/>
    <cellStyle name="40 % – Zvýraznění5 5 5 3 3 4" xfId="59595"/>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4" xfId="5308"/>
    <cellStyle name="40 % – Zvýraznění5 5 5 4 2" xfId="10334"/>
    <cellStyle name="40 % – Zvýraznění5 5 5 4 2 2" xfId="25550"/>
    <cellStyle name="40 % – Zvýraznění5 5 5 4 2 3" xfId="59596"/>
    <cellStyle name="40 % – Zvýraznění5 5 5 4 2 4" xfId="59597"/>
    <cellStyle name="40 % – Zvýraznění5 5 5 4 2 5" xfId="59598"/>
    <cellStyle name="40 % – Zvýraznění5 5 5 4 3" xfId="14231"/>
    <cellStyle name="40 % – Zvýraznění5 5 5 4 3 2" xfId="29420"/>
    <cellStyle name="40 % – Zvýraznění5 5 5 4 3 3" xfId="59599"/>
    <cellStyle name="40 % – Zvýraznění5 5 5 4 3 4" xfId="5960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5" xfId="8142"/>
    <cellStyle name="40 % – Zvýraznění5 5 5 5 2" xfId="23358"/>
    <cellStyle name="40 % – Zvýraznění5 5 5 5 3" xfId="59601"/>
    <cellStyle name="40 % – Zvýraznění5 5 5 5 4" xfId="59602"/>
    <cellStyle name="40 % – Zvýraznění5 5 5 5 5" xfId="59603"/>
    <cellStyle name="40 % – Zvýraznění5 5 5 6" xfId="14228"/>
    <cellStyle name="40 % – Zvýraznění5 5 5 6 2" xfId="29417"/>
    <cellStyle name="40 % – Zvýraznění5 5 5 6 3" xfId="59604"/>
    <cellStyle name="40 % – Zvýraznění5 5 5 6 4" xfId="59605"/>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2" xfId="5310"/>
    <cellStyle name="40 % – Zvýraznění5 5 6 2 2" xfId="10335"/>
    <cellStyle name="40 % – Zvýraznění5 5 6 2 2 2" xfId="25551"/>
    <cellStyle name="40 % – Zvýraznění5 5 6 2 2 3" xfId="59606"/>
    <cellStyle name="40 % – Zvýraznění5 5 6 2 2 4" xfId="59607"/>
    <cellStyle name="40 % – Zvýraznění5 5 6 2 2 5" xfId="59608"/>
    <cellStyle name="40 % – Zvýraznění5 5 6 2 3" xfId="14233"/>
    <cellStyle name="40 % – Zvýraznění5 5 6 2 3 2" xfId="29422"/>
    <cellStyle name="40 % – Zvýraznění5 5 6 2 3 3" xfId="59609"/>
    <cellStyle name="40 % – Zvýraznění5 5 6 2 3 4" xfId="59610"/>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3" xfId="5311"/>
    <cellStyle name="40 % – Zvýraznění5 5 6 3 2" xfId="10336"/>
    <cellStyle name="40 % – Zvýraznění5 5 6 3 2 2" xfId="25552"/>
    <cellStyle name="40 % – Zvýraznění5 5 6 3 2 3" xfId="59611"/>
    <cellStyle name="40 % – Zvýraznění5 5 6 3 2 4" xfId="59612"/>
    <cellStyle name="40 % – Zvýraznění5 5 6 3 2 5" xfId="59613"/>
    <cellStyle name="40 % – Zvýraznění5 5 6 3 3" xfId="14234"/>
    <cellStyle name="40 % – Zvýraznění5 5 6 3 3 2" xfId="29423"/>
    <cellStyle name="40 % – Zvýraznění5 5 6 3 3 3" xfId="59614"/>
    <cellStyle name="40 % – Zvýraznění5 5 6 3 3 4" xfId="59615"/>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4" xfId="5312"/>
    <cellStyle name="40 % – Zvýraznění5 5 6 4 2" xfId="10337"/>
    <cellStyle name="40 % – Zvýraznění5 5 6 4 2 2" xfId="25553"/>
    <cellStyle name="40 % – Zvýraznění5 5 6 4 2 3" xfId="59616"/>
    <cellStyle name="40 % – Zvýraznění5 5 6 4 2 4" xfId="59617"/>
    <cellStyle name="40 % – Zvýraznění5 5 6 4 2 5" xfId="59618"/>
    <cellStyle name="40 % – Zvýraznění5 5 6 4 3" xfId="14235"/>
    <cellStyle name="40 % – Zvýraznění5 5 6 4 3 2" xfId="29424"/>
    <cellStyle name="40 % – Zvýraznění5 5 6 4 3 3" xfId="59619"/>
    <cellStyle name="40 % – Zvýraznění5 5 6 4 3 4" xfId="59620"/>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5" xfId="8224"/>
    <cellStyle name="40 % – Zvýraznění5 5 6 5 2" xfId="23440"/>
    <cellStyle name="40 % – Zvýraznění5 5 6 5 3" xfId="59621"/>
    <cellStyle name="40 % – Zvýraznění5 5 6 5 4" xfId="59622"/>
    <cellStyle name="40 % – Zvýraznění5 5 6 5 5" xfId="59623"/>
    <cellStyle name="40 % – Zvýraznění5 5 6 6" xfId="14232"/>
    <cellStyle name="40 % – Zvýraznění5 5 6 6 2" xfId="29421"/>
    <cellStyle name="40 % – Zvýraznění5 5 6 6 3" xfId="59624"/>
    <cellStyle name="40 % – Zvýraznění5 5 6 6 4" xfId="59625"/>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2" xfId="5314"/>
    <cellStyle name="40 % – Zvýraznění5 5 7 2 2" xfId="10338"/>
    <cellStyle name="40 % – Zvýraznění5 5 7 2 2 2" xfId="25554"/>
    <cellStyle name="40 % – Zvýraznění5 5 7 2 2 3" xfId="59626"/>
    <cellStyle name="40 % – Zvýraznění5 5 7 2 2 4" xfId="59627"/>
    <cellStyle name="40 % – Zvýraznění5 5 7 2 2 5" xfId="59628"/>
    <cellStyle name="40 % – Zvýraznění5 5 7 2 3" xfId="14237"/>
    <cellStyle name="40 % – Zvýraznění5 5 7 2 3 2" xfId="29426"/>
    <cellStyle name="40 % – Zvýraznění5 5 7 2 3 3" xfId="59629"/>
    <cellStyle name="40 % – Zvýraznění5 5 7 2 3 4" xfId="59630"/>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3" xfId="5315"/>
    <cellStyle name="40 % – Zvýraznění5 5 7 3 2" xfId="10339"/>
    <cellStyle name="40 % – Zvýraznění5 5 7 3 2 2" xfId="25555"/>
    <cellStyle name="40 % – Zvýraznění5 5 7 3 2 3" xfId="59631"/>
    <cellStyle name="40 % – Zvýraznění5 5 7 3 2 4" xfId="59632"/>
    <cellStyle name="40 % – Zvýraznění5 5 7 3 2 5" xfId="59633"/>
    <cellStyle name="40 % – Zvýraznění5 5 7 3 3" xfId="14238"/>
    <cellStyle name="40 % – Zvýraznění5 5 7 3 3 2" xfId="29427"/>
    <cellStyle name="40 % – Zvýraznění5 5 7 3 3 3" xfId="59634"/>
    <cellStyle name="40 % – Zvýraznění5 5 7 3 3 4" xfId="59635"/>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4" xfId="5316"/>
    <cellStyle name="40 % – Zvýraznění5 5 7 4 2" xfId="10340"/>
    <cellStyle name="40 % – Zvýraznění5 5 7 4 2 2" xfId="25556"/>
    <cellStyle name="40 % – Zvýraznění5 5 7 4 2 3" xfId="59636"/>
    <cellStyle name="40 % – Zvýraznění5 5 7 4 2 4" xfId="59637"/>
    <cellStyle name="40 % – Zvýraznění5 5 7 4 2 5" xfId="59638"/>
    <cellStyle name="40 % – Zvýraznění5 5 7 4 3" xfId="14239"/>
    <cellStyle name="40 % – Zvýraznění5 5 7 4 3 2" xfId="29428"/>
    <cellStyle name="40 % – Zvýraznění5 5 7 4 3 3" xfId="59639"/>
    <cellStyle name="40 % – Zvýraznění5 5 7 4 3 4" xfId="59640"/>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5" xfId="8317"/>
    <cellStyle name="40 % – Zvýraznění5 5 7 5 2" xfId="23533"/>
    <cellStyle name="40 % – Zvýraznění5 5 7 5 3" xfId="59641"/>
    <cellStyle name="40 % – Zvýraznění5 5 7 5 4" xfId="59642"/>
    <cellStyle name="40 % – Zvýraznění5 5 7 5 5" xfId="59643"/>
    <cellStyle name="40 % – Zvýraznění5 5 7 6" xfId="14236"/>
    <cellStyle name="40 % – Zvýraznění5 5 7 6 2" xfId="29425"/>
    <cellStyle name="40 % – Zvýraznění5 5 7 6 3" xfId="59644"/>
    <cellStyle name="40 % – Zvýraznění5 5 7 6 4" xfId="5964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2" xfId="5318"/>
    <cellStyle name="40 % – Zvýraznění5 5 8 2 2" xfId="10341"/>
    <cellStyle name="40 % – Zvýraznění5 5 8 2 2 2" xfId="25557"/>
    <cellStyle name="40 % – Zvýraznění5 5 8 2 2 3" xfId="59646"/>
    <cellStyle name="40 % – Zvýraznění5 5 8 2 2 4" xfId="59647"/>
    <cellStyle name="40 % – Zvýraznění5 5 8 2 2 5" xfId="59648"/>
    <cellStyle name="40 % – Zvýraznění5 5 8 2 3" xfId="14241"/>
    <cellStyle name="40 % – Zvýraznění5 5 8 2 3 2" xfId="29430"/>
    <cellStyle name="40 % – Zvýraznění5 5 8 2 3 3" xfId="59649"/>
    <cellStyle name="40 % – Zvýraznění5 5 8 2 3 4" xfId="5965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3" xfId="5319"/>
    <cellStyle name="40 % – Zvýraznění5 5 8 3 2" xfId="10342"/>
    <cellStyle name="40 % – Zvýraznění5 5 8 3 2 2" xfId="25558"/>
    <cellStyle name="40 % – Zvýraznění5 5 8 3 2 3" xfId="59651"/>
    <cellStyle name="40 % – Zvýraznění5 5 8 3 2 4" xfId="59652"/>
    <cellStyle name="40 % – Zvýraznění5 5 8 3 2 5" xfId="59653"/>
    <cellStyle name="40 % – Zvýraznění5 5 8 3 3" xfId="14242"/>
    <cellStyle name="40 % – Zvýraznění5 5 8 3 3 2" xfId="29431"/>
    <cellStyle name="40 % – Zvýraznění5 5 8 3 3 3" xfId="59654"/>
    <cellStyle name="40 % – Zvýraznění5 5 8 3 3 4" xfId="59655"/>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4" xfId="5320"/>
    <cellStyle name="40 % – Zvýraznění5 5 8 4 2" xfId="10343"/>
    <cellStyle name="40 % – Zvýraznění5 5 8 4 2 2" xfId="25559"/>
    <cellStyle name="40 % – Zvýraznění5 5 8 4 2 3" xfId="59656"/>
    <cellStyle name="40 % – Zvýraznění5 5 8 4 2 4" xfId="59657"/>
    <cellStyle name="40 % – Zvýraznění5 5 8 4 2 5" xfId="59658"/>
    <cellStyle name="40 % – Zvýraznění5 5 8 4 3" xfId="14243"/>
    <cellStyle name="40 % – Zvýraznění5 5 8 4 3 2" xfId="29432"/>
    <cellStyle name="40 % – Zvýraznění5 5 8 4 3 3" xfId="59659"/>
    <cellStyle name="40 % – Zvýraznění5 5 8 4 3 4" xfId="59660"/>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5" xfId="8400"/>
    <cellStyle name="40 % – Zvýraznění5 5 8 5 2" xfId="23616"/>
    <cellStyle name="40 % – Zvýraznění5 5 8 5 3" xfId="59661"/>
    <cellStyle name="40 % – Zvýraznění5 5 8 5 4" xfId="59662"/>
    <cellStyle name="40 % – Zvýraznění5 5 8 5 5" xfId="59663"/>
    <cellStyle name="40 % – Zvýraznění5 5 8 6" xfId="14240"/>
    <cellStyle name="40 % – Zvýraznění5 5 8 6 2" xfId="29429"/>
    <cellStyle name="40 % – Zvýraznění5 5 8 6 3" xfId="59664"/>
    <cellStyle name="40 % – Zvýraznění5 5 8 6 4" xfId="59665"/>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2 3" xfId="59666"/>
    <cellStyle name="40 % – Zvýraznění5 5 9 2 4" xfId="59667"/>
    <cellStyle name="40 % – Zvýraznění5 5 9 2 5" xfId="59668"/>
    <cellStyle name="40 % – Zvýraznění5 5 9 3" xfId="14244"/>
    <cellStyle name="40 % – Zvýraznění5 5 9 3 2" xfId="29433"/>
    <cellStyle name="40 % – Zvýraznění5 5 9 3 3" xfId="59669"/>
    <cellStyle name="40 % – Zvýraznění5 5 9 3 4" xfId="59670"/>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6" xfId="561"/>
    <cellStyle name="40 % – Zvýraznění5 6 10" xfId="5322"/>
    <cellStyle name="40 % – Zvýraznění5 6 10 2" xfId="10345"/>
    <cellStyle name="40 % – Zvýraznění5 6 10 2 2" xfId="25561"/>
    <cellStyle name="40 % – Zvýraznění5 6 10 2 3" xfId="59671"/>
    <cellStyle name="40 % – Zvýraznění5 6 10 2 4" xfId="59672"/>
    <cellStyle name="40 % – Zvýraznění5 6 10 2 5" xfId="59673"/>
    <cellStyle name="40 % – Zvýraznění5 6 10 3" xfId="14245"/>
    <cellStyle name="40 % – Zvýraznění5 6 10 3 2" xfId="29434"/>
    <cellStyle name="40 % – Zvýraznění5 6 10 3 3" xfId="59674"/>
    <cellStyle name="40 % – Zvýraznění5 6 10 3 4" xfId="59675"/>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1" xfId="5323"/>
    <cellStyle name="40 % – Zvýraznění5 6 11 2" xfId="11292"/>
    <cellStyle name="40 % – Zvýraznění5 6 11 2 2" xfId="26492"/>
    <cellStyle name="40 % – Zvýraznění5 6 11 2 3" xfId="59676"/>
    <cellStyle name="40 % – Zvýraznění5 6 11 2 4" xfId="59677"/>
    <cellStyle name="40 % – Zvýraznění5 6 11 2 5" xfId="59678"/>
    <cellStyle name="40 % – Zvýraznění5 6 11 3" xfId="14246"/>
    <cellStyle name="40 % – Zvýraznění5 6 11 3 2" xfId="29435"/>
    <cellStyle name="40 % – Zvýraznění5 6 11 3 3" xfId="59679"/>
    <cellStyle name="40 % – Zvýraznění5 6 11 3 4" xfId="59680"/>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2" xfId="7834"/>
    <cellStyle name="40 % – Zvýraznění5 6 12 2" xfId="23053"/>
    <cellStyle name="40 % – Zvýraznění5 6 12 3" xfId="59681"/>
    <cellStyle name="40 % – Zvýraznění5 6 12 4" xfId="59682"/>
    <cellStyle name="40 % – Zvýraznění5 6 12 5" xfId="59683"/>
    <cellStyle name="40 % – Zvýraznění5 6 13" xfId="11629"/>
    <cellStyle name="40 % – Zvýraznění5 6 13 2" xfId="26825"/>
    <cellStyle name="40 % – Zvýraznění5 6 13 3" xfId="59684"/>
    <cellStyle name="40 % – Zvýraznění5 6 13 4" xfId="5968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2" xfId="5324"/>
    <cellStyle name="40 % – Zvýraznění5 6 2 10" xfId="43600"/>
    <cellStyle name="40 % – Zvýraznění5 6 2 11" xfId="43601"/>
    <cellStyle name="40 % – Zvýraznění5 6 2 2" xfId="5325"/>
    <cellStyle name="40 % – Zvýraznění5 6 2 2 2" xfId="10346"/>
    <cellStyle name="40 % – Zvýraznění5 6 2 2 2 2" xfId="25562"/>
    <cellStyle name="40 % – Zvýraznění5 6 2 2 2 3" xfId="59686"/>
    <cellStyle name="40 % – Zvýraznění5 6 2 2 2 4" xfId="59687"/>
    <cellStyle name="40 % – Zvýraznění5 6 2 2 2 5" xfId="59688"/>
    <cellStyle name="40 % – Zvýraznění5 6 2 2 3" xfId="14248"/>
    <cellStyle name="40 % – Zvýraznění5 6 2 2 3 2" xfId="29437"/>
    <cellStyle name="40 % – Zvýraznění5 6 2 2 3 3" xfId="59689"/>
    <cellStyle name="40 % – Zvýraznění5 6 2 2 3 4" xfId="59690"/>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3" xfId="5326"/>
    <cellStyle name="40 % – Zvýraznění5 6 2 3 2" xfId="10347"/>
    <cellStyle name="40 % – Zvýraznění5 6 2 3 2 2" xfId="25563"/>
    <cellStyle name="40 % – Zvýraznění5 6 2 3 2 3" xfId="59691"/>
    <cellStyle name="40 % – Zvýraznění5 6 2 3 2 4" xfId="59692"/>
    <cellStyle name="40 % – Zvýraznění5 6 2 3 2 5" xfId="59693"/>
    <cellStyle name="40 % – Zvýraznění5 6 2 3 3" xfId="14249"/>
    <cellStyle name="40 % – Zvýraznění5 6 2 3 3 2" xfId="29438"/>
    <cellStyle name="40 % – Zvýraznění5 6 2 3 3 3" xfId="59694"/>
    <cellStyle name="40 % – Zvýraznění5 6 2 3 3 4" xfId="59695"/>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4" xfId="5327"/>
    <cellStyle name="40 % – Zvýraznění5 6 2 4 2" xfId="10348"/>
    <cellStyle name="40 % – Zvýraznění5 6 2 4 2 2" xfId="25564"/>
    <cellStyle name="40 % – Zvýraznění5 6 2 4 2 3" xfId="59696"/>
    <cellStyle name="40 % – Zvýraznění5 6 2 4 2 4" xfId="59697"/>
    <cellStyle name="40 % – Zvýraznění5 6 2 4 2 5" xfId="59698"/>
    <cellStyle name="40 % – Zvýraznění5 6 2 4 3" xfId="14250"/>
    <cellStyle name="40 % – Zvýraznění5 6 2 4 3 2" xfId="29439"/>
    <cellStyle name="40 % – Zvýraznění5 6 2 4 3 3" xfId="59699"/>
    <cellStyle name="40 % – Zvýraznění5 6 2 4 3 4" xfId="59700"/>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5" xfId="7909"/>
    <cellStyle name="40 % – Zvýraznění5 6 2 5 2" xfId="23126"/>
    <cellStyle name="40 % – Zvýraznění5 6 2 5 3" xfId="59701"/>
    <cellStyle name="40 % – Zvýraznění5 6 2 5 4" xfId="59702"/>
    <cellStyle name="40 % – Zvýraznění5 6 2 5 5" xfId="59703"/>
    <cellStyle name="40 % – Zvýraznění5 6 2 6" xfId="14247"/>
    <cellStyle name="40 % – Zvýraznění5 6 2 6 2" xfId="29436"/>
    <cellStyle name="40 % – Zvýraznění5 6 2 6 3" xfId="59704"/>
    <cellStyle name="40 % – Zvýraznění5 6 2 6 4" xfId="59705"/>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2" xfId="5329"/>
    <cellStyle name="40 % – Zvýraznění5 6 3 2 2" xfId="10349"/>
    <cellStyle name="40 % – Zvýraznění5 6 3 2 2 2" xfId="25565"/>
    <cellStyle name="40 % – Zvýraznění5 6 3 2 2 3" xfId="59706"/>
    <cellStyle name="40 % – Zvýraznění5 6 3 2 2 4" xfId="59707"/>
    <cellStyle name="40 % – Zvýraznění5 6 3 2 2 5" xfId="59708"/>
    <cellStyle name="40 % – Zvýraznění5 6 3 2 3" xfId="14252"/>
    <cellStyle name="40 % – Zvýraznění5 6 3 2 3 2" xfId="29441"/>
    <cellStyle name="40 % – Zvýraznění5 6 3 2 3 3" xfId="59709"/>
    <cellStyle name="40 % – Zvýraznění5 6 3 2 3 4" xfId="59710"/>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3" xfId="5330"/>
    <cellStyle name="40 % – Zvýraznění5 6 3 3 2" xfId="10350"/>
    <cellStyle name="40 % – Zvýraznění5 6 3 3 2 2" xfId="25566"/>
    <cellStyle name="40 % – Zvýraznění5 6 3 3 2 3" xfId="59711"/>
    <cellStyle name="40 % – Zvýraznění5 6 3 3 2 4" xfId="59712"/>
    <cellStyle name="40 % – Zvýraznění5 6 3 3 2 5" xfId="59713"/>
    <cellStyle name="40 % – Zvýraznění5 6 3 3 3" xfId="14253"/>
    <cellStyle name="40 % – Zvýraznění5 6 3 3 3 2" xfId="29442"/>
    <cellStyle name="40 % – Zvýraznění5 6 3 3 3 3" xfId="59714"/>
    <cellStyle name="40 % – Zvýraznění5 6 3 3 3 4" xfId="59715"/>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4" xfId="5331"/>
    <cellStyle name="40 % – Zvýraznění5 6 3 4 2" xfId="10351"/>
    <cellStyle name="40 % – Zvýraznění5 6 3 4 2 2" xfId="25567"/>
    <cellStyle name="40 % – Zvýraznění5 6 3 4 2 3" xfId="59716"/>
    <cellStyle name="40 % – Zvýraznění5 6 3 4 2 4" xfId="59717"/>
    <cellStyle name="40 % – Zvýraznění5 6 3 4 2 5" xfId="59718"/>
    <cellStyle name="40 % – Zvýraznění5 6 3 4 3" xfId="14254"/>
    <cellStyle name="40 % – Zvýraznění5 6 3 4 3 2" xfId="29443"/>
    <cellStyle name="40 % – Zvýraznění5 6 3 4 3 3" xfId="59719"/>
    <cellStyle name="40 % – Zvýraznění5 6 3 4 3 4" xfId="59720"/>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5" xfId="8048"/>
    <cellStyle name="40 % – Zvýraznění5 6 3 5 2" xfId="23264"/>
    <cellStyle name="40 % – Zvýraznění5 6 3 5 3" xfId="59721"/>
    <cellStyle name="40 % – Zvýraznění5 6 3 5 4" xfId="59722"/>
    <cellStyle name="40 % – Zvýraznění5 6 3 5 5" xfId="59723"/>
    <cellStyle name="40 % – Zvýraznění5 6 3 6" xfId="14251"/>
    <cellStyle name="40 % – Zvýraznění5 6 3 6 2" xfId="29440"/>
    <cellStyle name="40 % – Zvýraznění5 6 3 6 3" xfId="59724"/>
    <cellStyle name="40 % – Zvýraznění5 6 3 6 4" xfId="59725"/>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2" xfId="5333"/>
    <cellStyle name="40 % – Zvýraznění5 6 4 2 2" xfId="10352"/>
    <cellStyle name="40 % – Zvýraznění5 6 4 2 2 2" xfId="25568"/>
    <cellStyle name="40 % – Zvýraznění5 6 4 2 2 3" xfId="59726"/>
    <cellStyle name="40 % – Zvýraznění5 6 4 2 2 4" xfId="59727"/>
    <cellStyle name="40 % – Zvýraznění5 6 4 2 2 5" xfId="59728"/>
    <cellStyle name="40 % – Zvýraznění5 6 4 2 3" xfId="14256"/>
    <cellStyle name="40 % – Zvýraznění5 6 4 2 3 2" xfId="29445"/>
    <cellStyle name="40 % – Zvýraznění5 6 4 2 3 3" xfId="59729"/>
    <cellStyle name="40 % – Zvýraznění5 6 4 2 3 4" xfId="59730"/>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3" xfId="5334"/>
    <cellStyle name="40 % – Zvýraznění5 6 4 3 2" xfId="10353"/>
    <cellStyle name="40 % – Zvýraznění5 6 4 3 2 2" xfId="25569"/>
    <cellStyle name="40 % – Zvýraznění5 6 4 3 2 3" xfId="59731"/>
    <cellStyle name="40 % – Zvýraznění5 6 4 3 2 4" xfId="59732"/>
    <cellStyle name="40 % – Zvýraznění5 6 4 3 2 5" xfId="59733"/>
    <cellStyle name="40 % – Zvýraznění5 6 4 3 3" xfId="14257"/>
    <cellStyle name="40 % – Zvýraznění5 6 4 3 3 2" xfId="29446"/>
    <cellStyle name="40 % – Zvýraznění5 6 4 3 3 3" xfId="59734"/>
    <cellStyle name="40 % – Zvýraznění5 6 4 3 3 4" xfId="59735"/>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4" xfId="5335"/>
    <cellStyle name="40 % – Zvýraznění5 6 4 4 2" xfId="10354"/>
    <cellStyle name="40 % – Zvýraznění5 6 4 4 2 2" xfId="25570"/>
    <cellStyle name="40 % – Zvýraznění5 6 4 4 2 3" xfId="59736"/>
    <cellStyle name="40 % – Zvýraznění5 6 4 4 2 4" xfId="59737"/>
    <cellStyle name="40 % – Zvýraznění5 6 4 4 2 5" xfId="59738"/>
    <cellStyle name="40 % – Zvýraznění5 6 4 4 3" xfId="14258"/>
    <cellStyle name="40 % – Zvýraznění5 6 4 4 3 2" xfId="29447"/>
    <cellStyle name="40 % – Zvýraznění5 6 4 4 3 3" xfId="59739"/>
    <cellStyle name="40 % – Zvýraznění5 6 4 4 3 4" xfId="59740"/>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5" xfId="8128"/>
    <cellStyle name="40 % – Zvýraznění5 6 4 5 2" xfId="23344"/>
    <cellStyle name="40 % – Zvýraznění5 6 4 5 3" xfId="59741"/>
    <cellStyle name="40 % – Zvýraznění5 6 4 5 4" xfId="59742"/>
    <cellStyle name="40 % – Zvýraznění5 6 4 5 5" xfId="59743"/>
    <cellStyle name="40 % – Zvýraznění5 6 4 6" xfId="14255"/>
    <cellStyle name="40 % – Zvýraznění5 6 4 6 2" xfId="29444"/>
    <cellStyle name="40 % – Zvýraznění5 6 4 6 3" xfId="59744"/>
    <cellStyle name="40 % – Zvýraznění5 6 4 6 4" xfId="59745"/>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2" xfId="5337"/>
    <cellStyle name="40 % – Zvýraznění5 6 5 2 2" xfId="10355"/>
    <cellStyle name="40 % – Zvýraznění5 6 5 2 2 2" xfId="25571"/>
    <cellStyle name="40 % – Zvýraznění5 6 5 2 2 3" xfId="59746"/>
    <cellStyle name="40 % – Zvýraznění5 6 5 2 2 4" xfId="59747"/>
    <cellStyle name="40 % – Zvýraznění5 6 5 2 2 5" xfId="59748"/>
    <cellStyle name="40 % – Zvýraznění5 6 5 2 3" xfId="14260"/>
    <cellStyle name="40 % – Zvýraznění5 6 5 2 3 2" xfId="29449"/>
    <cellStyle name="40 % – Zvýraznění5 6 5 2 3 3" xfId="59749"/>
    <cellStyle name="40 % – Zvýraznění5 6 5 2 3 4" xfId="59750"/>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3" xfId="5338"/>
    <cellStyle name="40 % – Zvýraznění5 6 5 3 2" xfId="10356"/>
    <cellStyle name="40 % – Zvýraznění5 6 5 3 2 2" xfId="25572"/>
    <cellStyle name="40 % – Zvýraznění5 6 5 3 2 3" xfId="59751"/>
    <cellStyle name="40 % – Zvýraznění5 6 5 3 2 4" xfId="59752"/>
    <cellStyle name="40 % – Zvýraznění5 6 5 3 2 5" xfId="59753"/>
    <cellStyle name="40 % – Zvýraznění5 6 5 3 3" xfId="14261"/>
    <cellStyle name="40 % – Zvýraznění5 6 5 3 3 2" xfId="29450"/>
    <cellStyle name="40 % – Zvýraznění5 6 5 3 3 3" xfId="59754"/>
    <cellStyle name="40 % – Zvýraznění5 6 5 3 3 4" xfId="59755"/>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4" xfId="5339"/>
    <cellStyle name="40 % – Zvýraznění5 6 5 4 2" xfId="10357"/>
    <cellStyle name="40 % – Zvýraznění5 6 5 4 2 2" xfId="25573"/>
    <cellStyle name="40 % – Zvýraznění5 6 5 4 2 3" xfId="59756"/>
    <cellStyle name="40 % – Zvýraznění5 6 5 4 2 4" xfId="59757"/>
    <cellStyle name="40 % – Zvýraznění5 6 5 4 2 5" xfId="59758"/>
    <cellStyle name="40 % – Zvýraznění5 6 5 4 3" xfId="14262"/>
    <cellStyle name="40 % – Zvýraznění5 6 5 4 3 2" xfId="29451"/>
    <cellStyle name="40 % – Zvýraznění5 6 5 4 3 3" xfId="59759"/>
    <cellStyle name="40 % – Zvýraznění5 6 5 4 3 4" xfId="59760"/>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5" xfId="8210"/>
    <cellStyle name="40 % – Zvýraznění5 6 5 5 2" xfId="23426"/>
    <cellStyle name="40 % – Zvýraznění5 6 5 5 3" xfId="59761"/>
    <cellStyle name="40 % – Zvýraznění5 6 5 5 4" xfId="59762"/>
    <cellStyle name="40 % – Zvýraznění5 6 5 5 5" xfId="59763"/>
    <cellStyle name="40 % – Zvýraznění5 6 5 6" xfId="14259"/>
    <cellStyle name="40 % – Zvýraznění5 6 5 6 2" xfId="29448"/>
    <cellStyle name="40 % – Zvýraznění5 6 5 6 3" xfId="59764"/>
    <cellStyle name="40 % – Zvýraznění5 6 5 6 4" xfId="59765"/>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2" xfId="5341"/>
    <cellStyle name="40 % – Zvýraznění5 6 6 2 2" xfId="10358"/>
    <cellStyle name="40 % – Zvýraznění5 6 6 2 2 2" xfId="25574"/>
    <cellStyle name="40 % – Zvýraznění5 6 6 2 2 3" xfId="59766"/>
    <cellStyle name="40 % – Zvýraznění5 6 6 2 2 4" xfId="59767"/>
    <cellStyle name="40 % – Zvýraznění5 6 6 2 2 5" xfId="59768"/>
    <cellStyle name="40 % – Zvýraznění5 6 6 2 3" xfId="14264"/>
    <cellStyle name="40 % – Zvýraznění5 6 6 2 3 2" xfId="29453"/>
    <cellStyle name="40 % – Zvýraznění5 6 6 2 3 3" xfId="59769"/>
    <cellStyle name="40 % – Zvýraznění5 6 6 2 3 4" xfId="59770"/>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3" xfId="5342"/>
    <cellStyle name="40 % – Zvýraznění5 6 6 3 2" xfId="10359"/>
    <cellStyle name="40 % – Zvýraznění5 6 6 3 2 2" xfId="25575"/>
    <cellStyle name="40 % – Zvýraznění5 6 6 3 2 3" xfId="59771"/>
    <cellStyle name="40 % – Zvýraznění5 6 6 3 2 4" xfId="59772"/>
    <cellStyle name="40 % – Zvýraznění5 6 6 3 2 5" xfId="59773"/>
    <cellStyle name="40 % – Zvýraznění5 6 6 3 3" xfId="14265"/>
    <cellStyle name="40 % – Zvýraznění5 6 6 3 3 2" xfId="29454"/>
    <cellStyle name="40 % – Zvýraznění5 6 6 3 3 3" xfId="59774"/>
    <cellStyle name="40 % – Zvýraznění5 6 6 3 3 4" xfId="59775"/>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4" xfId="5343"/>
    <cellStyle name="40 % – Zvýraznění5 6 6 4 2" xfId="10360"/>
    <cellStyle name="40 % – Zvýraznění5 6 6 4 2 2" xfId="25576"/>
    <cellStyle name="40 % – Zvýraznění5 6 6 4 2 3" xfId="59776"/>
    <cellStyle name="40 % – Zvýraznění5 6 6 4 2 4" xfId="59777"/>
    <cellStyle name="40 % – Zvýraznění5 6 6 4 2 5" xfId="59778"/>
    <cellStyle name="40 % – Zvýraznění5 6 6 4 3" xfId="14266"/>
    <cellStyle name="40 % – Zvýraznění5 6 6 4 3 2" xfId="29455"/>
    <cellStyle name="40 % – Zvýraznění5 6 6 4 3 3" xfId="59779"/>
    <cellStyle name="40 % – Zvýraznění5 6 6 4 3 4" xfId="59780"/>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5" xfId="8303"/>
    <cellStyle name="40 % – Zvýraznění5 6 6 5 2" xfId="23519"/>
    <cellStyle name="40 % – Zvýraznění5 6 6 5 3" xfId="59781"/>
    <cellStyle name="40 % – Zvýraznění5 6 6 5 4" xfId="59782"/>
    <cellStyle name="40 % – Zvýraznění5 6 6 5 5" xfId="59783"/>
    <cellStyle name="40 % – Zvýraznění5 6 6 6" xfId="14263"/>
    <cellStyle name="40 % – Zvýraznění5 6 6 6 2" xfId="29452"/>
    <cellStyle name="40 % – Zvýraznění5 6 6 6 3" xfId="59784"/>
    <cellStyle name="40 % – Zvýraznění5 6 6 6 4" xfId="59785"/>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2" xfId="5345"/>
    <cellStyle name="40 % – Zvýraznění5 6 7 2 2" xfId="10361"/>
    <cellStyle name="40 % – Zvýraznění5 6 7 2 2 2" xfId="25577"/>
    <cellStyle name="40 % – Zvýraznění5 6 7 2 2 3" xfId="59786"/>
    <cellStyle name="40 % – Zvýraznění5 6 7 2 2 4" xfId="59787"/>
    <cellStyle name="40 % – Zvýraznění5 6 7 2 2 5" xfId="59788"/>
    <cellStyle name="40 % – Zvýraznění5 6 7 2 3" xfId="14268"/>
    <cellStyle name="40 % – Zvýraznění5 6 7 2 3 2" xfId="29457"/>
    <cellStyle name="40 % – Zvýraznění5 6 7 2 3 3" xfId="59789"/>
    <cellStyle name="40 % – Zvýraznění5 6 7 2 3 4" xfId="59790"/>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3" xfId="5346"/>
    <cellStyle name="40 % – Zvýraznění5 6 7 3 2" xfId="10362"/>
    <cellStyle name="40 % – Zvýraznění5 6 7 3 2 2" xfId="25578"/>
    <cellStyle name="40 % – Zvýraznění5 6 7 3 2 3" xfId="59791"/>
    <cellStyle name="40 % – Zvýraznění5 6 7 3 2 4" xfId="59792"/>
    <cellStyle name="40 % – Zvýraznění5 6 7 3 2 5" xfId="59793"/>
    <cellStyle name="40 % – Zvýraznění5 6 7 3 3" xfId="14269"/>
    <cellStyle name="40 % – Zvýraznění5 6 7 3 3 2" xfId="29458"/>
    <cellStyle name="40 % – Zvýraznění5 6 7 3 3 3" xfId="59794"/>
    <cellStyle name="40 % – Zvýraznění5 6 7 3 3 4" xfId="59795"/>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4" xfId="5347"/>
    <cellStyle name="40 % – Zvýraznění5 6 7 4 2" xfId="10363"/>
    <cellStyle name="40 % – Zvýraznění5 6 7 4 2 2" xfId="25579"/>
    <cellStyle name="40 % – Zvýraznění5 6 7 4 2 3" xfId="59796"/>
    <cellStyle name="40 % – Zvýraznění5 6 7 4 2 4" xfId="59797"/>
    <cellStyle name="40 % – Zvýraznění5 6 7 4 2 5" xfId="59798"/>
    <cellStyle name="40 % – Zvýraznění5 6 7 4 3" xfId="14270"/>
    <cellStyle name="40 % – Zvýraznění5 6 7 4 3 2" xfId="29459"/>
    <cellStyle name="40 % – Zvýraznění5 6 7 4 3 3" xfId="59799"/>
    <cellStyle name="40 % – Zvýraznění5 6 7 4 3 4" xfId="59800"/>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5" xfId="8386"/>
    <cellStyle name="40 % – Zvýraznění5 6 7 5 2" xfId="23602"/>
    <cellStyle name="40 % – Zvýraznění5 6 7 5 3" xfId="59801"/>
    <cellStyle name="40 % – Zvýraznění5 6 7 5 4" xfId="59802"/>
    <cellStyle name="40 % – Zvýraznění5 6 7 5 5" xfId="59803"/>
    <cellStyle name="40 % – Zvýraznění5 6 7 6" xfId="14267"/>
    <cellStyle name="40 % – Zvýraznění5 6 7 6 2" xfId="29456"/>
    <cellStyle name="40 % – Zvýraznění5 6 7 6 3" xfId="59804"/>
    <cellStyle name="40 % – Zvýraznění5 6 7 6 4" xfId="59805"/>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2 3" xfId="59806"/>
    <cellStyle name="40 % – Zvýraznění5 6 8 2 4" xfId="59807"/>
    <cellStyle name="40 % – Zvýraznění5 6 8 2 5" xfId="59808"/>
    <cellStyle name="40 % – Zvýraznění5 6 8 3" xfId="14271"/>
    <cellStyle name="40 % – Zvýraznění5 6 8 3 2" xfId="29460"/>
    <cellStyle name="40 % – Zvýraznění5 6 8 3 3" xfId="59809"/>
    <cellStyle name="40 % – Zvýraznění5 6 8 3 4" xfId="5981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9" xfId="5349"/>
    <cellStyle name="40 % – Zvýraznění5 6 9 2" xfId="10365"/>
    <cellStyle name="40 % – Zvýraznění5 6 9 2 2" xfId="25581"/>
    <cellStyle name="40 % – Zvýraznění5 6 9 2 3" xfId="59811"/>
    <cellStyle name="40 % – Zvýraznění5 6 9 2 4" xfId="59812"/>
    <cellStyle name="40 % – Zvýraznění5 6 9 2 5" xfId="59813"/>
    <cellStyle name="40 % – Zvýraznění5 6 9 3" xfId="14272"/>
    <cellStyle name="40 % – Zvýraznění5 6 9 3 2" xfId="29461"/>
    <cellStyle name="40 % – Zvýraznění5 6 9 3 3" xfId="59814"/>
    <cellStyle name="40 % – Zvýraznění5 6 9 3 4" xfId="59815"/>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7" xfId="562"/>
    <cellStyle name="40 % – Zvýraznění5 7 10" xfId="19236"/>
    <cellStyle name="40 % – Zvýraznění5 7 11" xfId="43652"/>
    <cellStyle name="40 % – Zvýraznění5 7 12" xfId="43653"/>
    <cellStyle name="40 % – Zvýraznění5 7 2" xfId="5350"/>
    <cellStyle name="40 % – Zvýraznění5 7 2 2" xfId="10366"/>
    <cellStyle name="40 % – Zvýraznění5 7 2 2 2" xfId="25582"/>
    <cellStyle name="40 % – Zvýraznění5 7 2 2 3" xfId="59816"/>
    <cellStyle name="40 % – Zvýraznění5 7 2 2 4" xfId="59817"/>
    <cellStyle name="40 % – Zvýraznění5 7 2 2 5" xfId="59818"/>
    <cellStyle name="40 % – Zvýraznění5 7 2 3" xfId="14273"/>
    <cellStyle name="40 % – Zvýraznění5 7 2 3 2" xfId="29462"/>
    <cellStyle name="40 % – Zvýraznění5 7 2 3 3" xfId="59819"/>
    <cellStyle name="40 % – Zvýraznění5 7 2 3 4" xfId="59820"/>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3" xfId="5351"/>
    <cellStyle name="40 % – Zvýraznění5 7 3 2" xfId="10367"/>
    <cellStyle name="40 % – Zvýraznění5 7 3 2 2" xfId="25583"/>
    <cellStyle name="40 % – Zvýraznění5 7 3 2 3" xfId="59821"/>
    <cellStyle name="40 % – Zvýraznění5 7 3 2 4" xfId="59822"/>
    <cellStyle name="40 % – Zvýraznění5 7 3 2 5" xfId="59823"/>
    <cellStyle name="40 % – Zvýraznění5 7 3 3" xfId="14274"/>
    <cellStyle name="40 % – Zvýraznění5 7 3 3 2" xfId="29463"/>
    <cellStyle name="40 % – Zvýraznění5 7 3 3 3" xfId="59824"/>
    <cellStyle name="40 % – Zvýraznění5 7 3 3 4" xfId="59825"/>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4" xfId="5352"/>
    <cellStyle name="40 % – Zvýraznění5 7 4 2" xfId="10368"/>
    <cellStyle name="40 % – Zvýraznění5 7 4 2 2" xfId="25584"/>
    <cellStyle name="40 % – Zvýraznění5 7 4 2 3" xfId="59826"/>
    <cellStyle name="40 % – Zvýraznění5 7 4 2 4" xfId="59827"/>
    <cellStyle name="40 % – Zvýraznění5 7 4 2 5" xfId="59828"/>
    <cellStyle name="40 % – Zvýraznění5 7 4 3" xfId="14275"/>
    <cellStyle name="40 % – Zvýraznění5 7 4 3 2" xfId="29464"/>
    <cellStyle name="40 % – Zvýraznění5 7 4 3 3" xfId="59829"/>
    <cellStyle name="40 % – Zvýraznění5 7 4 3 4" xfId="59830"/>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5" xfId="5353"/>
    <cellStyle name="40 % – Zvýraznění5 7 5 2" xfId="11155"/>
    <cellStyle name="40 % – Zvýraznění5 7 5 2 2" xfId="26355"/>
    <cellStyle name="40 % – Zvýraznění5 7 5 2 3" xfId="59831"/>
    <cellStyle name="40 % – Zvýraznění5 7 5 2 4" xfId="59832"/>
    <cellStyle name="40 % – Zvýraznění5 7 5 2 5" xfId="59833"/>
    <cellStyle name="40 % – Zvýraznění5 7 5 3" xfId="14276"/>
    <cellStyle name="40 % – Zvýraznění5 7 5 3 2" xfId="29465"/>
    <cellStyle name="40 % – Zvýraznění5 7 5 3 3" xfId="59834"/>
    <cellStyle name="40 % – Zvýraznění5 7 5 3 4" xfId="5983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6" xfId="7775"/>
    <cellStyle name="40 % – Zvýraznění5 7 6 2" xfId="22994"/>
    <cellStyle name="40 % – Zvýraznění5 7 6 3" xfId="59836"/>
    <cellStyle name="40 % – Zvýraznění5 7 6 4" xfId="59837"/>
    <cellStyle name="40 % – Zvýraznění5 7 6 5" xfId="59838"/>
    <cellStyle name="40 % – Zvýraznění5 7 7" xfId="11630"/>
    <cellStyle name="40 % – Zvýraznění5 7 7 2" xfId="26826"/>
    <cellStyle name="40 % – Zvýraznění5 7 7 3" xfId="59839"/>
    <cellStyle name="40 % – Zvýraznění5 7 7 4" xfId="59840"/>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2 3" xfId="59841"/>
    <cellStyle name="40 % – Zvýraznění5 8 2 2 4" xfId="59842"/>
    <cellStyle name="40 % – Zvýraznění5 8 2 2 5" xfId="59843"/>
    <cellStyle name="40 % – Zvýraznění5 8 2 3" xfId="14277"/>
    <cellStyle name="40 % – Zvýraznění5 8 2 3 2" xfId="29466"/>
    <cellStyle name="40 % – Zvýraznění5 8 2 3 3" xfId="59844"/>
    <cellStyle name="40 % – Zvýraznění5 8 2 3 4" xfId="59845"/>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3" xfId="5356"/>
    <cellStyle name="40 % – Zvýraznění5 8 3 2" xfId="10369"/>
    <cellStyle name="40 % – Zvýraznění5 8 3 2 2" xfId="25585"/>
    <cellStyle name="40 % – Zvýraznění5 8 3 2 3" xfId="59846"/>
    <cellStyle name="40 % – Zvýraznění5 8 3 2 4" xfId="59847"/>
    <cellStyle name="40 % – Zvýraznění5 8 3 2 5" xfId="59848"/>
    <cellStyle name="40 % – Zvýraznění5 8 3 3" xfId="14278"/>
    <cellStyle name="40 % – Zvýraznění5 8 3 3 2" xfId="29467"/>
    <cellStyle name="40 % – Zvýraznění5 8 3 3 3" xfId="59849"/>
    <cellStyle name="40 % – Zvýraznění5 8 3 3 4" xfId="59850"/>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4" xfId="5357"/>
    <cellStyle name="40 % – Zvýraznění5 8 4 2" xfId="10370"/>
    <cellStyle name="40 % – Zvýraznění5 8 4 2 2" xfId="25586"/>
    <cellStyle name="40 % – Zvýraznění5 8 4 2 3" xfId="59851"/>
    <cellStyle name="40 % – Zvýraznění5 8 4 2 4" xfId="59852"/>
    <cellStyle name="40 % – Zvýraznění5 8 4 2 5" xfId="59853"/>
    <cellStyle name="40 % – Zvýraznění5 8 4 3" xfId="14279"/>
    <cellStyle name="40 % – Zvýraznění5 8 4 3 2" xfId="29468"/>
    <cellStyle name="40 % – Zvýraznění5 8 4 3 3" xfId="59854"/>
    <cellStyle name="40 % – Zvýraznění5 8 4 3 4" xfId="59855"/>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5" xfId="5358"/>
    <cellStyle name="40 % – Zvýraznění5 9" xfId="5359"/>
    <cellStyle name="40 % – Zvýraznění5 9 10" xfId="43668"/>
    <cellStyle name="40 % – Zvýraznění5 9 11" xfId="43669"/>
    <cellStyle name="40 % – Zvýraznění5 9 2" xfId="5360"/>
    <cellStyle name="40 % – Zvýraznění5 9 2 2" xfId="10371"/>
    <cellStyle name="40 % – Zvýraznění5 9 2 2 2" xfId="25587"/>
    <cellStyle name="40 % – Zvýraznění5 9 2 2 3" xfId="59856"/>
    <cellStyle name="40 % – Zvýraznění5 9 2 2 4" xfId="59857"/>
    <cellStyle name="40 % – Zvýraznění5 9 2 2 5" xfId="59858"/>
    <cellStyle name="40 % – Zvýraznění5 9 2 3" xfId="14281"/>
    <cellStyle name="40 % – Zvýraznění5 9 2 3 2" xfId="29470"/>
    <cellStyle name="40 % – Zvýraznění5 9 2 3 3" xfId="59859"/>
    <cellStyle name="40 % – Zvýraznění5 9 2 3 4" xfId="5986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3" xfId="5361"/>
    <cellStyle name="40 % – Zvýraznění5 9 3 2" xfId="10372"/>
    <cellStyle name="40 % – Zvýraznění5 9 3 2 2" xfId="25588"/>
    <cellStyle name="40 % – Zvýraznění5 9 3 2 3" xfId="59861"/>
    <cellStyle name="40 % – Zvýraznění5 9 3 2 4" xfId="59862"/>
    <cellStyle name="40 % – Zvýraznění5 9 3 2 5" xfId="59863"/>
    <cellStyle name="40 % – Zvýraznění5 9 3 3" xfId="14282"/>
    <cellStyle name="40 % – Zvýraznění5 9 3 3 2" xfId="29471"/>
    <cellStyle name="40 % – Zvýraznění5 9 3 3 3" xfId="59864"/>
    <cellStyle name="40 % – Zvýraznění5 9 3 3 4" xfId="59865"/>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4" xfId="5362"/>
    <cellStyle name="40 % – Zvýraznění5 9 4 2" xfId="10373"/>
    <cellStyle name="40 % – Zvýraznění5 9 4 2 2" xfId="25589"/>
    <cellStyle name="40 % – Zvýraznění5 9 4 2 3" xfId="59866"/>
    <cellStyle name="40 % – Zvýraznění5 9 4 2 4" xfId="59867"/>
    <cellStyle name="40 % – Zvýraznění5 9 4 2 5" xfId="59868"/>
    <cellStyle name="40 % – Zvýraznění5 9 4 3" xfId="14283"/>
    <cellStyle name="40 % – Zvýraznění5 9 4 3 2" xfId="29472"/>
    <cellStyle name="40 % – Zvýraznění5 9 4 3 3" xfId="59869"/>
    <cellStyle name="40 % – Zvýraznění5 9 4 3 4" xfId="59870"/>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5" xfId="7989"/>
    <cellStyle name="40 % – Zvýraznění5 9 5 2" xfId="23206"/>
    <cellStyle name="40 % – Zvýraznění5 9 5 3" xfId="59871"/>
    <cellStyle name="40 % – Zvýraznění5 9 5 4" xfId="59872"/>
    <cellStyle name="40 % – Zvýraznění5 9 5 5" xfId="59873"/>
    <cellStyle name="40 % – Zvýraznění5 9 6" xfId="14280"/>
    <cellStyle name="40 % – Zvýraznění5 9 6 2" xfId="29469"/>
    <cellStyle name="40 % – Zvýraznění5 9 6 3" xfId="59874"/>
    <cellStyle name="40 % – Zvýraznění5 9 6 4" xfId="59875"/>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2" xfId="5364"/>
    <cellStyle name="40 % – Zvýraznění6 10 2 2" xfId="10374"/>
    <cellStyle name="40 % – Zvýraznění6 10 2 2 2" xfId="25590"/>
    <cellStyle name="40 % – Zvýraznění6 10 2 2 3" xfId="59876"/>
    <cellStyle name="40 % – Zvýraznění6 10 2 2 4" xfId="59877"/>
    <cellStyle name="40 % – Zvýraznění6 10 2 2 5" xfId="59878"/>
    <cellStyle name="40 % – Zvýraznění6 10 2 3" xfId="14285"/>
    <cellStyle name="40 % – Zvýraznění6 10 2 3 2" xfId="29474"/>
    <cellStyle name="40 % – Zvýraznění6 10 2 3 3" xfId="59879"/>
    <cellStyle name="40 % – Zvýraznění6 10 2 3 4" xfId="59880"/>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3" xfId="5365"/>
    <cellStyle name="40 % – Zvýraznění6 10 3 2" xfId="10375"/>
    <cellStyle name="40 % – Zvýraznění6 10 3 2 2" xfId="25591"/>
    <cellStyle name="40 % – Zvýraznění6 10 3 2 3" xfId="59881"/>
    <cellStyle name="40 % – Zvýraznění6 10 3 2 4" xfId="59882"/>
    <cellStyle name="40 % – Zvýraznění6 10 3 2 5" xfId="59883"/>
    <cellStyle name="40 % – Zvýraznění6 10 3 3" xfId="14286"/>
    <cellStyle name="40 % – Zvýraznění6 10 3 3 2" xfId="29475"/>
    <cellStyle name="40 % – Zvýraznění6 10 3 3 3" xfId="59884"/>
    <cellStyle name="40 % – Zvýraznění6 10 3 3 4" xfId="5988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4" xfId="5366"/>
    <cellStyle name="40 % – Zvýraznění6 10 4 2" xfId="10376"/>
    <cellStyle name="40 % – Zvýraznění6 10 4 2 2" xfId="25592"/>
    <cellStyle name="40 % – Zvýraznění6 10 4 2 3" xfId="59886"/>
    <cellStyle name="40 % – Zvýraznění6 10 4 2 4" xfId="59887"/>
    <cellStyle name="40 % – Zvýraznění6 10 4 2 5" xfId="59888"/>
    <cellStyle name="40 % – Zvýraznění6 10 4 3" xfId="14287"/>
    <cellStyle name="40 % – Zvýraznění6 10 4 3 2" xfId="29476"/>
    <cellStyle name="40 % – Zvýraznění6 10 4 3 3" xfId="59889"/>
    <cellStyle name="40 % – Zvýraznění6 10 4 3 4" xfId="59890"/>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5" xfId="7966"/>
    <cellStyle name="40 % – Zvýraznění6 10 5 2" xfId="23183"/>
    <cellStyle name="40 % – Zvýraznění6 10 5 3" xfId="59891"/>
    <cellStyle name="40 % – Zvýraznění6 10 5 4" xfId="59892"/>
    <cellStyle name="40 % – Zvýraznění6 10 5 5" xfId="59893"/>
    <cellStyle name="40 % – Zvýraznění6 10 6" xfId="14284"/>
    <cellStyle name="40 % – Zvýraznění6 10 6 2" xfId="29473"/>
    <cellStyle name="40 % – Zvýraznění6 10 6 3" xfId="59894"/>
    <cellStyle name="40 % – Zvýraznění6 10 6 4" xfId="59895"/>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2" xfId="5368"/>
    <cellStyle name="40 % – Zvýraznění6 11 2 2" xfId="10377"/>
    <cellStyle name="40 % – Zvýraznění6 11 2 2 2" xfId="25593"/>
    <cellStyle name="40 % – Zvýraznění6 11 2 2 3" xfId="59896"/>
    <cellStyle name="40 % – Zvýraznění6 11 2 2 4" xfId="59897"/>
    <cellStyle name="40 % – Zvýraznění6 11 2 2 5" xfId="59898"/>
    <cellStyle name="40 % – Zvýraznění6 11 2 3" xfId="14289"/>
    <cellStyle name="40 % – Zvýraznění6 11 2 3 2" xfId="29478"/>
    <cellStyle name="40 % – Zvýraznění6 11 2 3 3" xfId="59899"/>
    <cellStyle name="40 % – Zvýraznění6 11 2 3 4" xfId="59900"/>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3" xfId="5369"/>
    <cellStyle name="40 % – Zvýraznění6 11 3 2" xfId="10378"/>
    <cellStyle name="40 % – Zvýraznění6 11 3 2 2" xfId="25594"/>
    <cellStyle name="40 % – Zvýraznění6 11 3 2 3" xfId="59901"/>
    <cellStyle name="40 % – Zvýraznění6 11 3 2 4" xfId="59902"/>
    <cellStyle name="40 % – Zvýraznění6 11 3 2 5" xfId="59903"/>
    <cellStyle name="40 % – Zvýraznění6 11 3 3" xfId="14290"/>
    <cellStyle name="40 % – Zvýraznění6 11 3 3 2" xfId="29479"/>
    <cellStyle name="40 % – Zvýraznění6 11 3 3 3" xfId="59904"/>
    <cellStyle name="40 % – Zvýraznění6 11 3 3 4" xfId="59905"/>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4" xfId="5370"/>
    <cellStyle name="40 % – Zvýraznění6 11 4 2" xfId="10379"/>
    <cellStyle name="40 % – Zvýraznění6 11 4 2 2" xfId="25595"/>
    <cellStyle name="40 % – Zvýraznění6 11 4 2 3" xfId="59906"/>
    <cellStyle name="40 % – Zvýraznění6 11 4 2 4" xfId="59907"/>
    <cellStyle name="40 % – Zvýraznění6 11 4 2 5" xfId="59908"/>
    <cellStyle name="40 % – Zvýraznění6 11 4 3" xfId="14291"/>
    <cellStyle name="40 % – Zvýraznění6 11 4 3 2" xfId="29480"/>
    <cellStyle name="40 % – Zvýraznění6 11 4 3 3" xfId="59909"/>
    <cellStyle name="40 % – Zvýraznění6 11 4 3 4" xfId="5991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5" xfId="8037"/>
    <cellStyle name="40 % – Zvýraznění6 11 5 2" xfId="23253"/>
    <cellStyle name="40 % – Zvýraznění6 11 5 3" xfId="59911"/>
    <cellStyle name="40 % – Zvýraznění6 11 5 4" xfId="59912"/>
    <cellStyle name="40 % – Zvýraznění6 11 5 5" xfId="59913"/>
    <cellStyle name="40 % – Zvýraznění6 11 6" xfId="14288"/>
    <cellStyle name="40 % – Zvýraznění6 11 6 2" xfId="29477"/>
    <cellStyle name="40 % – Zvýraznění6 11 6 3" xfId="59914"/>
    <cellStyle name="40 % – Zvýraznění6 11 6 4" xfId="59915"/>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2" xfId="5372"/>
    <cellStyle name="40 % – Zvýraznění6 12 2 2" xfId="10380"/>
    <cellStyle name="40 % – Zvýraznění6 12 2 2 2" xfId="25596"/>
    <cellStyle name="40 % – Zvýraznění6 12 2 2 3" xfId="59916"/>
    <cellStyle name="40 % – Zvýraznění6 12 2 2 4" xfId="59917"/>
    <cellStyle name="40 % – Zvýraznění6 12 2 2 5" xfId="59918"/>
    <cellStyle name="40 % – Zvýraznění6 12 2 3" xfId="14293"/>
    <cellStyle name="40 % – Zvýraznění6 12 2 3 2" xfId="29482"/>
    <cellStyle name="40 % – Zvýraznění6 12 2 3 3" xfId="59919"/>
    <cellStyle name="40 % – Zvýraznění6 12 2 3 4" xfId="59920"/>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3" xfId="5373"/>
    <cellStyle name="40 % – Zvýraznění6 12 3 2" xfId="10381"/>
    <cellStyle name="40 % – Zvýraznění6 12 3 2 2" xfId="25597"/>
    <cellStyle name="40 % – Zvýraznění6 12 3 2 3" xfId="59921"/>
    <cellStyle name="40 % – Zvýraznění6 12 3 2 4" xfId="59922"/>
    <cellStyle name="40 % – Zvýraznění6 12 3 2 5" xfId="59923"/>
    <cellStyle name="40 % – Zvýraznění6 12 3 3" xfId="14294"/>
    <cellStyle name="40 % – Zvýraznění6 12 3 3 2" xfId="29483"/>
    <cellStyle name="40 % – Zvýraznění6 12 3 3 3" xfId="59924"/>
    <cellStyle name="40 % – Zvýraznění6 12 3 3 4" xfId="59925"/>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4" xfId="5374"/>
    <cellStyle name="40 % – Zvýraznění6 12 4 2" xfId="10382"/>
    <cellStyle name="40 % – Zvýraznění6 12 4 2 2" xfId="25598"/>
    <cellStyle name="40 % – Zvýraznění6 12 4 2 3" xfId="59926"/>
    <cellStyle name="40 % – Zvýraznění6 12 4 2 4" xfId="59927"/>
    <cellStyle name="40 % – Zvýraznění6 12 4 2 5" xfId="59928"/>
    <cellStyle name="40 % – Zvýraznění6 12 4 3" xfId="14295"/>
    <cellStyle name="40 % – Zvýraznění6 12 4 3 2" xfId="29484"/>
    <cellStyle name="40 % – Zvýraznění6 12 4 3 3" xfId="59929"/>
    <cellStyle name="40 % – Zvýraznění6 12 4 3 4" xfId="59930"/>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5" xfId="8026"/>
    <cellStyle name="40 % – Zvýraznění6 12 5 2" xfId="23242"/>
    <cellStyle name="40 % – Zvýraznění6 12 5 3" xfId="59931"/>
    <cellStyle name="40 % – Zvýraznění6 12 5 4" xfId="59932"/>
    <cellStyle name="40 % – Zvýraznění6 12 5 5" xfId="59933"/>
    <cellStyle name="40 % – Zvýraznění6 12 6" xfId="14292"/>
    <cellStyle name="40 % – Zvýraznění6 12 6 2" xfId="29481"/>
    <cellStyle name="40 % – Zvýraznění6 12 6 3" xfId="59934"/>
    <cellStyle name="40 % – Zvýraznění6 12 6 4" xfId="59935"/>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2 3" xfId="59936"/>
    <cellStyle name="40 % – Zvýraznění6 20 2 4" xfId="59937"/>
    <cellStyle name="40 % – Zvýraznění6 20 2 5" xfId="59938"/>
    <cellStyle name="40 % – Zvýraznění6 20 3" xfId="14296"/>
    <cellStyle name="40 % – Zvýraznění6 20 3 2" xfId="29485"/>
    <cellStyle name="40 % – Zvýraznění6 20 3 3" xfId="59939"/>
    <cellStyle name="40 % – Zvýraznění6 20 3 4" xfId="59940"/>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1" xfId="7588"/>
    <cellStyle name="40 % – Zvýraznění6 21 2" xfId="22809"/>
    <cellStyle name="40 % – Zvýraznění6 21 3" xfId="59941"/>
    <cellStyle name="40 % – Zvýraznění6 21 4" xfId="59942"/>
    <cellStyle name="40 % – Zvýraznění6 22" xfId="59943"/>
    <cellStyle name="40 % – Zvýraznění6 3" xfId="136"/>
    <cellStyle name="40 % – Zvýraznění6 3 10" xfId="5526"/>
    <cellStyle name="40 % – Zvýraznění6 3 10 10" xfId="43702"/>
    <cellStyle name="40 % – Zvýraznění6 3 10 11" xfId="43703"/>
    <cellStyle name="40 % – Zvýraznění6 3 10 2" xfId="5527"/>
    <cellStyle name="40 % – Zvýraznění6 3 10 2 2" xfId="10383"/>
    <cellStyle name="40 % – Zvýraznění6 3 10 2 2 2" xfId="25599"/>
    <cellStyle name="40 % – Zvýraznění6 3 10 2 2 3" xfId="59944"/>
    <cellStyle name="40 % – Zvýraznění6 3 10 2 2 4" xfId="59945"/>
    <cellStyle name="40 % – Zvýraznění6 3 10 2 2 5" xfId="59946"/>
    <cellStyle name="40 % – Zvýraznění6 3 10 2 3" xfId="14298"/>
    <cellStyle name="40 % – Zvýraznění6 3 10 2 3 2" xfId="29487"/>
    <cellStyle name="40 % – Zvýraznění6 3 10 2 3 3" xfId="59947"/>
    <cellStyle name="40 % – Zvýraznění6 3 10 2 3 4" xfId="59948"/>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3" xfId="5528"/>
    <cellStyle name="40 % – Zvýraznění6 3 10 3 2" xfId="10384"/>
    <cellStyle name="40 % – Zvýraznění6 3 10 3 2 2" xfId="25600"/>
    <cellStyle name="40 % – Zvýraznění6 3 10 3 2 3" xfId="59949"/>
    <cellStyle name="40 % – Zvýraznění6 3 10 3 2 4" xfId="59950"/>
    <cellStyle name="40 % – Zvýraznění6 3 10 3 2 5" xfId="59951"/>
    <cellStyle name="40 % – Zvýraznění6 3 10 3 3" xfId="14299"/>
    <cellStyle name="40 % – Zvýraznění6 3 10 3 3 2" xfId="29488"/>
    <cellStyle name="40 % – Zvýraznění6 3 10 3 3 3" xfId="59952"/>
    <cellStyle name="40 % – Zvýraznění6 3 10 3 3 4" xfId="59953"/>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4" xfId="5529"/>
    <cellStyle name="40 % – Zvýraznění6 3 10 4 2" xfId="10385"/>
    <cellStyle name="40 % – Zvýraznění6 3 10 4 2 2" xfId="25601"/>
    <cellStyle name="40 % – Zvýraznění6 3 10 4 2 3" xfId="59954"/>
    <cellStyle name="40 % – Zvýraznění6 3 10 4 2 4" xfId="59955"/>
    <cellStyle name="40 % – Zvýraznění6 3 10 4 2 5" xfId="59956"/>
    <cellStyle name="40 % – Zvýraznění6 3 10 4 3" xfId="14300"/>
    <cellStyle name="40 % – Zvýraznění6 3 10 4 3 2" xfId="29489"/>
    <cellStyle name="40 % – Zvýraznění6 3 10 4 3 3" xfId="59957"/>
    <cellStyle name="40 % – Zvýraznění6 3 10 4 3 4" xfId="59958"/>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5" xfId="8371"/>
    <cellStyle name="40 % – Zvýraznění6 3 10 5 2" xfId="23587"/>
    <cellStyle name="40 % – Zvýraznění6 3 10 5 3" xfId="59959"/>
    <cellStyle name="40 % – Zvýraznění6 3 10 5 4" xfId="59960"/>
    <cellStyle name="40 % – Zvýraznění6 3 10 5 5" xfId="59961"/>
    <cellStyle name="40 % – Zvýraznění6 3 10 6" xfId="14297"/>
    <cellStyle name="40 % – Zvýraznění6 3 10 6 2" xfId="29486"/>
    <cellStyle name="40 % – Zvýraznění6 3 10 6 3" xfId="59962"/>
    <cellStyle name="40 % – Zvýraznění6 3 10 6 4" xfId="59963"/>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2 3" xfId="59964"/>
    <cellStyle name="40 % – Zvýraznění6 3 11 2 4" xfId="59965"/>
    <cellStyle name="40 % – Zvýraznění6 3 11 2 5" xfId="59966"/>
    <cellStyle name="40 % – Zvýraznění6 3 11 3" xfId="14301"/>
    <cellStyle name="40 % – Zvýraznění6 3 11 3 2" xfId="29490"/>
    <cellStyle name="40 % – Zvýraznění6 3 11 3 3" xfId="59967"/>
    <cellStyle name="40 % – Zvýraznění6 3 11 3 4" xfId="59968"/>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2" xfId="5531"/>
    <cellStyle name="40 % – Zvýraznění6 3 12 2" xfId="10387"/>
    <cellStyle name="40 % – Zvýraznění6 3 12 2 2" xfId="25603"/>
    <cellStyle name="40 % – Zvýraznění6 3 12 2 3" xfId="59969"/>
    <cellStyle name="40 % – Zvýraznění6 3 12 2 4" xfId="59970"/>
    <cellStyle name="40 % – Zvýraznění6 3 12 2 5" xfId="59971"/>
    <cellStyle name="40 % – Zvýraznění6 3 12 3" xfId="14302"/>
    <cellStyle name="40 % – Zvýraznění6 3 12 3 2" xfId="29491"/>
    <cellStyle name="40 % – Zvýraznění6 3 12 3 3" xfId="59972"/>
    <cellStyle name="40 % – Zvýraznění6 3 12 3 4" xfId="59973"/>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3" xfId="5532"/>
    <cellStyle name="40 % – Zvýraznění6 3 13 2" xfId="10388"/>
    <cellStyle name="40 % – Zvýraznění6 3 13 2 2" xfId="25604"/>
    <cellStyle name="40 % – Zvýraznění6 3 13 2 3" xfId="59974"/>
    <cellStyle name="40 % – Zvýraznění6 3 13 2 4" xfId="59975"/>
    <cellStyle name="40 % – Zvýraznění6 3 13 2 5" xfId="59976"/>
    <cellStyle name="40 % – Zvýraznění6 3 13 3" xfId="14303"/>
    <cellStyle name="40 % – Zvýraznění6 3 13 3 2" xfId="29492"/>
    <cellStyle name="40 % – Zvýraznění6 3 13 3 3" xfId="59977"/>
    <cellStyle name="40 % – Zvýraznění6 3 13 3 4" xfId="59978"/>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2 3" xfId="59979"/>
    <cellStyle name="40 % – Zvýraznění6 3 2 10 2 4" xfId="59980"/>
    <cellStyle name="40 % – Zvýraznění6 3 2 10 2 5" xfId="59981"/>
    <cellStyle name="40 % – Zvýraznění6 3 2 10 3" xfId="14304"/>
    <cellStyle name="40 % – Zvýraznění6 3 2 10 3 2" xfId="29493"/>
    <cellStyle name="40 % – Zvýraznění6 3 2 10 3 3" xfId="59982"/>
    <cellStyle name="40 % – Zvýraznění6 3 2 10 3 4" xfId="5998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1" xfId="5546"/>
    <cellStyle name="40 % – Zvýraznění6 3 2 11 2" xfId="10390"/>
    <cellStyle name="40 % – Zvýraznění6 3 2 11 2 2" xfId="25606"/>
    <cellStyle name="40 % – Zvýraznění6 3 2 11 2 3" xfId="59984"/>
    <cellStyle name="40 % – Zvýraznění6 3 2 11 2 4" xfId="59985"/>
    <cellStyle name="40 % – Zvýraznění6 3 2 11 2 5" xfId="59986"/>
    <cellStyle name="40 % – Zvýraznění6 3 2 11 3" xfId="14305"/>
    <cellStyle name="40 % – Zvýraznění6 3 2 11 3 2" xfId="29494"/>
    <cellStyle name="40 % – Zvýraznění6 3 2 11 3 3" xfId="59987"/>
    <cellStyle name="40 % – Zvýraznění6 3 2 11 3 4" xfId="59988"/>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2 3" xfId="59989"/>
    <cellStyle name="40 % – Zvýraznění6 3 2 2 10 2 4" xfId="59990"/>
    <cellStyle name="40 % – Zvýraznění6 3 2 2 10 2 5" xfId="59991"/>
    <cellStyle name="40 % – Zvýraznění6 3 2 2 10 3" xfId="14306"/>
    <cellStyle name="40 % – Zvýraznění6 3 2 2 10 3 2" xfId="29495"/>
    <cellStyle name="40 % – Zvýraznění6 3 2 2 10 3 3" xfId="59992"/>
    <cellStyle name="40 % – Zvýraznění6 3 2 2 10 3 4" xfId="59993"/>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1" xfId="7880"/>
    <cellStyle name="40 % – Zvýraznění6 3 2 2 11 2" xfId="23099"/>
    <cellStyle name="40 % – Zvýraznění6 3 2 2 11 3" xfId="59994"/>
    <cellStyle name="40 % – Zvýraznění6 3 2 2 11 4" xfId="59995"/>
    <cellStyle name="40 % – Zvýraznění6 3 2 2 11 5" xfId="59996"/>
    <cellStyle name="40 % – Zvýraznění6 3 2 2 12" xfId="11631"/>
    <cellStyle name="40 % – Zvýraznění6 3 2 2 12 2" xfId="26827"/>
    <cellStyle name="40 % – Zvýraznění6 3 2 2 12 3" xfId="59997"/>
    <cellStyle name="40 % – Zvýraznění6 3 2 2 12 4" xfId="59998"/>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2 3" xfId="59999"/>
    <cellStyle name="40 % – Zvýraznění6 3 2 2 7 2 4" xfId="60000"/>
    <cellStyle name="40 % – Zvýraznění6 3 2 2 7 2 5" xfId="60001"/>
    <cellStyle name="40 % – Zvýraznění6 3 2 2 7 3" xfId="14307"/>
    <cellStyle name="40 % – Zvýraznění6 3 2 2 7 3 2" xfId="29496"/>
    <cellStyle name="40 % – Zvýraznění6 3 2 2 7 3 3" xfId="60002"/>
    <cellStyle name="40 % – Zvýraznění6 3 2 2 7 3 4" xfId="60003"/>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8" xfId="5574"/>
    <cellStyle name="40 % – Zvýraznění6 3 2 2 8 2" xfId="10392"/>
    <cellStyle name="40 % – Zvýraznění6 3 2 2 8 2 2" xfId="25608"/>
    <cellStyle name="40 % – Zvýraznění6 3 2 2 8 2 3" xfId="60004"/>
    <cellStyle name="40 % – Zvýraznění6 3 2 2 8 2 4" xfId="60005"/>
    <cellStyle name="40 % – Zvýraznění6 3 2 2 8 2 5" xfId="60006"/>
    <cellStyle name="40 % – Zvýraznění6 3 2 2 8 3" xfId="14308"/>
    <cellStyle name="40 % – Zvýraznění6 3 2 2 8 3 2" xfId="29497"/>
    <cellStyle name="40 % – Zvýraznění6 3 2 2 8 3 3" xfId="60007"/>
    <cellStyle name="40 % – Zvýraznění6 3 2 2 8 3 4" xfId="60008"/>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9" xfId="5575"/>
    <cellStyle name="40 % – Zvýraznění6 3 2 2 9 2" xfId="10393"/>
    <cellStyle name="40 % – Zvýraznění6 3 2 2 9 2 2" xfId="25609"/>
    <cellStyle name="40 % – Zvýraznění6 3 2 2 9 2 3" xfId="60009"/>
    <cellStyle name="40 % – Zvýraznění6 3 2 2 9 2 4" xfId="60010"/>
    <cellStyle name="40 % – Zvýraznění6 3 2 2 9 2 5" xfId="60011"/>
    <cellStyle name="40 % – Zvýraznění6 3 2 2 9 3" xfId="14309"/>
    <cellStyle name="40 % – Zvýraznění6 3 2 2 9 3 2" xfId="29498"/>
    <cellStyle name="40 % – Zvýraznění6 3 2 2 9 3 3" xfId="60012"/>
    <cellStyle name="40 % – Zvýraznění6 3 2 2 9 3 4" xfId="60013"/>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3" xfId="567"/>
    <cellStyle name="40 % – Zvýraznění6 3 2 3 10" xfId="19238"/>
    <cellStyle name="40 % – Zvýraznění6 3 2 3 11" xfId="43730"/>
    <cellStyle name="40 % – Zvýraznění6 3 2 3 12" xfId="43731"/>
    <cellStyle name="40 % – Zvýraznění6 3 2 3 2" xfId="5576"/>
    <cellStyle name="40 % – Zvýraznění6 3 2 3 2 2" xfId="10394"/>
    <cellStyle name="40 % – Zvýraznění6 3 2 3 2 2 2" xfId="25610"/>
    <cellStyle name="40 % – Zvýraznění6 3 2 3 2 2 3" xfId="60014"/>
    <cellStyle name="40 % – Zvýraznění6 3 2 3 2 2 4" xfId="60015"/>
    <cellStyle name="40 % – Zvýraznění6 3 2 3 2 2 5" xfId="60016"/>
    <cellStyle name="40 % – Zvýraznění6 3 2 3 2 3" xfId="14310"/>
    <cellStyle name="40 % – Zvýraznění6 3 2 3 2 3 2" xfId="29499"/>
    <cellStyle name="40 % – Zvýraznění6 3 2 3 2 3 3" xfId="60017"/>
    <cellStyle name="40 % – Zvýraznění6 3 2 3 2 3 4" xfId="60018"/>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3" xfId="5577"/>
    <cellStyle name="40 % – Zvýraznění6 3 2 3 3 2" xfId="10395"/>
    <cellStyle name="40 % – Zvýraznění6 3 2 3 3 2 2" xfId="25611"/>
    <cellStyle name="40 % – Zvýraznění6 3 2 3 3 2 3" xfId="60019"/>
    <cellStyle name="40 % – Zvýraznění6 3 2 3 3 2 4" xfId="60020"/>
    <cellStyle name="40 % – Zvýraznění6 3 2 3 3 2 5" xfId="60021"/>
    <cellStyle name="40 % – Zvýraznění6 3 2 3 3 3" xfId="14311"/>
    <cellStyle name="40 % – Zvýraznění6 3 2 3 3 3 2" xfId="29500"/>
    <cellStyle name="40 % – Zvýraznění6 3 2 3 3 3 3" xfId="60022"/>
    <cellStyle name="40 % – Zvýraznění6 3 2 3 3 3 4" xfId="60023"/>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4" xfId="5578"/>
    <cellStyle name="40 % – Zvýraznění6 3 2 3 4 2" xfId="10396"/>
    <cellStyle name="40 % – Zvýraznění6 3 2 3 4 2 2" xfId="25612"/>
    <cellStyle name="40 % – Zvýraznění6 3 2 3 4 2 3" xfId="60024"/>
    <cellStyle name="40 % – Zvýraznění6 3 2 3 4 2 4" xfId="60025"/>
    <cellStyle name="40 % – Zvýraznění6 3 2 3 4 2 5" xfId="60026"/>
    <cellStyle name="40 % – Zvýraznění6 3 2 3 4 3" xfId="14312"/>
    <cellStyle name="40 % – Zvýraznění6 3 2 3 4 3 2" xfId="29501"/>
    <cellStyle name="40 % – Zvýraznění6 3 2 3 4 3 3" xfId="60027"/>
    <cellStyle name="40 % – Zvýraznění6 3 2 3 4 3 4" xfId="60028"/>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5" xfId="5579"/>
    <cellStyle name="40 % – Zvýraznění6 3 2 3 5 2" xfId="11122"/>
    <cellStyle name="40 % – Zvýraznění6 3 2 3 5 2 2" xfId="26322"/>
    <cellStyle name="40 % – Zvýraznění6 3 2 3 5 2 3" xfId="60029"/>
    <cellStyle name="40 % – Zvýraznění6 3 2 3 5 2 4" xfId="60030"/>
    <cellStyle name="40 % – Zvýraznění6 3 2 3 5 2 5" xfId="60031"/>
    <cellStyle name="40 % – Zvýraznění6 3 2 3 5 3" xfId="14313"/>
    <cellStyle name="40 % – Zvýraznění6 3 2 3 5 3 2" xfId="29502"/>
    <cellStyle name="40 % – Zvýraznění6 3 2 3 5 3 3" xfId="60032"/>
    <cellStyle name="40 % – Zvýraznění6 3 2 3 5 3 4" xfId="60033"/>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6" xfId="7806"/>
    <cellStyle name="40 % – Zvýraznění6 3 2 3 6 2" xfId="23025"/>
    <cellStyle name="40 % – Zvýraznění6 3 2 3 6 3" xfId="60034"/>
    <cellStyle name="40 % – Zvýraznění6 3 2 3 6 4" xfId="60035"/>
    <cellStyle name="40 % – Zvýraznění6 3 2 3 6 5" xfId="60036"/>
    <cellStyle name="40 % – Zvýraznění6 3 2 3 7" xfId="11632"/>
    <cellStyle name="40 % – Zvýraznění6 3 2 3 7 2" xfId="26828"/>
    <cellStyle name="40 % – Zvýraznění6 3 2 3 7 3" xfId="60037"/>
    <cellStyle name="40 % – Zvýraznění6 3 2 3 7 4" xfId="6003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2" xfId="5580"/>
    <cellStyle name="40 % – Zvýraznění6 3 2 4 2 2" xfId="10397"/>
    <cellStyle name="40 % – Zvýraznění6 3 2 4 2 2 2" xfId="25613"/>
    <cellStyle name="40 % – Zvýraznění6 3 2 4 2 2 3" xfId="60039"/>
    <cellStyle name="40 % – Zvýraznění6 3 2 4 2 2 4" xfId="60040"/>
    <cellStyle name="40 % – Zvýraznění6 3 2 4 2 2 5" xfId="60041"/>
    <cellStyle name="40 % – Zvýraznění6 3 2 4 2 3" xfId="14314"/>
    <cellStyle name="40 % – Zvýraznění6 3 2 4 2 3 2" xfId="29503"/>
    <cellStyle name="40 % – Zvýraznění6 3 2 4 2 3 3" xfId="60042"/>
    <cellStyle name="40 % – Zvýraznění6 3 2 4 2 3 4" xfId="6004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3" xfId="5581"/>
    <cellStyle name="40 % – Zvýraznění6 3 2 4 3 2" xfId="10398"/>
    <cellStyle name="40 % – Zvýraznění6 3 2 4 3 2 2" xfId="25614"/>
    <cellStyle name="40 % – Zvýraznění6 3 2 4 3 2 3" xfId="60044"/>
    <cellStyle name="40 % – Zvýraznění6 3 2 4 3 2 4" xfId="60045"/>
    <cellStyle name="40 % – Zvýraznění6 3 2 4 3 2 5" xfId="60046"/>
    <cellStyle name="40 % – Zvýraznění6 3 2 4 3 3" xfId="14315"/>
    <cellStyle name="40 % – Zvýraznění6 3 2 4 3 3 2" xfId="29504"/>
    <cellStyle name="40 % – Zvýraznění6 3 2 4 3 3 3" xfId="60047"/>
    <cellStyle name="40 % – Zvýraznění6 3 2 4 3 3 4" xfId="60048"/>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4" xfId="5582"/>
    <cellStyle name="40 % – Zvýraznění6 3 2 4 4 2" xfId="10399"/>
    <cellStyle name="40 % – Zvýraznění6 3 2 4 4 2 2" xfId="25615"/>
    <cellStyle name="40 % – Zvýraznění6 3 2 4 4 2 3" xfId="60049"/>
    <cellStyle name="40 % – Zvýraznění6 3 2 4 4 2 4" xfId="60050"/>
    <cellStyle name="40 % – Zvýraznění6 3 2 4 4 2 5" xfId="60051"/>
    <cellStyle name="40 % – Zvýraznění6 3 2 4 4 3" xfId="14316"/>
    <cellStyle name="40 % – Zvýraznění6 3 2 4 4 3 2" xfId="29505"/>
    <cellStyle name="40 % – Zvýraznění6 3 2 4 4 3 3" xfId="60052"/>
    <cellStyle name="40 % – Zvýraznění6 3 2 4 4 3 4" xfId="60053"/>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5" xfId="5583"/>
    <cellStyle name="40 % – Zvýraznění6 3 2 4 5 2" xfId="11325"/>
    <cellStyle name="40 % – Zvýraznění6 3 2 4 5 2 2" xfId="26525"/>
    <cellStyle name="40 % – Zvýraznění6 3 2 4 5 2 3" xfId="60054"/>
    <cellStyle name="40 % – Zvýraznění6 3 2 4 5 2 4" xfId="60055"/>
    <cellStyle name="40 % – Zvýraznění6 3 2 4 5 2 5" xfId="60056"/>
    <cellStyle name="40 % – Zvýraznění6 3 2 4 5 3" xfId="14317"/>
    <cellStyle name="40 % – Zvýraznění6 3 2 4 5 3 2" xfId="29506"/>
    <cellStyle name="40 % – Zvýraznění6 3 2 4 5 3 3" xfId="60057"/>
    <cellStyle name="40 % – Zvýraznění6 3 2 4 5 3 4" xfId="60058"/>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6" xfId="7710"/>
    <cellStyle name="40 % – Zvýraznění6 3 2 4 6 2" xfId="22929"/>
    <cellStyle name="40 % – Zvýraznění6 3 2 4 6 3" xfId="60059"/>
    <cellStyle name="40 % – Zvýraznění6 3 2 4 6 4" xfId="60060"/>
    <cellStyle name="40 % – Zvýraznění6 3 2 4 6 5" xfId="60061"/>
    <cellStyle name="40 % – Zvýraznění6 3 2 4 7" xfId="11633"/>
    <cellStyle name="40 % – Zvýraznění6 3 2 4 7 2" xfId="26829"/>
    <cellStyle name="40 % – Zvýraznění6 3 2 4 7 3" xfId="60062"/>
    <cellStyle name="40 % – Zvýraznění6 3 2 4 7 4" xfId="60063"/>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2" xfId="5585"/>
    <cellStyle name="40 % – Zvýraznění6 3 2 5 2 2" xfId="10400"/>
    <cellStyle name="40 % – Zvýraznění6 3 2 5 2 2 2" xfId="25616"/>
    <cellStyle name="40 % – Zvýraznění6 3 2 5 2 2 3" xfId="60064"/>
    <cellStyle name="40 % – Zvýraznění6 3 2 5 2 2 4" xfId="60065"/>
    <cellStyle name="40 % – Zvýraznění6 3 2 5 2 2 5" xfId="60066"/>
    <cellStyle name="40 % – Zvýraznění6 3 2 5 2 3" xfId="14319"/>
    <cellStyle name="40 % – Zvýraznění6 3 2 5 2 3 2" xfId="29508"/>
    <cellStyle name="40 % – Zvýraznění6 3 2 5 2 3 3" xfId="60067"/>
    <cellStyle name="40 % – Zvýraznění6 3 2 5 2 3 4" xfId="6006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3" xfId="5586"/>
    <cellStyle name="40 % – Zvýraznění6 3 2 5 3 2" xfId="10401"/>
    <cellStyle name="40 % – Zvýraznění6 3 2 5 3 2 2" xfId="25617"/>
    <cellStyle name="40 % – Zvýraznění6 3 2 5 3 2 3" xfId="60069"/>
    <cellStyle name="40 % – Zvýraznění6 3 2 5 3 2 4" xfId="60070"/>
    <cellStyle name="40 % – Zvýraznění6 3 2 5 3 2 5" xfId="60071"/>
    <cellStyle name="40 % – Zvýraznění6 3 2 5 3 3" xfId="14320"/>
    <cellStyle name="40 % – Zvýraznění6 3 2 5 3 3 2" xfId="29509"/>
    <cellStyle name="40 % – Zvýraznění6 3 2 5 3 3 3" xfId="60072"/>
    <cellStyle name="40 % – Zvýraznění6 3 2 5 3 3 4" xfId="60073"/>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4" xfId="5587"/>
    <cellStyle name="40 % – Zvýraznění6 3 2 5 4 2" xfId="10402"/>
    <cellStyle name="40 % – Zvýraznění6 3 2 5 4 2 2" xfId="25618"/>
    <cellStyle name="40 % – Zvýraznění6 3 2 5 4 2 3" xfId="60074"/>
    <cellStyle name="40 % – Zvýraznění6 3 2 5 4 2 4" xfId="60075"/>
    <cellStyle name="40 % – Zvýraznění6 3 2 5 4 2 5" xfId="60076"/>
    <cellStyle name="40 % – Zvýraznění6 3 2 5 4 3" xfId="14321"/>
    <cellStyle name="40 % – Zvýraznění6 3 2 5 4 3 2" xfId="29510"/>
    <cellStyle name="40 % – Zvýraznění6 3 2 5 4 3 3" xfId="60077"/>
    <cellStyle name="40 % – Zvýraznění6 3 2 5 4 3 4" xfId="60078"/>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5" xfId="7899"/>
    <cellStyle name="40 % – Zvýraznění6 3 2 5 5 2" xfId="23116"/>
    <cellStyle name="40 % – Zvýraznění6 3 2 5 5 3" xfId="60079"/>
    <cellStyle name="40 % – Zvýraznění6 3 2 5 5 4" xfId="60080"/>
    <cellStyle name="40 % – Zvýraznění6 3 2 5 5 5" xfId="60081"/>
    <cellStyle name="40 % – Zvýraznění6 3 2 5 6" xfId="14318"/>
    <cellStyle name="40 % – Zvýraznění6 3 2 5 6 2" xfId="29507"/>
    <cellStyle name="40 % – Zvýraznění6 3 2 5 6 3" xfId="60082"/>
    <cellStyle name="40 % – Zvýraznění6 3 2 5 6 4" xfId="60083"/>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2" xfId="5589"/>
    <cellStyle name="40 % – Zvýraznění6 3 2 6 2 2" xfId="10403"/>
    <cellStyle name="40 % – Zvýraznění6 3 2 6 2 2 2" xfId="25619"/>
    <cellStyle name="40 % – Zvýraznění6 3 2 6 2 2 3" xfId="60084"/>
    <cellStyle name="40 % – Zvýraznění6 3 2 6 2 2 4" xfId="60085"/>
    <cellStyle name="40 % – Zvýraznění6 3 2 6 2 2 5" xfId="60086"/>
    <cellStyle name="40 % – Zvýraznění6 3 2 6 2 3" xfId="14323"/>
    <cellStyle name="40 % – Zvýraznění6 3 2 6 2 3 2" xfId="29512"/>
    <cellStyle name="40 % – Zvýraznění6 3 2 6 2 3 3" xfId="60087"/>
    <cellStyle name="40 % – Zvýraznění6 3 2 6 2 3 4" xfId="60088"/>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3" xfId="5590"/>
    <cellStyle name="40 % – Zvýraznění6 3 2 6 3 2" xfId="10404"/>
    <cellStyle name="40 % – Zvýraznění6 3 2 6 3 2 2" xfId="25620"/>
    <cellStyle name="40 % – Zvýraznění6 3 2 6 3 2 3" xfId="60089"/>
    <cellStyle name="40 % – Zvýraznění6 3 2 6 3 2 4" xfId="60090"/>
    <cellStyle name="40 % – Zvýraznění6 3 2 6 3 2 5" xfId="60091"/>
    <cellStyle name="40 % – Zvýraznění6 3 2 6 3 3" xfId="14324"/>
    <cellStyle name="40 % – Zvýraznění6 3 2 6 3 3 2" xfId="29513"/>
    <cellStyle name="40 % – Zvýraznění6 3 2 6 3 3 3" xfId="60092"/>
    <cellStyle name="40 % – Zvýraznění6 3 2 6 3 3 4" xfId="6009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4" xfId="5591"/>
    <cellStyle name="40 % – Zvýraznění6 3 2 6 4 2" xfId="10405"/>
    <cellStyle name="40 % – Zvýraznění6 3 2 6 4 2 2" xfId="25621"/>
    <cellStyle name="40 % – Zvýraznění6 3 2 6 4 2 3" xfId="60094"/>
    <cellStyle name="40 % – Zvýraznění6 3 2 6 4 2 4" xfId="60095"/>
    <cellStyle name="40 % – Zvýraznění6 3 2 6 4 2 5" xfId="60096"/>
    <cellStyle name="40 % – Zvýraznění6 3 2 6 4 3" xfId="14325"/>
    <cellStyle name="40 % – Zvýraznění6 3 2 6 4 3 2" xfId="29514"/>
    <cellStyle name="40 % – Zvýraznění6 3 2 6 4 3 3" xfId="60097"/>
    <cellStyle name="40 % – Zvýraznění6 3 2 6 4 3 4" xfId="60098"/>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5" xfId="8273"/>
    <cellStyle name="40 % – Zvýraznění6 3 2 6 5 2" xfId="23489"/>
    <cellStyle name="40 % – Zvýraznění6 3 2 6 5 3" xfId="60099"/>
    <cellStyle name="40 % – Zvýraznění6 3 2 6 5 4" xfId="60100"/>
    <cellStyle name="40 % – Zvýraznění6 3 2 6 5 5" xfId="60101"/>
    <cellStyle name="40 % – Zvýraznění6 3 2 6 6" xfId="14322"/>
    <cellStyle name="40 % – Zvýraznění6 3 2 6 6 2" xfId="29511"/>
    <cellStyle name="40 % – Zvýraznění6 3 2 6 6 3" xfId="60102"/>
    <cellStyle name="40 % – Zvýraznění6 3 2 6 6 4" xfId="60103"/>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2" xfId="5593"/>
    <cellStyle name="40 % – Zvýraznění6 3 2 7 2 2" xfId="10406"/>
    <cellStyle name="40 % – Zvýraznění6 3 2 7 2 2 2" xfId="25622"/>
    <cellStyle name="40 % – Zvýraznění6 3 2 7 2 2 3" xfId="60104"/>
    <cellStyle name="40 % – Zvýraznění6 3 2 7 2 2 4" xfId="60105"/>
    <cellStyle name="40 % – Zvýraznění6 3 2 7 2 2 5" xfId="60106"/>
    <cellStyle name="40 % – Zvýraznění6 3 2 7 2 3" xfId="14327"/>
    <cellStyle name="40 % – Zvýraznění6 3 2 7 2 3 2" xfId="29516"/>
    <cellStyle name="40 % – Zvýraznění6 3 2 7 2 3 3" xfId="60107"/>
    <cellStyle name="40 % – Zvýraznění6 3 2 7 2 3 4" xfId="60108"/>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3" xfId="5594"/>
    <cellStyle name="40 % – Zvýraznění6 3 2 7 3 2" xfId="10407"/>
    <cellStyle name="40 % – Zvýraznění6 3 2 7 3 2 2" xfId="25623"/>
    <cellStyle name="40 % – Zvýraznění6 3 2 7 3 2 3" xfId="60109"/>
    <cellStyle name="40 % – Zvýraznění6 3 2 7 3 2 4" xfId="60110"/>
    <cellStyle name="40 % – Zvýraznění6 3 2 7 3 2 5" xfId="60111"/>
    <cellStyle name="40 % – Zvýraznění6 3 2 7 3 3" xfId="14328"/>
    <cellStyle name="40 % – Zvýraznění6 3 2 7 3 3 2" xfId="29517"/>
    <cellStyle name="40 % – Zvýraznění6 3 2 7 3 3 3" xfId="60112"/>
    <cellStyle name="40 % – Zvýraznění6 3 2 7 3 3 4" xfId="60113"/>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4" xfId="5595"/>
    <cellStyle name="40 % – Zvýraznění6 3 2 7 4 2" xfId="10408"/>
    <cellStyle name="40 % – Zvýraznění6 3 2 7 4 2 2" xfId="25624"/>
    <cellStyle name="40 % – Zvýraznění6 3 2 7 4 2 3" xfId="60114"/>
    <cellStyle name="40 % – Zvýraznění6 3 2 7 4 2 4" xfId="60115"/>
    <cellStyle name="40 % – Zvýraznění6 3 2 7 4 2 5" xfId="60116"/>
    <cellStyle name="40 % – Zvýraznění6 3 2 7 4 3" xfId="14329"/>
    <cellStyle name="40 % – Zvýraznění6 3 2 7 4 3 2" xfId="29518"/>
    <cellStyle name="40 % – Zvýraznění6 3 2 7 4 3 3" xfId="60117"/>
    <cellStyle name="40 % – Zvýraznění6 3 2 7 4 3 4" xfId="601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5" xfId="8361"/>
    <cellStyle name="40 % – Zvýraznění6 3 2 7 5 2" xfId="23577"/>
    <cellStyle name="40 % – Zvýraznění6 3 2 7 5 3" xfId="60119"/>
    <cellStyle name="40 % – Zvýraznění6 3 2 7 5 4" xfId="60120"/>
    <cellStyle name="40 % – Zvýraznění6 3 2 7 5 5" xfId="60121"/>
    <cellStyle name="40 % – Zvýraznění6 3 2 7 6" xfId="14326"/>
    <cellStyle name="40 % – Zvýraznění6 3 2 7 6 2" xfId="29515"/>
    <cellStyle name="40 % – Zvýraznění6 3 2 7 6 3" xfId="60122"/>
    <cellStyle name="40 % – Zvýraznění6 3 2 7 6 4" xfId="60123"/>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2" xfId="5597"/>
    <cellStyle name="40 % – Zvýraznění6 3 2 8 2 2" xfId="10409"/>
    <cellStyle name="40 % – Zvýraznění6 3 2 8 2 2 2" xfId="25625"/>
    <cellStyle name="40 % – Zvýraznění6 3 2 8 2 2 3" xfId="60124"/>
    <cellStyle name="40 % – Zvýraznění6 3 2 8 2 2 4" xfId="60125"/>
    <cellStyle name="40 % – Zvýraznění6 3 2 8 2 2 5" xfId="60126"/>
    <cellStyle name="40 % – Zvýraznění6 3 2 8 2 3" xfId="14331"/>
    <cellStyle name="40 % – Zvýraznění6 3 2 8 2 3 2" xfId="29520"/>
    <cellStyle name="40 % – Zvýraznění6 3 2 8 2 3 3" xfId="60127"/>
    <cellStyle name="40 % – Zvýraznění6 3 2 8 2 3 4" xfId="60128"/>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3" xfId="5598"/>
    <cellStyle name="40 % – Zvýraznění6 3 2 8 3 2" xfId="10410"/>
    <cellStyle name="40 % – Zvýraznění6 3 2 8 3 2 2" xfId="25626"/>
    <cellStyle name="40 % – Zvýraznění6 3 2 8 3 2 3" xfId="60129"/>
    <cellStyle name="40 % – Zvýraznění6 3 2 8 3 2 4" xfId="60130"/>
    <cellStyle name="40 % – Zvýraznění6 3 2 8 3 2 5" xfId="60131"/>
    <cellStyle name="40 % – Zvýraznění6 3 2 8 3 3" xfId="14332"/>
    <cellStyle name="40 % – Zvýraznění6 3 2 8 3 3 2" xfId="29521"/>
    <cellStyle name="40 % – Zvýraznění6 3 2 8 3 3 3" xfId="60132"/>
    <cellStyle name="40 % – Zvýraznění6 3 2 8 3 3 4" xfId="60133"/>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4" xfId="5599"/>
    <cellStyle name="40 % – Zvýraznění6 3 2 8 4 2" xfId="10411"/>
    <cellStyle name="40 % – Zvýraznění6 3 2 8 4 2 2" xfId="25627"/>
    <cellStyle name="40 % – Zvýraznění6 3 2 8 4 2 3" xfId="60134"/>
    <cellStyle name="40 % – Zvýraznění6 3 2 8 4 2 4" xfId="60135"/>
    <cellStyle name="40 % – Zvýraznění6 3 2 8 4 2 5" xfId="60136"/>
    <cellStyle name="40 % – Zvýraznění6 3 2 8 4 3" xfId="14333"/>
    <cellStyle name="40 % – Zvýraznění6 3 2 8 4 3 2" xfId="29522"/>
    <cellStyle name="40 % – Zvýraznění6 3 2 8 4 3 3" xfId="60137"/>
    <cellStyle name="40 % – Zvýraznění6 3 2 8 4 3 4" xfId="60138"/>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5" xfId="8444"/>
    <cellStyle name="40 % – Zvýraznění6 3 2 8 5 2" xfId="23660"/>
    <cellStyle name="40 % – Zvýraznění6 3 2 8 5 3" xfId="60139"/>
    <cellStyle name="40 % – Zvýraznění6 3 2 8 5 4" xfId="60140"/>
    <cellStyle name="40 % – Zvýraznění6 3 2 8 5 5" xfId="60141"/>
    <cellStyle name="40 % – Zvýraznění6 3 2 8 6" xfId="14330"/>
    <cellStyle name="40 % – Zvýraznění6 3 2 8 6 2" xfId="29519"/>
    <cellStyle name="40 % – Zvýraznění6 3 2 8 6 3" xfId="60142"/>
    <cellStyle name="40 % – Zvýraznění6 3 2 8 6 4" xfId="60143"/>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2 3" xfId="60144"/>
    <cellStyle name="40 % – Zvýraznění6 3 2 9 2 4" xfId="60145"/>
    <cellStyle name="40 % – Zvýraznění6 3 2 9 2 5" xfId="60146"/>
    <cellStyle name="40 % – Zvýraznění6 3 2 9 3" xfId="14334"/>
    <cellStyle name="40 % – Zvýraznění6 3 2 9 3 2" xfId="29523"/>
    <cellStyle name="40 % – Zvýraznění6 3 2 9 3 3" xfId="60147"/>
    <cellStyle name="40 % – Zvýraznění6 3 2 9 3 4" xfId="60148"/>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2 3" xfId="60149"/>
    <cellStyle name="40 % – Zvýraznění6 3 21 2 4" xfId="60150"/>
    <cellStyle name="40 % – Zvýraznění6 3 21 2 5" xfId="60151"/>
    <cellStyle name="40 % – Zvýraznění6 3 21 3" xfId="14335"/>
    <cellStyle name="40 % – Zvýraznění6 3 21 3 2" xfId="29524"/>
    <cellStyle name="40 % – Zvýraznění6 3 21 3 3" xfId="60152"/>
    <cellStyle name="40 % – Zvýraznění6 3 21 3 4" xfId="60153"/>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2" xfId="7609"/>
    <cellStyle name="40 % – Zvýraznění6 3 22 2" xfId="22828"/>
    <cellStyle name="40 % – Zvýraznění6 3 22 3" xfId="60154"/>
    <cellStyle name="40 % – Zvýraznění6 3 22 4" xfId="60155"/>
    <cellStyle name="40 % – Zvýraznění6 3 23" xfId="60156"/>
    <cellStyle name="40 % – Zvýraznění6 3 3" xfId="569"/>
    <cellStyle name="40 % – Zvýraznění6 3 3 10" xfId="5604"/>
    <cellStyle name="40 % – Zvýraznění6 3 3 10 2" xfId="10413"/>
    <cellStyle name="40 % – Zvýraznění6 3 3 10 2 2" xfId="25629"/>
    <cellStyle name="40 % – Zvýraznění6 3 3 10 2 3" xfId="60157"/>
    <cellStyle name="40 % – Zvýraznění6 3 3 10 2 4" xfId="60158"/>
    <cellStyle name="40 % – Zvýraznění6 3 3 10 2 5" xfId="60159"/>
    <cellStyle name="40 % – Zvýraznění6 3 3 10 3" xfId="14336"/>
    <cellStyle name="40 % – Zvýraznění6 3 3 10 3 2" xfId="29525"/>
    <cellStyle name="40 % – Zvýraznění6 3 3 10 3 3" xfId="60160"/>
    <cellStyle name="40 % – Zvýraznění6 3 3 10 3 4" xfId="60161"/>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1" xfId="5605"/>
    <cellStyle name="40 % – Zvýraznění6 3 3 11 2" xfId="11173"/>
    <cellStyle name="40 % – Zvýraznění6 3 3 11 2 2" xfId="26373"/>
    <cellStyle name="40 % – Zvýraznění6 3 3 11 2 3" xfId="60162"/>
    <cellStyle name="40 % – Zvýraznění6 3 3 11 2 4" xfId="60163"/>
    <cellStyle name="40 % – Zvýraznění6 3 3 11 2 5" xfId="60164"/>
    <cellStyle name="40 % – Zvýraznění6 3 3 11 3" xfId="14337"/>
    <cellStyle name="40 % – Zvýraznění6 3 3 11 3 2" xfId="29526"/>
    <cellStyle name="40 % – Zvýraznění6 3 3 11 3 3" xfId="60165"/>
    <cellStyle name="40 % – Zvýraznění6 3 3 11 3 4" xfId="6016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2" xfId="7864"/>
    <cellStyle name="40 % – Zvýraznění6 3 3 12 2" xfId="23083"/>
    <cellStyle name="40 % – Zvýraznění6 3 3 12 3" xfId="60167"/>
    <cellStyle name="40 % – Zvýraznění6 3 3 12 4" xfId="60168"/>
    <cellStyle name="40 % – Zvýraznění6 3 3 12 5" xfId="60169"/>
    <cellStyle name="40 % – Zvýraznění6 3 3 13" xfId="11634"/>
    <cellStyle name="40 % – Zvýraznění6 3 3 13 2" xfId="26830"/>
    <cellStyle name="40 % – Zvýraznění6 3 3 13 3" xfId="60170"/>
    <cellStyle name="40 % – Zvýraznění6 3 3 13 4" xfId="60171"/>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2" xfId="5606"/>
    <cellStyle name="40 % – Zvýraznění6 3 3 2 10" xfId="43792"/>
    <cellStyle name="40 % – Zvýraznění6 3 3 2 11" xfId="43793"/>
    <cellStyle name="40 % – Zvýraznění6 3 3 2 2" xfId="5607"/>
    <cellStyle name="40 % – Zvýraznění6 3 3 2 2 2" xfId="10414"/>
    <cellStyle name="40 % – Zvýraznění6 3 3 2 2 2 2" xfId="25630"/>
    <cellStyle name="40 % – Zvýraznění6 3 3 2 2 2 3" xfId="60172"/>
    <cellStyle name="40 % – Zvýraznění6 3 3 2 2 2 4" xfId="60173"/>
    <cellStyle name="40 % – Zvýraznění6 3 3 2 2 2 5" xfId="60174"/>
    <cellStyle name="40 % – Zvýraznění6 3 3 2 2 3" xfId="14339"/>
    <cellStyle name="40 % – Zvýraznění6 3 3 2 2 3 2" xfId="29528"/>
    <cellStyle name="40 % – Zvýraznění6 3 3 2 2 3 3" xfId="60175"/>
    <cellStyle name="40 % – Zvýraznění6 3 3 2 2 3 4" xfId="60176"/>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3" xfId="5608"/>
    <cellStyle name="40 % – Zvýraznění6 3 3 2 3 2" xfId="10415"/>
    <cellStyle name="40 % – Zvýraznění6 3 3 2 3 2 2" xfId="25631"/>
    <cellStyle name="40 % – Zvýraznění6 3 3 2 3 2 3" xfId="60177"/>
    <cellStyle name="40 % – Zvýraznění6 3 3 2 3 2 4" xfId="60178"/>
    <cellStyle name="40 % – Zvýraznění6 3 3 2 3 2 5" xfId="60179"/>
    <cellStyle name="40 % – Zvýraznění6 3 3 2 3 3" xfId="14340"/>
    <cellStyle name="40 % – Zvýraznění6 3 3 2 3 3 2" xfId="29529"/>
    <cellStyle name="40 % – Zvýraznění6 3 3 2 3 3 3" xfId="60180"/>
    <cellStyle name="40 % – Zvýraznění6 3 3 2 3 3 4" xfId="60181"/>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4" xfId="5609"/>
    <cellStyle name="40 % – Zvýraznění6 3 3 2 4 2" xfId="10416"/>
    <cellStyle name="40 % – Zvýraznění6 3 3 2 4 2 2" xfId="25632"/>
    <cellStyle name="40 % – Zvýraznění6 3 3 2 4 2 3" xfId="60182"/>
    <cellStyle name="40 % – Zvýraznění6 3 3 2 4 2 4" xfId="60183"/>
    <cellStyle name="40 % – Zvýraznění6 3 3 2 4 2 5" xfId="60184"/>
    <cellStyle name="40 % – Zvýraznění6 3 3 2 4 3" xfId="14341"/>
    <cellStyle name="40 % – Zvýraznění6 3 3 2 4 3 2" xfId="29530"/>
    <cellStyle name="40 % – Zvýraznění6 3 3 2 4 3 3" xfId="60185"/>
    <cellStyle name="40 % – Zvýraznění6 3 3 2 4 3 4" xfId="60186"/>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5" xfId="7925"/>
    <cellStyle name="40 % – Zvýraznění6 3 3 2 5 2" xfId="23142"/>
    <cellStyle name="40 % – Zvýraznění6 3 3 2 5 3" xfId="60187"/>
    <cellStyle name="40 % – Zvýraznění6 3 3 2 5 4" xfId="60188"/>
    <cellStyle name="40 % – Zvýraznění6 3 3 2 5 5" xfId="60189"/>
    <cellStyle name="40 % – Zvýraznění6 3 3 2 6" xfId="14338"/>
    <cellStyle name="40 % – Zvýraznění6 3 3 2 6 2" xfId="29527"/>
    <cellStyle name="40 % – Zvýraznění6 3 3 2 6 3" xfId="60190"/>
    <cellStyle name="40 % – Zvýraznění6 3 3 2 6 4" xfId="60191"/>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2" xfId="5611"/>
    <cellStyle name="40 % – Zvýraznění6 3 3 3 2 2" xfId="10417"/>
    <cellStyle name="40 % – Zvýraznění6 3 3 3 2 2 2" xfId="25633"/>
    <cellStyle name="40 % – Zvýraznění6 3 3 3 2 2 3" xfId="60192"/>
    <cellStyle name="40 % – Zvýraznění6 3 3 3 2 2 4" xfId="60193"/>
    <cellStyle name="40 % – Zvýraznění6 3 3 3 2 2 5" xfId="60194"/>
    <cellStyle name="40 % – Zvýraznění6 3 3 3 2 3" xfId="14343"/>
    <cellStyle name="40 % – Zvýraznění6 3 3 3 2 3 2" xfId="29532"/>
    <cellStyle name="40 % – Zvýraznění6 3 3 3 2 3 3" xfId="60195"/>
    <cellStyle name="40 % – Zvýraznění6 3 3 3 2 3 4" xfId="60196"/>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3" xfId="5612"/>
    <cellStyle name="40 % – Zvýraznění6 3 3 3 3 2" xfId="10418"/>
    <cellStyle name="40 % – Zvýraznění6 3 3 3 3 2 2" xfId="25634"/>
    <cellStyle name="40 % – Zvýraznění6 3 3 3 3 2 3" xfId="60197"/>
    <cellStyle name="40 % – Zvýraznění6 3 3 3 3 2 4" xfId="60198"/>
    <cellStyle name="40 % – Zvýraznění6 3 3 3 3 2 5" xfId="60199"/>
    <cellStyle name="40 % – Zvýraznění6 3 3 3 3 3" xfId="14344"/>
    <cellStyle name="40 % – Zvýraznění6 3 3 3 3 3 2" xfId="29533"/>
    <cellStyle name="40 % – Zvýraznění6 3 3 3 3 3 3" xfId="60200"/>
    <cellStyle name="40 % – Zvýraznění6 3 3 3 3 3 4" xfId="60201"/>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4" xfId="5613"/>
    <cellStyle name="40 % – Zvýraznění6 3 3 3 4 2" xfId="10419"/>
    <cellStyle name="40 % – Zvýraznění6 3 3 3 4 2 2" xfId="25635"/>
    <cellStyle name="40 % – Zvýraznění6 3 3 3 4 2 3" xfId="60202"/>
    <cellStyle name="40 % – Zvýraznění6 3 3 3 4 2 4" xfId="60203"/>
    <cellStyle name="40 % – Zvýraznění6 3 3 3 4 2 5" xfId="60204"/>
    <cellStyle name="40 % – Zvýraznění6 3 3 3 4 3" xfId="14345"/>
    <cellStyle name="40 % – Zvýraznění6 3 3 3 4 3 2" xfId="29534"/>
    <cellStyle name="40 % – Zvýraznění6 3 3 3 4 3 3" xfId="60205"/>
    <cellStyle name="40 % – Zvýraznění6 3 3 3 4 3 4" xfId="60206"/>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5" xfId="8078"/>
    <cellStyle name="40 % – Zvýraznění6 3 3 3 5 2" xfId="23294"/>
    <cellStyle name="40 % – Zvýraznění6 3 3 3 5 3" xfId="60207"/>
    <cellStyle name="40 % – Zvýraznění6 3 3 3 5 4" xfId="60208"/>
    <cellStyle name="40 % – Zvýraznění6 3 3 3 5 5" xfId="60209"/>
    <cellStyle name="40 % – Zvýraznění6 3 3 3 6" xfId="14342"/>
    <cellStyle name="40 % – Zvýraznění6 3 3 3 6 2" xfId="29531"/>
    <cellStyle name="40 % – Zvýraznění6 3 3 3 6 3" xfId="60210"/>
    <cellStyle name="40 % – Zvýraznění6 3 3 3 6 4" xfId="6021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2" xfId="5615"/>
    <cellStyle name="40 % – Zvýraznění6 3 3 4 2 2" xfId="10420"/>
    <cellStyle name="40 % – Zvýraznění6 3 3 4 2 2 2" xfId="25636"/>
    <cellStyle name="40 % – Zvýraznění6 3 3 4 2 2 3" xfId="60212"/>
    <cellStyle name="40 % – Zvýraznění6 3 3 4 2 2 4" xfId="60213"/>
    <cellStyle name="40 % – Zvýraznění6 3 3 4 2 2 5" xfId="60214"/>
    <cellStyle name="40 % – Zvýraznění6 3 3 4 2 3" xfId="14347"/>
    <cellStyle name="40 % – Zvýraznění6 3 3 4 2 3 2" xfId="29536"/>
    <cellStyle name="40 % – Zvýraznění6 3 3 4 2 3 3" xfId="60215"/>
    <cellStyle name="40 % – Zvýraznění6 3 3 4 2 3 4" xfId="6021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3" xfId="5616"/>
    <cellStyle name="40 % – Zvýraznění6 3 3 4 3 2" xfId="10421"/>
    <cellStyle name="40 % – Zvýraznění6 3 3 4 3 2 2" xfId="25637"/>
    <cellStyle name="40 % – Zvýraznění6 3 3 4 3 2 3" xfId="60217"/>
    <cellStyle name="40 % – Zvýraznění6 3 3 4 3 2 4" xfId="60218"/>
    <cellStyle name="40 % – Zvýraznění6 3 3 4 3 2 5" xfId="60219"/>
    <cellStyle name="40 % – Zvýraznění6 3 3 4 3 3" xfId="14348"/>
    <cellStyle name="40 % – Zvýraznění6 3 3 4 3 3 2" xfId="29537"/>
    <cellStyle name="40 % – Zvýraznění6 3 3 4 3 3 3" xfId="60220"/>
    <cellStyle name="40 % – Zvýraznění6 3 3 4 3 3 4" xfId="60221"/>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4" xfId="5617"/>
    <cellStyle name="40 % – Zvýraznění6 3 3 4 4 2" xfId="10422"/>
    <cellStyle name="40 % – Zvýraznění6 3 3 4 4 2 2" xfId="25638"/>
    <cellStyle name="40 % – Zvýraznění6 3 3 4 4 2 3" xfId="60222"/>
    <cellStyle name="40 % – Zvýraznění6 3 3 4 4 2 4" xfId="60223"/>
    <cellStyle name="40 % – Zvýraznění6 3 3 4 4 2 5" xfId="60224"/>
    <cellStyle name="40 % – Zvýraznění6 3 3 4 4 3" xfId="14349"/>
    <cellStyle name="40 % – Zvýraznění6 3 3 4 4 3 2" xfId="29538"/>
    <cellStyle name="40 % – Zvýraznění6 3 3 4 4 3 3" xfId="60225"/>
    <cellStyle name="40 % – Zvýraznění6 3 3 4 4 3 4" xfId="60226"/>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5" xfId="8158"/>
    <cellStyle name="40 % – Zvýraznění6 3 3 4 5 2" xfId="23374"/>
    <cellStyle name="40 % – Zvýraznění6 3 3 4 5 3" xfId="60227"/>
    <cellStyle name="40 % – Zvýraznění6 3 3 4 5 4" xfId="60228"/>
    <cellStyle name="40 % – Zvýraznění6 3 3 4 5 5" xfId="60229"/>
    <cellStyle name="40 % – Zvýraznění6 3 3 4 6" xfId="14346"/>
    <cellStyle name="40 % – Zvýraznění6 3 3 4 6 2" xfId="29535"/>
    <cellStyle name="40 % – Zvýraznění6 3 3 4 6 3" xfId="60230"/>
    <cellStyle name="40 % – Zvýraznění6 3 3 4 6 4" xfId="60231"/>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2" xfId="5619"/>
    <cellStyle name="40 % – Zvýraznění6 3 3 5 2 2" xfId="10423"/>
    <cellStyle name="40 % – Zvýraznění6 3 3 5 2 2 2" xfId="25639"/>
    <cellStyle name="40 % – Zvýraznění6 3 3 5 2 2 3" xfId="60232"/>
    <cellStyle name="40 % – Zvýraznění6 3 3 5 2 2 4" xfId="60233"/>
    <cellStyle name="40 % – Zvýraznění6 3 3 5 2 2 5" xfId="60234"/>
    <cellStyle name="40 % – Zvýraznění6 3 3 5 2 3" xfId="14351"/>
    <cellStyle name="40 % – Zvýraznění6 3 3 5 2 3 2" xfId="29540"/>
    <cellStyle name="40 % – Zvýraznění6 3 3 5 2 3 3" xfId="60235"/>
    <cellStyle name="40 % – Zvýraznění6 3 3 5 2 3 4" xfId="60236"/>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3" xfId="5620"/>
    <cellStyle name="40 % – Zvýraznění6 3 3 5 3 2" xfId="10424"/>
    <cellStyle name="40 % – Zvýraznění6 3 3 5 3 2 2" xfId="25640"/>
    <cellStyle name="40 % – Zvýraznění6 3 3 5 3 2 3" xfId="60237"/>
    <cellStyle name="40 % – Zvýraznění6 3 3 5 3 2 4" xfId="60238"/>
    <cellStyle name="40 % – Zvýraznění6 3 3 5 3 2 5" xfId="60239"/>
    <cellStyle name="40 % – Zvýraznění6 3 3 5 3 3" xfId="14352"/>
    <cellStyle name="40 % – Zvýraznění6 3 3 5 3 3 2" xfId="29541"/>
    <cellStyle name="40 % – Zvýraznění6 3 3 5 3 3 3" xfId="60240"/>
    <cellStyle name="40 % – Zvýraznění6 3 3 5 3 3 4" xfId="602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4" xfId="5621"/>
    <cellStyle name="40 % – Zvýraznění6 3 3 5 4 2" xfId="10425"/>
    <cellStyle name="40 % – Zvýraznění6 3 3 5 4 2 2" xfId="25641"/>
    <cellStyle name="40 % – Zvýraznění6 3 3 5 4 2 3" xfId="60242"/>
    <cellStyle name="40 % – Zvýraznění6 3 3 5 4 2 4" xfId="60243"/>
    <cellStyle name="40 % – Zvýraznění6 3 3 5 4 2 5" xfId="60244"/>
    <cellStyle name="40 % – Zvýraznění6 3 3 5 4 3" xfId="14353"/>
    <cellStyle name="40 % – Zvýraznění6 3 3 5 4 3 2" xfId="29542"/>
    <cellStyle name="40 % – Zvýraznění6 3 3 5 4 3 3" xfId="60245"/>
    <cellStyle name="40 % – Zvýraznění6 3 3 5 4 3 4" xfId="60246"/>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5" xfId="8240"/>
    <cellStyle name="40 % – Zvýraznění6 3 3 5 5 2" xfId="23456"/>
    <cellStyle name="40 % – Zvýraznění6 3 3 5 5 3" xfId="60247"/>
    <cellStyle name="40 % – Zvýraznění6 3 3 5 5 4" xfId="60248"/>
    <cellStyle name="40 % – Zvýraznění6 3 3 5 5 5" xfId="60249"/>
    <cellStyle name="40 % – Zvýraznění6 3 3 5 6" xfId="14350"/>
    <cellStyle name="40 % – Zvýraznění6 3 3 5 6 2" xfId="29539"/>
    <cellStyle name="40 % – Zvýraznění6 3 3 5 6 3" xfId="60250"/>
    <cellStyle name="40 % – Zvýraznění6 3 3 5 6 4" xfId="60251"/>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2" xfId="5623"/>
    <cellStyle name="40 % – Zvýraznění6 3 3 6 2 2" xfId="10426"/>
    <cellStyle name="40 % – Zvýraznění6 3 3 6 2 2 2" xfId="25642"/>
    <cellStyle name="40 % – Zvýraznění6 3 3 6 2 2 3" xfId="60252"/>
    <cellStyle name="40 % – Zvýraznění6 3 3 6 2 2 4" xfId="60253"/>
    <cellStyle name="40 % – Zvýraznění6 3 3 6 2 2 5" xfId="60254"/>
    <cellStyle name="40 % – Zvýraznění6 3 3 6 2 3" xfId="14355"/>
    <cellStyle name="40 % – Zvýraznění6 3 3 6 2 3 2" xfId="29544"/>
    <cellStyle name="40 % – Zvýraznění6 3 3 6 2 3 3" xfId="60255"/>
    <cellStyle name="40 % – Zvýraznění6 3 3 6 2 3 4" xfId="60256"/>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3" xfId="5624"/>
    <cellStyle name="40 % – Zvýraznění6 3 3 6 3 2" xfId="10427"/>
    <cellStyle name="40 % – Zvýraznění6 3 3 6 3 2 2" xfId="25643"/>
    <cellStyle name="40 % – Zvýraznění6 3 3 6 3 2 3" xfId="60257"/>
    <cellStyle name="40 % – Zvýraznění6 3 3 6 3 2 4" xfId="60258"/>
    <cellStyle name="40 % – Zvýraznění6 3 3 6 3 2 5" xfId="60259"/>
    <cellStyle name="40 % – Zvýraznění6 3 3 6 3 3" xfId="14356"/>
    <cellStyle name="40 % – Zvýraznění6 3 3 6 3 3 2" xfId="29545"/>
    <cellStyle name="40 % – Zvýraznění6 3 3 6 3 3 3" xfId="60260"/>
    <cellStyle name="40 % – Zvýraznění6 3 3 6 3 3 4" xfId="60261"/>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4" xfId="5625"/>
    <cellStyle name="40 % – Zvýraznění6 3 3 6 4 2" xfId="10428"/>
    <cellStyle name="40 % – Zvýraznění6 3 3 6 4 2 2" xfId="25644"/>
    <cellStyle name="40 % – Zvýraznění6 3 3 6 4 2 3" xfId="60262"/>
    <cellStyle name="40 % – Zvýraznění6 3 3 6 4 2 4" xfId="60263"/>
    <cellStyle name="40 % – Zvýraznění6 3 3 6 4 2 5" xfId="60264"/>
    <cellStyle name="40 % – Zvýraznění6 3 3 6 4 3" xfId="14357"/>
    <cellStyle name="40 % – Zvýraznění6 3 3 6 4 3 2" xfId="29546"/>
    <cellStyle name="40 % – Zvýraznění6 3 3 6 4 3 3" xfId="60265"/>
    <cellStyle name="40 % – Zvýraznění6 3 3 6 4 3 4" xfId="6026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5" xfId="8333"/>
    <cellStyle name="40 % – Zvýraznění6 3 3 6 5 2" xfId="23549"/>
    <cellStyle name="40 % – Zvýraznění6 3 3 6 5 3" xfId="60267"/>
    <cellStyle name="40 % – Zvýraznění6 3 3 6 5 4" xfId="60268"/>
    <cellStyle name="40 % – Zvýraznění6 3 3 6 5 5" xfId="60269"/>
    <cellStyle name="40 % – Zvýraznění6 3 3 6 6" xfId="14354"/>
    <cellStyle name="40 % – Zvýraznění6 3 3 6 6 2" xfId="29543"/>
    <cellStyle name="40 % – Zvýraznění6 3 3 6 6 3" xfId="60270"/>
    <cellStyle name="40 % – Zvýraznění6 3 3 6 6 4" xfId="60271"/>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2" xfId="5627"/>
    <cellStyle name="40 % – Zvýraznění6 3 3 7 2 2" xfId="10429"/>
    <cellStyle name="40 % – Zvýraznění6 3 3 7 2 2 2" xfId="25645"/>
    <cellStyle name="40 % – Zvýraznění6 3 3 7 2 2 3" xfId="60272"/>
    <cellStyle name="40 % – Zvýraznění6 3 3 7 2 2 4" xfId="60273"/>
    <cellStyle name="40 % – Zvýraznění6 3 3 7 2 2 5" xfId="60274"/>
    <cellStyle name="40 % – Zvýraznění6 3 3 7 2 3" xfId="14359"/>
    <cellStyle name="40 % – Zvýraznění6 3 3 7 2 3 2" xfId="29548"/>
    <cellStyle name="40 % – Zvýraznění6 3 3 7 2 3 3" xfId="60275"/>
    <cellStyle name="40 % – Zvýraznění6 3 3 7 2 3 4" xfId="60276"/>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3" xfId="5628"/>
    <cellStyle name="40 % – Zvýraznění6 3 3 7 3 2" xfId="10430"/>
    <cellStyle name="40 % – Zvýraznění6 3 3 7 3 2 2" xfId="25646"/>
    <cellStyle name="40 % – Zvýraznění6 3 3 7 3 2 3" xfId="60277"/>
    <cellStyle name="40 % – Zvýraznění6 3 3 7 3 2 4" xfId="60278"/>
    <cellStyle name="40 % – Zvýraznění6 3 3 7 3 2 5" xfId="60279"/>
    <cellStyle name="40 % – Zvýraznění6 3 3 7 3 3" xfId="14360"/>
    <cellStyle name="40 % – Zvýraznění6 3 3 7 3 3 2" xfId="29549"/>
    <cellStyle name="40 % – Zvýraznění6 3 3 7 3 3 3" xfId="60280"/>
    <cellStyle name="40 % – Zvýraznění6 3 3 7 3 3 4" xfId="60281"/>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4" xfId="5629"/>
    <cellStyle name="40 % – Zvýraznění6 3 3 7 4 2" xfId="10431"/>
    <cellStyle name="40 % – Zvýraznění6 3 3 7 4 2 2" xfId="25647"/>
    <cellStyle name="40 % – Zvýraznění6 3 3 7 4 2 3" xfId="60282"/>
    <cellStyle name="40 % – Zvýraznění6 3 3 7 4 2 4" xfId="60283"/>
    <cellStyle name="40 % – Zvýraznění6 3 3 7 4 2 5" xfId="60284"/>
    <cellStyle name="40 % – Zvýraznění6 3 3 7 4 3" xfId="14361"/>
    <cellStyle name="40 % – Zvýraznění6 3 3 7 4 3 2" xfId="29550"/>
    <cellStyle name="40 % – Zvýraznění6 3 3 7 4 3 3" xfId="60285"/>
    <cellStyle name="40 % – Zvýraznění6 3 3 7 4 3 4" xfId="60286"/>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5" xfId="8416"/>
    <cellStyle name="40 % – Zvýraznění6 3 3 7 5 2" xfId="23632"/>
    <cellStyle name="40 % – Zvýraznění6 3 3 7 5 3" xfId="60287"/>
    <cellStyle name="40 % – Zvýraznění6 3 3 7 5 4" xfId="60288"/>
    <cellStyle name="40 % – Zvýraznění6 3 3 7 5 5" xfId="60289"/>
    <cellStyle name="40 % – Zvýraznění6 3 3 7 6" xfId="14358"/>
    <cellStyle name="40 % – Zvýraznění6 3 3 7 6 2" xfId="29547"/>
    <cellStyle name="40 % – Zvýraznění6 3 3 7 6 3" xfId="60290"/>
    <cellStyle name="40 % – Zvýraznění6 3 3 7 6 4" xfId="60291"/>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2 3" xfId="60292"/>
    <cellStyle name="40 % – Zvýraznění6 3 3 8 2 4" xfId="60293"/>
    <cellStyle name="40 % – Zvýraznění6 3 3 8 2 5" xfId="60294"/>
    <cellStyle name="40 % – Zvýraznění6 3 3 8 3" xfId="14362"/>
    <cellStyle name="40 % – Zvýraznění6 3 3 8 3 2" xfId="29551"/>
    <cellStyle name="40 % – Zvýraznění6 3 3 8 3 3" xfId="60295"/>
    <cellStyle name="40 % – Zvýraznění6 3 3 8 3 4" xfId="60296"/>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9" xfId="5631"/>
    <cellStyle name="40 % – Zvýraznění6 3 3 9 2" xfId="10433"/>
    <cellStyle name="40 % – Zvýraznění6 3 3 9 2 2" xfId="25649"/>
    <cellStyle name="40 % – Zvýraznění6 3 3 9 2 3" xfId="60297"/>
    <cellStyle name="40 % – Zvýraznění6 3 3 9 2 4" xfId="60298"/>
    <cellStyle name="40 % – Zvýraznění6 3 3 9 2 5" xfId="60299"/>
    <cellStyle name="40 % – Zvýraznění6 3 3 9 3" xfId="14363"/>
    <cellStyle name="40 % – Zvýraznění6 3 3 9 3 2" xfId="29552"/>
    <cellStyle name="40 % – Zvýraznění6 3 3 9 3 3" xfId="60300"/>
    <cellStyle name="40 % – Zvýraznění6 3 3 9 3 4" xfId="60301"/>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4" xfId="570"/>
    <cellStyle name="40 % – Zvýraznění6 3 4 10" xfId="19241"/>
    <cellStyle name="40 % – Zvýraznění6 3 4 11" xfId="43844"/>
    <cellStyle name="40 % – Zvýraznění6 3 4 12" xfId="43845"/>
    <cellStyle name="40 % – Zvýraznění6 3 4 2" xfId="5632"/>
    <cellStyle name="40 % – Zvýraznění6 3 4 2 2" xfId="10434"/>
    <cellStyle name="40 % – Zvýraznění6 3 4 2 2 2" xfId="25650"/>
    <cellStyle name="40 % – Zvýraznění6 3 4 2 2 3" xfId="60302"/>
    <cellStyle name="40 % – Zvýraznění6 3 4 2 2 4" xfId="60303"/>
    <cellStyle name="40 % – Zvýraznění6 3 4 2 2 5" xfId="60304"/>
    <cellStyle name="40 % – Zvýraznění6 3 4 2 3" xfId="14364"/>
    <cellStyle name="40 % – Zvýraznění6 3 4 2 3 2" xfId="29553"/>
    <cellStyle name="40 % – Zvýraznění6 3 4 2 3 3" xfId="60305"/>
    <cellStyle name="40 % – Zvýraznění6 3 4 2 3 4" xfId="60306"/>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3" xfId="5633"/>
    <cellStyle name="40 % – Zvýraznění6 3 4 3 2" xfId="10435"/>
    <cellStyle name="40 % – Zvýraznění6 3 4 3 2 2" xfId="25651"/>
    <cellStyle name="40 % – Zvýraznění6 3 4 3 2 3" xfId="60307"/>
    <cellStyle name="40 % – Zvýraznění6 3 4 3 2 4" xfId="60308"/>
    <cellStyle name="40 % – Zvýraznění6 3 4 3 2 5" xfId="60309"/>
    <cellStyle name="40 % – Zvýraznění6 3 4 3 3" xfId="14365"/>
    <cellStyle name="40 % – Zvýraznění6 3 4 3 3 2" xfId="29554"/>
    <cellStyle name="40 % – Zvýraznění6 3 4 3 3 3" xfId="60310"/>
    <cellStyle name="40 % – Zvýraznění6 3 4 3 3 4" xfId="60311"/>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4" xfId="5634"/>
    <cellStyle name="40 % – Zvýraznění6 3 4 4 2" xfId="10436"/>
    <cellStyle name="40 % – Zvýraznění6 3 4 4 2 2" xfId="25652"/>
    <cellStyle name="40 % – Zvýraznění6 3 4 4 2 3" xfId="60312"/>
    <cellStyle name="40 % – Zvýraznění6 3 4 4 2 4" xfId="60313"/>
    <cellStyle name="40 % – Zvýraznění6 3 4 4 2 5" xfId="60314"/>
    <cellStyle name="40 % – Zvýraznění6 3 4 4 3" xfId="14366"/>
    <cellStyle name="40 % – Zvýraznění6 3 4 4 3 2" xfId="29555"/>
    <cellStyle name="40 % – Zvýraznění6 3 4 4 3 3" xfId="60315"/>
    <cellStyle name="40 % – Zvýraznění6 3 4 4 3 4" xfId="60316"/>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5" xfId="5635"/>
    <cellStyle name="40 % – Zvýraznění6 3 4 5 2" xfId="11080"/>
    <cellStyle name="40 % – Zvýraznění6 3 4 5 2 2" xfId="26280"/>
    <cellStyle name="40 % – Zvýraznění6 3 4 5 2 3" xfId="60317"/>
    <cellStyle name="40 % – Zvýraznění6 3 4 5 2 4" xfId="60318"/>
    <cellStyle name="40 % – Zvýraznění6 3 4 5 2 5" xfId="60319"/>
    <cellStyle name="40 % – Zvýraznění6 3 4 5 3" xfId="14367"/>
    <cellStyle name="40 % – Zvýraznění6 3 4 5 3 2" xfId="29556"/>
    <cellStyle name="40 % – Zvýraznění6 3 4 5 3 3" xfId="60320"/>
    <cellStyle name="40 % – Zvýraznění6 3 4 5 3 4" xfId="60321"/>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6" xfId="7820"/>
    <cellStyle name="40 % – Zvýraznění6 3 4 6 2" xfId="23039"/>
    <cellStyle name="40 % – Zvýraznění6 3 4 6 3" xfId="60322"/>
    <cellStyle name="40 % – Zvýraznění6 3 4 6 4" xfId="60323"/>
    <cellStyle name="40 % – Zvýraznění6 3 4 6 5" xfId="60324"/>
    <cellStyle name="40 % – Zvýraznění6 3 4 7" xfId="11635"/>
    <cellStyle name="40 % – Zvýraznění6 3 4 7 2" xfId="26831"/>
    <cellStyle name="40 % – Zvýraznění6 3 4 7 3" xfId="60325"/>
    <cellStyle name="40 % – Zvýraznění6 3 4 7 4" xfId="60326"/>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2" xfId="5636"/>
    <cellStyle name="40 % – Zvýraznění6 3 5 2 2" xfId="10437"/>
    <cellStyle name="40 % – Zvýraznění6 3 5 2 2 2" xfId="25653"/>
    <cellStyle name="40 % – Zvýraznění6 3 5 2 2 3" xfId="60327"/>
    <cellStyle name="40 % – Zvýraznění6 3 5 2 2 4" xfId="60328"/>
    <cellStyle name="40 % – Zvýraznění6 3 5 2 2 5" xfId="60329"/>
    <cellStyle name="40 % – Zvýraznění6 3 5 2 3" xfId="14368"/>
    <cellStyle name="40 % – Zvýraznění6 3 5 2 3 2" xfId="29557"/>
    <cellStyle name="40 % – Zvýraznění6 3 5 2 3 3" xfId="60330"/>
    <cellStyle name="40 % – Zvýraznění6 3 5 2 3 4" xfId="60331"/>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3" xfId="5637"/>
    <cellStyle name="40 % – Zvýraznění6 3 5 3 2" xfId="10438"/>
    <cellStyle name="40 % – Zvýraznění6 3 5 3 2 2" xfId="25654"/>
    <cellStyle name="40 % – Zvýraznění6 3 5 3 2 3" xfId="60332"/>
    <cellStyle name="40 % – Zvýraznění6 3 5 3 2 4" xfId="60333"/>
    <cellStyle name="40 % – Zvýraznění6 3 5 3 2 5" xfId="60334"/>
    <cellStyle name="40 % – Zvýraznění6 3 5 3 3" xfId="14369"/>
    <cellStyle name="40 % – Zvýraznění6 3 5 3 3 2" xfId="29558"/>
    <cellStyle name="40 % – Zvýraznění6 3 5 3 3 3" xfId="60335"/>
    <cellStyle name="40 % – Zvýraznění6 3 5 3 3 4" xfId="60336"/>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4" xfId="5638"/>
    <cellStyle name="40 % – Zvýraznění6 3 5 4 2" xfId="10439"/>
    <cellStyle name="40 % – Zvýraznění6 3 5 4 2 2" xfId="25655"/>
    <cellStyle name="40 % – Zvýraznění6 3 5 4 2 3" xfId="60337"/>
    <cellStyle name="40 % – Zvýraznění6 3 5 4 2 4" xfId="60338"/>
    <cellStyle name="40 % – Zvýraznění6 3 5 4 2 5" xfId="60339"/>
    <cellStyle name="40 % – Zvýraznění6 3 5 4 3" xfId="14370"/>
    <cellStyle name="40 % – Zvýraznění6 3 5 4 3 2" xfId="29559"/>
    <cellStyle name="40 % – Zvýraznění6 3 5 4 3 3" xfId="60340"/>
    <cellStyle name="40 % – Zvýraznění6 3 5 4 3 4" xfId="60341"/>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5" xfId="5639"/>
    <cellStyle name="40 % – Zvýraznění6 3 5 5 2" xfId="11267"/>
    <cellStyle name="40 % – Zvýraznění6 3 5 5 2 2" xfId="26467"/>
    <cellStyle name="40 % – Zvýraznění6 3 5 5 2 3" xfId="60342"/>
    <cellStyle name="40 % – Zvýraznění6 3 5 5 2 4" xfId="60343"/>
    <cellStyle name="40 % – Zvýraznění6 3 5 5 2 5" xfId="60344"/>
    <cellStyle name="40 % – Zvýraznění6 3 5 5 3" xfId="14371"/>
    <cellStyle name="40 % – Zvýraznění6 3 5 5 3 2" xfId="29560"/>
    <cellStyle name="40 % – Zvýraznění6 3 5 5 3 3" xfId="60345"/>
    <cellStyle name="40 % – Zvýraznění6 3 5 5 3 4" xfId="60346"/>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6" xfId="7704"/>
    <cellStyle name="40 % – Zvýraznění6 3 5 6 2" xfId="22923"/>
    <cellStyle name="40 % – Zvýraznění6 3 5 6 3" xfId="60347"/>
    <cellStyle name="40 % – Zvýraznění6 3 5 6 4" xfId="60348"/>
    <cellStyle name="40 % – Zvýraznění6 3 5 6 5" xfId="60349"/>
    <cellStyle name="40 % – Zvýraznění6 3 5 7" xfId="11636"/>
    <cellStyle name="40 % – Zvýraznění6 3 5 7 2" xfId="26832"/>
    <cellStyle name="40 % – Zvýraznění6 3 5 7 3" xfId="60350"/>
    <cellStyle name="40 % – Zvýraznění6 3 5 7 4" xfId="60351"/>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2" xfId="5641"/>
    <cellStyle name="40 % – Zvýraznění6 3 6 2 2" xfId="10440"/>
    <cellStyle name="40 % – Zvýraznění6 3 6 2 2 2" xfId="25656"/>
    <cellStyle name="40 % – Zvýraznění6 3 6 2 2 3" xfId="60352"/>
    <cellStyle name="40 % – Zvýraznění6 3 6 2 2 4" xfId="60353"/>
    <cellStyle name="40 % – Zvýraznění6 3 6 2 2 5" xfId="60354"/>
    <cellStyle name="40 % – Zvýraznění6 3 6 2 3" xfId="14373"/>
    <cellStyle name="40 % – Zvýraznění6 3 6 2 3 2" xfId="29562"/>
    <cellStyle name="40 % – Zvýraznění6 3 6 2 3 3" xfId="60355"/>
    <cellStyle name="40 % – Zvýraznění6 3 6 2 3 4" xfId="60356"/>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3" xfId="5642"/>
    <cellStyle name="40 % – Zvýraznění6 3 6 3 2" xfId="10441"/>
    <cellStyle name="40 % – Zvýraznění6 3 6 3 2 2" xfId="25657"/>
    <cellStyle name="40 % – Zvýraznění6 3 6 3 2 3" xfId="60357"/>
    <cellStyle name="40 % – Zvýraznění6 3 6 3 2 4" xfId="60358"/>
    <cellStyle name="40 % – Zvýraznění6 3 6 3 2 5" xfId="60359"/>
    <cellStyle name="40 % – Zvýraznění6 3 6 3 3" xfId="14374"/>
    <cellStyle name="40 % – Zvýraznění6 3 6 3 3 2" xfId="29563"/>
    <cellStyle name="40 % – Zvýraznění6 3 6 3 3 3" xfId="60360"/>
    <cellStyle name="40 % – Zvýraznění6 3 6 3 3 4" xfId="60361"/>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4" xfId="5643"/>
    <cellStyle name="40 % – Zvýraznění6 3 6 4 2" xfId="10442"/>
    <cellStyle name="40 % – Zvýraznění6 3 6 4 2 2" xfId="25658"/>
    <cellStyle name="40 % – Zvýraznění6 3 6 4 2 3" xfId="60362"/>
    <cellStyle name="40 % – Zvýraznění6 3 6 4 2 4" xfId="60363"/>
    <cellStyle name="40 % – Zvýraznění6 3 6 4 2 5" xfId="60364"/>
    <cellStyle name="40 % – Zvýraznění6 3 6 4 3" xfId="14375"/>
    <cellStyle name="40 % – Zvýraznění6 3 6 4 3 2" xfId="29564"/>
    <cellStyle name="40 % – Zvýraznění6 3 6 4 3 3" xfId="60365"/>
    <cellStyle name="40 % – Zvýraznění6 3 6 4 3 4" xfId="60366"/>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5" xfId="8025"/>
    <cellStyle name="40 % – Zvýraznění6 3 6 5 2" xfId="23241"/>
    <cellStyle name="40 % – Zvýraznění6 3 6 5 3" xfId="60367"/>
    <cellStyle name="40 % – Zvýraznění6 3 6 5 4" xfId="60368"/>
    <cellStyle name="40 % – Zvýraznění6 3 6 5 5" xfId="60369"/>
    <cellStyle name="40 % – Zvýraznění6 3 6 6" xfId="14372"/>
    <cellStyle name="40 % – Zvýraznění6 3 6 6 2" xfId="29561"/>
    <cellStyle name="40 % – Zvýraznění6 3 6 6 3" xfId="60370"/>
    <cellStyle name="40 % – Zvýraznění6 3 6 6 4" xfId="6037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2" xfId="5645"/>
    <cellStyle name="40 % – Zvýraznění6 3 7 2 2" xfId="10443"/>
    <cellStyle name="40 % – Zvýraznění6 3 7 2 2 2" xfId="25659"/>
    <cellStyle name="40 % – Zvýraznění6 3 7 2 2 3" xfId="60372"/>
    <cellStyle name="40 % – Zvýraznění6 3 7 2 2 4" xfId="60373"/>
    <cellStyle name="40 % – Zvýraznění6 3 7 2 2 5" xfId="60374"/>
    <cellStyle name="40 % – Zvýraznění6 3 7 2 3" xfId="14377"/>
    <cellStyle name="40 % – Zvýraznění6 3 7 2 3 2" xfId="29566"/>
    <cellStyle name="40 % – Zvýraznění6 3 7 2 3 3" xfId="60375"/>
    <cellStyle name="40 % – Zvýraznění6 3 7 2 3 4" xfId="6037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3" xfId="5646"/>
    <cellStyle name="40 % – Zvýraznění6 3 7 3 2" xfId="10444"/>
    <cellStyle name="40 % – Zvýraznění6 3 7 3 2 2" xfId="25660"/>
    <cellStyle name="40 % – Zvýraznění6 3 7 3 2 3" xfId="60377"/>
    <cellStyle name="40 % – Zvýraznění6 3 7 3 2 4" xfId="60378"/>
    <cellStyle name="40 % – Zvýraznění6 3 7 3 2 5" xfId="60379"/>
    <cellStyle name="40 % – Zvýraznění6 3 7 3 3" xfId="14378"/>
    <cellStyle name="40 % – Zvýraznění6 3 7 3 3 2" xfId="29567"/>
    <cellStyle name="40 % – Zvýraznění6 3 7 3 3 3" xfId="60380"/>
    <cellStyle name="40 % – Zvýraznění6 3 7 3 3 4" xfId="60381"/>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4" xfId="5647"/>
    <cellStyle name="40 % – Zvýraznění6 3 7 4 2" xfId="10445"/>
    <cellStyle name="40 % – Zvýraznění6 3 7 4 2 2" xfId="25661"/>
    <cellStyle name="40 % – Zvýraznění6 3 7 4 2 3" xfId="60382"/>
    <cellStyle name="40 % – Zvýraznění6 3 7 4 2 4" xfId="60383"/>
    <cellStyle name="40 % – Zvýraznění6 3 7 4 2 5" xfId="60384"/>
    <cellStyle name="40 % – Zvýraznění6 3 7 4 3" xfId="14379"/>
    <cellStyle name="40 % – Zvýraznění6 3 7 4 3 2" xfId="29568"/>
    <cellStyle name="40 % – Zvýraznění6 3 7 4 3 3" xfId="60385"/>
    <cellStyle name="40 % – Zvýraznění6 3 7 4 3 4" xfId="60386"/>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5" xfId="7947"/>
    <cellStyle name="40 % – Zvýraznění6 3 7 5 2" xfId="23164"/>
    <cellStyle name="40 % – Zvýraznění6 3 7 5 3" xfId="60387"/>
    <cellStyle name="40 % – Zvýraznění6 3 7 5 4" xfId="60388"/>
    <cellStyle name="40 % – Zvýraznění6 3 7 5 5" xfId="60389"/>
    <cellStyle name="40 % – Zvýraznění6 3 7 6" xfId="14376"/>
    <cellStyle name="40 % – Zvýraznění6 3 7 6 2" xfId="29565"/>
    <cellStyle name="40 % – Zvýraznění6 3 7 6 3" xfId="60390"/>
    <cellStyle name="40 % – Zvýraznění6 3 7 6 4" xfId="60391"/>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2" xfId="5649"/>
    <cellStyle name="40 % – Zvýraznění6 3 8 2 2" xfId="10446"/>
    <cellStyle name="40 % – Zvýraznění6 3 8 2 2 2" xfId="25662"/>
    <cellStyle name="40 % – Zvýraznění6 3 8 2 2 3" xfId="60392"/>
    <cellStyle name="40 % – Zvýraznění6 3 8 2 2 4" xfId="60393"/>
    <cellStyle name="40 % – Zvýraznění6 3 8 2 2 5" xfId="60394"/>
    <cellStyle name="40 % – Zvýraznění6 3 8 2 3" xfId="14381"/>
    <cellStyle name="40 % – Zvýraznění6 3 8 2 3 2" xfId="29570"/>
    <cellStyle name="40 % – Zvýraznění6 3 8 2 3 3" xfId="60395"/>
    <cellStyle name="40 % – Zvýraznění6 3 8 2 3 4" xfId="60396"/>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3" xfId="5650"/>
    <cellStyle name="40 % – Zvýraznění6 3 8 3 2" xfId="10447"/>
    <cellStyle name="40 % – Zvýraznění6 3 8 3 2 2" xfId="25663"/>
    <cellStyle name="40 % – Zvýraznění6 3 8 3 2 3" xfId="60397"/>
    <cellStyle name="40 % – Zvýraznění6 3 8 3 2 4" xfId="60398"/>
    <cellStyle name="40 % – Zvýraznění6 3 8 3 2 5" xfId="60399"/>
    <cellStyle name="40 % – Zvýraznění6 3 8 3 3" xfId="14382"/>
    <cellStyle name="40 % – Zvýraznění6 3 8 3 3 2" xfId="29571"/>
    <cellStyle name="40 % – Zvýraznění6 3 8 3 3 3" xfId="60400"/>
    <cellStyle name="40 % – Zvýraznění6 3 8 3 3 4" xfId="6040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4" xfId="5651"/>
    <cellStyle name="40 % – Zvýraznění6 3 8 4 2" xfId="10448"/>
    <cellStyle name="40 % – Zvýraznění6 3 8 4 2 2" xfId="25664"/>
    <cellStyle name="40 % – Zvýraznění6 3 8 4 2 3" xfId="60402"/>
    <cellStyle name="40 % – Zvýraznění6 3 8 4 2 4" xfId="60403"/>
    <cellStyle name="40 % – Zvýraznění6 3 8 4 2 5" xfId="60404"/>
    <cellStyle name="40 % – Zvýraznění6 3 8 4 3" xfId="14383"/>
    <cellStyle name="40 % – Zvýraznění6 3 8 4 3 2" xfId="29572"/>
    <cellStyle name="40 % – Zvýraznění6 3 8 4 3 3" xfId="60405"/>
    <cellStyle name="40 % – Zvýraznění6 3 8 4 3 4" xfId="60406"/>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5" xfId="8192"/>
    <cellStyle name="40 % – Zvýraznění6 3 8 5 2" xfId="23408"/>
    <cellStyle name="40 % – Zvýraznění6 3 8 5 3" xfId="60407"/>
    <cellStyle name="40 % – Zvýraznění6 3 8 5 4" xfId="60408"/>
    <cellStyle name="40 % – Zvýraznění6 3 8 5 5" xfId="60409"/>
    <cellStyle name="40 % – Zvýraznění6 3 8 6" xfId="14380"/>
    <cellStyle name="40 % – Zvýraznění6 3 8 6 2" xfId="29569"/>
    <cellStyle name="40 % – Zvýraznění6 3 8 6 3" xfId="60410"/>
    <cellStyle name="40 % – Zvýraznění6 3 8 6 4" xfId="60411"/>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2" xfId="5653"/>
    <cellStyle name="40 % – Zvýraznění6 3 9 2 2" xfId="10449"/>
    <cellStyle name="40 % – Zvýraznění6 3 9 2 2 2" xfId="25665"/>
    <cellStyle name="40 % – Zvýraznění6 3 9 2 2 3" xfId="60412"/>
    <cellStyle name="40 % – Zvýraznění6 3 9 2 2 4" xfId="60413"/>
    <cellStyle name="40 % – Zvýraznění6 3 9 2 2 5" xfId="60414"/>
    <cellStyle name="40 % – Zvýraznění6 3 9 2 3" xfId="14385"/>
    <cellStyle name="40 % – Zvýraznění6 3 9 2 3 2" xfId="29574"/>
    <cellStyle name="40 % – Zvýraznění6 3 9 2 3 3" xfId="60415"/>
    <cellStyle name="40 % – Zvýraznění6 3 9 2 3 4" xfId="60416"/>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3" xfId="5654"/>
    <cellStyle name="40 % – Zvýraznění6 3 9 3 2" xfId="10450"/>
    <cellStyle name="40 % – Zvýraznění6 3 9 3 2 2" xfId="25666"/>
    <cellStyle name="40 % – Zvýraznění6 3 9 3 2 3" xfId="60417"/>
    <cellStyle name="40 % – Zvýraznění6 3 9 3 2 4" xfId="60418"/>
    <cellStyle name="40 % – Zvýraznění6 3 9 3 2 5" xfId="60419"/>
    <cellStyle name="40 % – Zvýraznění6 3 9 3 3" xfId="14386"/>
    <cellStyle name="40 % – Zvýraznění6 3 9 3 3 2" xfId="29575"/>
    <cellStyle name="40 % – Zvýraznění6 3 9 3 3 3" xfId="60420"/>
    <cellStyle name="40 % – Zvýraznění6 3 9 3 3 4" xfId="60421"/>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4" xfId="5655"/>
    <cellStyle name="40 % – Zvýraznění6 3 9 4 2" xfId="10451"/>
    <cellStyle name="40 % – Zvýraznění6 3 9 4 2 2" xfId="25667"/>
    <cellStyle name="40 % – Zvýraznění6 3 9 4 2 3" xfId="60422"/>
    <cellStyle name="40 % – Zvýraznění6 3 9 4 2 4" xfId="60423"/>
    <cellStyle name="40 % – Zvýraznění6 3 9 4 2 5" xfId="60424"/>
    <cellStyle name="40 % – Zvýraznění6 3 9 4 3" xfId="14387"/>
    <cellStyle name="40 % – Zvýraznění6 3 9 4 3 2" xfId="29576"/>
    <cellStyle name="40 % – Zvýraznění6 3 9 4 3 3" xfId="60425"/>
    <cellStyle name="40 % – Zvýraznění6 3 9 4 3 4" xfId="6042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5" xfId="8285"/>
    <cellStyle name="40 % – Zvýraznění6 3 9 5 2" xfId="23501"/>
    <cellStyle name="40 % – Zvýraznění6 3 9 5 3" xfId="60427"/>
    <cellStyle name="40 % – Zvýraznění6 3 9 5 4" xfId="60428"/>
    <cellStyle name="40 % – Zvýraznění6 3 9 5 5" xfId="60429"/>
    <cellStyle name="40 % – Zvýraznění6 3 9 6" xfId="14384"/>
    <cellStyle name="40 % – Zvýraznění6 3 9 6 2" xfId="29573"/>
    <cellStyle name="40 % – Zvýraznění6 3 9 6 3" xfId="60430"/>
    <cellStyle name="40 % – Zvýraznění6 3 9 6 4" xfId="60431"/>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2 3" xfId="60432"/>
    <cellStyle name="40 % – Zvýraznění6 4 10 2 4" xfId="60433"/>
    <cellStyle name="40 % – Zvýraznění6 4 10 2 5" xfId="60434"/>
    <cellStyle name="40 % – Zvýraznění6 4 10 3" xfId="14388"/>
    <cellStyle name="40 % – Zvýraznění6 4 10 3 2" xfId="29577"/>
    <cellStyle name="40 % – Zvýraznění6 4 10 3 3" xfId="60435"/>
    <cellStyle name="40 % – Zvýraznění6 4 10 3 4" xfId="60436"/>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1" xfId="5657"/>
    <cellStyle name="40 % – Zvýraznění6 4 11 2" xfId="10453"/>
    <cellStyle name="40 % – Zvýraznění6 4 11 2 2" xfId="25669"/>
    <cellStyle name="40 % – Zvýraznění6 4 11 2 3" xfId="60437"/>
    <cellStyle name="40 % – Zvýraznění6 4 11 2 4" xfId="60438"/>
    <cellStyle name="40 % – Zvýraznění6 4 11 2 5" xfId="60439"/>
    <cellStyle name="40 % – Zvýraznění6 4 11 3" xfId="14389"/>
    <cellStyle name="40 % – Zvýraznění6 4 11 3 2" xfId="29578"/>
    <cellStyle name="40 % – Zvýraznění6 4 11 3 3" xfId="60440"/>
    <cellStyle name="40 % – Zvýraznění6 4 11 3 4" xfId="60441"/>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2" xfId="5658"/>
    <cellStyle name="40 % – Zvýraznění6 4 12 2" xfId="10454"/>
    <cellStyle name="40 % – Zvýraznění6 4 12 2 2" xfId="25670"/>
    <cellStyle name="40 % – Zvýraznění6 4 12 2 3" xfId="60442"/>
    <cellStyle name="40 % – Zvýraznění6 4 12 2 4" xfId="60443"/>
    <cellStyle name="40 % – Zvýraznění6 4 12 2 5" xfId="60444"/>
    <cellStyle name="40 % – Zvýraznění6 4 12 3" xfId="14390"/>
    <cellStyle name="40 % – Zvýraznění6 4 12 3 2" xfId="29579"/>
    <cellStyle name="40 % – Zvýraznění6 4 12 3 3" xfId="60445"/>
    <cellStyle name="40 % – Zvýraznění6 4 12 3 4" xfId="60446"/>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3" xfId="5659"/>
    <cellStyle name="40 % – Zvýraznění6 4 13 2" xfId="11216"/>
    <cellStyle name="40 % – Zvýraznění6 4 13 2 2" xfId="26416"/>
    <cellStyle name="40 % – Zvýraznění6 4 13 2 3" xfId="60447"/>
    <cellStyle name="40 % – Zvýraznění6 4 13 2 4" xfId="60448"/>
    <cellStyle name="40 % – Zvýraznění6 4 13 2 5" xfId="60449"/>
    <cellStyle name="40 % – Zvýraznění6 4 13 3" xfId="14391"/>
    <cellStyle name="40 % – Zvýraznění6 4 13 3 2" xfId="29580"/>
    <cellStyle name="40 % – Zvýraznění6 4 13 3 3" xfId="60450"/>
    <cellStyle name="40 % – Zvýraznění6 4 13 3 4" xfId="60451"/>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4" xfId="7553"/>
    <cellStyle name="40 % – Zvýraznění6 4 14 2" xfId="11384"/>
    <cellStyle name="40 % – Zvýraznění6 4 14 2 2" xfId="26584"/>
    <cellStyle name="40 % – Zvýraznění6 4 14 2 3" xfId="60452"/>
    <cellStyle name="40 % – Zvýraznění6 4 14 2 4" xfId="60453"/>
    <cellStyle name="40 % – Zvýraznění6 4 14 2 5" xfId="60454"/>
    <cellStyle name="40 % – Zvýraznění6 4 14 3" xfId="15179"/>
    <cellStyle name="40 % – Zvýraznění6 4 14 3 2" xfId="30366"/>
    <cellStyle name="40 % – Zvýraznění6 4 14 3 3" xfId="60455"/>
    <cellStyle name="40 % – Zvýraznění6 4 14 3 4" xfId="6045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5" xfId="7625"/>
    <cellStyle name="40 % – Zvýraznění6 4 15 2" xfId="22844"/>
    <cellStyle name="40 % – Zvýraznění6 4 15 3" xfId="60457"/>
    <cellStyle name="40 % – Zvýraznění6 4 15 4" xfId="60458"/>
    <cellStyle name="40 % – Zvýraznění6 4 15 5" xfId="60459"/>
    <cellStyle name="40 % – Zvýraznění6 4 16" xfId="11417"/>
    <cellStyle name="40 % – Zvýraznění6 4 16 2" xfId="26614"/>
    <cellStyle name="40 % – Zvýraznění6 4 16 3" xfId="60460"/>
    <cellStyle name="40 % – Zvýraznění6 4 16 4" xfId="60461"/>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2 3" xfId="60462"/>
    <cellStyle name="40 % – Zvýraznění6 4 2 10 2 4" xfId="60463"/>
    <cellStyle name="40 % – Zvýraznění6 4 2 10 2 5" xfId="60464"/>
    <cellStyle name="40 % – Zvýraznění6 4 2 10 3" xfId="14392"/>
    <cellStyle name="40 % – Zvýraznění6 4 2 10 3 2" xfId="29581"/>
    <cellStyle name="40 % – Zvýraznění6 4 2 10 3 3" xfId="60465"/>
    <cellStyle name="40 % – Zvýraznění6 4 2 10 3 4" xfId="60466"/>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1" xfId="5661"/>
    <cellStyle name="40 % – Zvýraznění6 4 2 11 2" xfId="11158"/>
    <cellStyle name="40 % – Zvýraznění6 4 2 11 2 2" xfId="26358"/>
    <cellStyle name="40 % – Zvýraznění6 4 2 11 2 3" xfId="60467"/>
    <cellStyle name="40 % – Zvýraznění6 4 2 11 2 4" xfId="60468"/>
    <cellStyle name="40 % – Zvýraznění6 4 2 11 2 5" xfId="60469"/>
    <cellStyle name="40 % – Zvýraznění6 4 2 11 3" xfId="14393"/>
    <cellStyle name="40 % – Zvýraznění6 4 2 11 3 2" xfId="29582"/>
    <cellStyle name="40 % – Zvýraznění6 4 2 11 3 3" xfId="60470"/>
    <cellStyle name="40 % – Zvýraznění6 4 2 11 3 4" xfId="60471"/>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2" xfId="7554"/>
    <cellStyle name="40 % – Zvýraznění6 4 2 12 2" xfId="11385"/>
    <cellStyle name="40 % – Zvýraznění6 4 2 12 2 2" xfId="26585"/>
    <cellStyle name="40 % – Zvýraznění6 4 2 12 2 3" xfId="60472"/>
    <cellStyle name="40 % – Zvýraznění6 4 2 12 2 4" xfId="60473"/>
    <cellStyle name="40 % – Zvýraznění6 4 2 12 2 5" xfId="60474"/>
    <cellStyle name="40 % – Zvýraznění6 4 2 12 3" xfId="15180"/>
    <cellStyle name="40 % – Zvýraznění6 4 2 12 3 2" xfId="30367"/>
    <cellStyle name="40 % – Zvýraznění6 4 2 12 3 3" xfId="60475"/>
    <cellStyle name="40 % – Zvýraznění6 4 2 12 3 4" xfId="60476"/>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3" xfId="7653"/>
    <cellStyle name="40 % – Zvýraznění6 4 2 13 2" xfId="22872"/>
    <cellStyle name="40 % – Zvýraznění6 4 2 13 3" xfId="60477"/>
    <cellStyle name="40 % – Zvýraznění6 4 2 13 4" xfId="60478"/>
    <cellStyle name="40 % – Zvýraznění6 4 2 13 5" xfId="60479"/>
    <cellStyle name="40 % – Zvýraznění6 4 2 14" xfId="11445"/>
    <cellStyle name="40 % – Zvýraznění6 4 2 14 2" xfId="26642"/>
    <cellStyle name="40 % – Zvýraznění6 4 2 14 3" xfId="60480"/>
    <cellStyle name="40 % – Zvýraznění6 4 2 14 4" xfId="60481"/>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2" xfId="5662"/>
    <cellStyle name="40 % – Zvýraznění6 4 2 2 2 2" xfId="10456"/>
    <cellStyle name="40 % – Zvýraznění6 4 2 2 2 2 2" xfId="25672"/>
    <cellStyle name="40 % – Zvýraznění6 4 2 2 2 2 3" xfId="60482"/>
    <cellStyle name="40 % – Zvýraznění6 4 2 2 2 2 4" xfId="60483"/>
    <cellStyle name="40 % – Zvýraznění6 4 2 2 2 2 5" xfId="60484"/>
    <cellStyle name="40 % – Zvýraznění6 4 2 2 2 3" xfId="14394"/>
    <cellStyle name="40 % – Zvýraznění6 4 2 2 2 3 2" xfId="29583"/>
    <cellStyle name="40 % – Zvýraznění6 4 2 2 2 3 3" xfId="60485"/>
    <cellStyle name="40 % – Zvýraznění6 4 2 2 2 3 4" xfId="60486"/>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3" xfId="5663"/>
    <cellStyle name="40 % – Zvýraznění6 4 2 2 3 2" xfId="10457"/>
    <cellStyle name="40 % – Zvýraznění6 4 2 2 3 2 2" xfId="25673"/>
    <cellStyle name="40 % – Zvýraznění6 4 2 2 3 2 3" xfId="60487"/>
    <cellStyle name="40 % – Zvýraznění6 4 2 2 3 2 4" xfId="60488"/>
    <cellStyle name="40 % – Zvýraznění6 4 2 2 3 2 5" xfId="60489"/>
    <cellStyle name="40 % – Zvýraznění6 4 2 2 3 3" xfId="14395"/>
    <cellStyle name="40 % – Zvýraznění6 4 2 2 3 3 2" xfId="29584"/>
    <cellStyle name="40 % – Zvýraznění6 4 2 2 3 3 3" xfId="60490"/>
    <cellStyle name="40 % – Zvýraznění6 4 2 2 3 3 4" xfId="60491"/>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4" xfId="5664"/>
    <cellStyle name="40 % – Zvýraznění6 4 2 2 4 2" xfId="10458"/>
    <cellStyle name="40 % – Zvýraznění6 4 2 2 4 2 2" xfId="25674"/>
    <cellStyle name="40 % – Zvýraznění6 4 2 2 4 2 3" xfId="60492"/>
    <cellStyle name="40 % – Zvýraznění6 4 2 2 4 2 4" xfId="60493"/>
    <cellStyle name="40 % – Zvýraznění6 4 2 2 4 2 5" xfId="60494"/>
    <cellStyle name="40 % – Zvýraznění6 4 2 2 4 3" xfId="14396"/>
    <cellStyle name="40 % – Zvýraznění6 4 2 2 4 3 2" xfId="29585"/>
    <cellStyle name="40 % – Zvýraznění6 4 2 2 4 3 3" xfId="60495"/>
    <cellStyle name="40 % – Zvýraznění6 4 2 2 4 3 4" xfId="60496"/>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5" xfId="5665"/>
    <cellStyle name="40 % – Zvýraznění6 4 2 2 5 2" xfId="11227"/>
    <cellStyle name="40 % – Zvýraznění6 4 2 2 5 2 2" xfId="26427"/>
    <cellStyle name="40 % – Zvýraznění6 4 2 2 5 2 3" xfId="60497"/>
    <cellStyle name="40 % – Zvýraznění6 4 2 2 5 2 4" xfId="60498"/>
    <cellStyle name="40 % – Zvýraznění6 4 2 2 5 2 5" xfId="60499"/>
    <cellStyle name="40 % – Zvýraznění6 4 2 2 5 3" xfId="14397"/>
    <cellStyle name="40 % – Zvýraznění6 4 2 2 5 3 2" xfId="29586"/>
    <cellStyle name="40 % – Zvýraznění6 4 2 2 5 3 3" xfId="60500"/>
    <cellStyle name="40 % – Zvýraznění6 4 2 2 5 3 4" xfId="60501"/>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6" xfId="7555"/>
    <cellStyle name="40 % – Zvýraznění6 4 2 2 6 2" xfId="11386"/>
    <cellStyle name="40 % – Zvýraznění6 4 2 2 6 2 2" xfId="26586"/>
    <cellStyle name="40 % – Zvýraznění6 4 2 2 6 2 3" xfId="60502"/>
    <cellStyle name="40 % – Zvýraznění6 4 2 2 6 2 4" xfId="60503"/>
    <cellStyle name="40 % – Zvýraznění6 4 2 2 6 2 5" xfId="60504"/>
    <cellStyle name="40 % – Zvýraznění6 4 2 2 6 3" xfId="15181"/>
    <cellStyle name="40 % – Zvýraznění6 4 2 2 6 3 2" xfId="30368"/>
    <cellStyle name="40 % – Zvýraznění6 4 2 2 6 3 3" xfId="60505"/>
    <cellStyle name="40 % – Zvýraznění6 4 2 2 6 3 4" xfId="60506"/>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7" xfId="7681"/>
    <cellStyle name="40 % – Zvýraznění6 4 2 2 7 2" xfId="22900"/>
    <cellStyle name="40 % – Zvýraznění6 4 2 2 7 3" xfId="60507"/>
    <cellStyle name="40 % – Zvýraznění6 4 2 2 7 4" xfId="60508"/>
    <cellStyle name="40 % – Zvýraznění6 4 2 2 7 5" xfId="60509"/>
    <cellStyle name="40 % – Zvýraznění6 4 2 2 8" xfId="11473"/>
    <cellStyle name="40 % – Zvýraznění6 4 2 2 8 2" xfId="26670"/>
    <cellStyle name="40 % – Zvýraznění6 4 2 2 8 3" xfId="60510"/>
    <cellStyle name="40 % – Zvýraznění6 4 2 2 8 4" xfId="60511"/>
    <cellStyle name="40 % – Zvýraznění6 4 2 2 9" xfId="15274"/>
    <cellStyle name="40 % – Zvýraznění6 4 2 2 9 2" xfId="30455"/>
    <cellStyle name="40 % – Zvýraznění6 4 2 3" xfId="572"/>
    <cellStyle name="40 % – Zvýraznění6 4 2 3 10" xfId="19243"/>
    <cellStyle name="40 % – Zvýraznění6 4 2 3 11" xfId="43926"/>
    <cellStyle name="40 % – Zvýraznění6 4 2 3 12" xfId="43927"/>
    <cellStyle name="40 % – Zvýraznění6 4 2 3 2" xfId="5666"/>
    <cellStyle name="40 % – Zvýraznění6 4 2 3 2 2" xfId="10459"/>
    <cellStyle name="40 % – Zvýraznění6 4 2 3 2 2 2" xfId="25675"/>
    <cellStyle name="40 % – Zvýraznění6 4 2 3 2 2 3" xfId="60512"/>
    <cellStyle name="40 % – Zvýraznění6 4 2 3 2 2 4" xfId="60513"/>
    <cellStyle name="40 % – Zvýraznění6 4 2 3 2 2 5" xfId="60514"/>
    <cellStyle name="40 % – Zvýraznění6 4 2 3 2 3" xfId="14398"/>
    <cellStyle name="40 % – Zvýraznění6 4 2 3 2 3 2" xfId="29587"/>
    <cellStyle name="40 % – Zvýraznění6 4 2 3 2 3 3" xfId="60515"/>
    <cellStyle name="40 % – Zvýraznění6 4 2 3 2 3 4" xfId="60516"/>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3" xfId="5667"/>
    <cellStyle name="40 % – Zvýraznění6 4 2 3 3 2" xfId="10460"/>
    <cellStyle name="40 % – Zvýraznění6 4 2 3 3 2 2" xfId="25676"/>
    <cellStyle name="40 % – Zvýraznění6 4 2 3 3 2 3" xfId="60517"/>
    <cellStyle name="40 % – Zvýraznění6 4 2 3 3 2 4" xfId="60518"/>
    <cellStyle name="40 % – Zvýraznění6 4 2 3 3 2 5" xfId="60519"/>
    <cellStyle name="40 % – Zvýraznění6 4 2 3 3 3" xfId="14399"/>
    <cellStyle name="40 % – Zvýraznění6 4 2 3 3 3 2" xfId="29588"/>
    <cellStyle name="40 % – Zvýraznění6 4 2 3 3 3 3" xfId="60520"/>
    <cellStyle name="40 % – Zvýraznění6 4 2 3 3 3 4" xfId="60521"/>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4" xfId="5668"/>
    <cellStyle name="40 % – Zvýraznění6 4 2 3 4 2" xfId="10461"/>
    <cellStyle name="40 % – Zvýraznění6 4 2 3 4 2 2" xfId="25677"/>
    <cellStyle name="40 % – Zvýraznění6 4 2 3 4 2 3" xfId="60522"/>
    <cellStyle name="40 % – Zvýraznění6 4 2 3 4 2 4" xfId="60523"/>
    <cellStyle name="40 % – Zvýraznění6 4 2 3 4 2 5" xfId="60524"/>
    <cellStyle name="40 % – Zvýraznění6 4 2 3 4 3" xfId="14400"/>
    <cellStyle name="40 % – Zvýraznění6 4 2 3 4 3 2" xfId="29589"/>
    <cellStyle name="40 % – Zvýraznění6 4 2 3 4 3 3" xfId="60525"/>
    <cellStyle name="40 % – Zvýraznění6 4 2 3 4 3 4" xfId="60526"/>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5" xfId="5669"/>
    <cellStyle name="40 % – Zvýraznění6 4 2 3 5 2" xfId="11109"/>
    <cellStyle name="40 % – Zvýraznění6 4 2 3 5 2 2" xfId="26309"/>
    <cellStyle name="40 % – Zvýraznění6 4 2 3 5 2 3" xfId="60527"/>
    <cellStyle name="40 % – Zvýraznění6 4 2 3 5 2 4" xfId="60528"/>
    <cellStyle name="40 % – Zvýraznění6 4 2 3 5 2 5" xfId="60529"/>
    <cellStyle name="40 % – Zvýraznění6 4 2 3 5 3" xfId="14401"/>
    <cellStyle name="40 % – Zvýraznění6 4 2 3 5 3 2" xfId="29590"/>
    <cellStyle name="40 % – Zvýraznění6 4 2 3 5 3 3" xfId="60530"/>
    <cellStyle name="40 % – Zvýraznění6 4 2 3 5 3 4" xfId="60531"/>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6" xfId="7760"/>
    <cellStyle name="40 % – Zvýraznění6 4 2 3 6 2" xfId="22979"/>
    <cellStyle name="40 % – Zvýraznění6 4 2 3 6 3" xfId="60532"/>
    <cellStyle name="40 % – Zvýraznění6 4 2 3 6 4" xfId="60533"/>
    <cellStyle name="40 % – Zvýraznění6 4 2 3 6 5" xfId="60534"/>
    <cellStyle name="40 % – Zvýraznění6 4 2 3 7" xfId="11637"/>
    <cellStyle name="40 % – Zvýraznění6 4 2 3 7 2" xfId="26833"/>
    <cellStyle name="40 % – Zvýraznění6 4 2 3 7 3" xfId="60535"/>
    <cellStyle name="40 % – Zvýraznění6 4 2 3 7 4" xfId="60536"/>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2" xfId="5671"/>
    <cellStyle name="40 % – Zvýraznění6 4 2 4 2 2" xfId="10462"/>
    <cellStyle name="40 % – Zvýraznění6 4 2 4 2 2 2" xfId="25678"/>
    <cellStyle name="40 % – Zvýraznění6 4 2 4 2 2 3" xfId="60537"/>
    <cellStyle name="40 % – Zvýraznění6 4 2 4 2 2 4" xfId="60538"/>
    <cellStyle name="40 % – Zvýraznění6 4 2 4 2 2 5" xfId="60539"/>
    <cellStyle name="40 % – Zvýraznění6 4 2 4 2 3" xfId="14403"/>
    <cellStyle name="40 % – Zvýraznění6 4 2 4 2 3 2" xfId="29592"/>
    <cellStyle name="40 % – Zvýraznění6 4 2 4 2 3 3" xfId="60540"/>
    <cellStyle name="40 % – Zvýraznění6 4 2 4 2 3 4" xfId="60541"/>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3" xfId="5672"/>
    <cellStyle name="40 % – Zvýraznění6 4 2 4 3 2" xfId="10463"/>
    <cellStyle name="40 % – Zvýraznění6 4 2 4 3 2 2" xfId="25679"/>
    <cellStyle name="40 % – Zvýraznění6 4 2 4 3 2 3" xfId="60542"/>
    <cellStyle name="40 % – Zvýraznění6 4 2 4 3 2 4" xfId="60543"/>
    <cellStyle name="40 % – Zvýraznění6 4 2 4 3 2 5" xfId="60544"/>
    <cellStyle name="40 % – Zvýraznění6 4 2 4 3 3" xfId="14404"/>
    <cellStyle name="40 % – Zvýraznění6 4 2 4 3 3 2" xfId="29593"/>
    <cellStyle name="40 % – Zvýraznění6 4 2 4 3 3 3" xfId="60545"/>
    <cellStyle name="40 % – Zvýraznění6 4 2 4 3 3 4" xfId="60546"/>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4" xfId="5673"/>
    <cellStyle name="40 % – Zvýraznění6 4 2 4 4 2" xfId="10464"/>
    <cellStyle name="40 % – Zvýraznění6 4 2 4 4 2 2" xfId="25680"/>
    <cellStyle name="40 % – Zvýraznění6 4 2 4 4 2 3" xfId="60547"/>
    <cellStyle name="40 % – Zvýraznění6 4 2 4 4 2 4" xfId="60548"/>
    <cellStyle name="40 % – Zvýraznění6 4 2 4 4 2 5" xfId="60549"/>
    <cellStyle name="40 % – Zvýraznění6 4 2 4 4 3" xfId="14405"/>
    <cellStyle name="40 % – Zvýraznění6 4 2 4 4 3 2" xfId="29594"/>
    <cellStyle name="40 % – Zvýraznění6 4 2 4 4 3 3" xfId="60550"/>
    <cellStyle name="40 % – Zvýraznění6 4 2 4 4 3 4" xfId="60551"/>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5" xfId="8177"/>
    <cellStyle name="40 % – Zvýraznění6 4 2 4 5 2" xfId="23393"/>
    <cellStyle name="40 % – Zvýraznění6 4 2 4 5 3" xfId="60552"/>
    <cellStyle name="40 % – Zvýraznění6 4 2 4 5 4" xfId="60553"/>
    <cellStyle name="40 % – Zvýraznění6 4 2 4 5 5" xfId="60554"/>
    <cellStyle name="40 % – Zvýraznění6 4 2 4 6" xfId="14402"/>
    <cellStyle name="40 % – Zvýraznění6 4 2 4 6 2" xfId="29591"/>
    <cellStyle name="40 % – Zvýraznění6 4 2 4 6 3" xfId="60555"/>
    <cellStyle name="40 % – Zvýraznění6 4 2 4 6 4" xfId="60556"/>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2" xfId="5675"/>
    <cellStyle name="40 % – Zvýraznění6 4 2 5 2 2" xfId="10465"/>
    <cellStyle name="40 % – Zvýraznění6 4 2 5 2 2 2" xfId="25681"/>
    <cellStyle name="40 % – Zvýraznění6 4 2 5 2 2 3" xfId="60557"/>
    <cellStyle name="40 % – Zvýraznění6 4 2 5 2 2 4" xfId="60558"/>
    <cellStyle name="40 % – Zvýraznění6 4 2 5 2 2 5" xfId="60559"/>
    <cellStyle name="40 % – Zvýraznění6 4 2 5 2 3" xfId="14407"/>
    <cellStyle name="40 % – Zvýraznění6 4 2 5 2 3 2" xfId="29596"/>
    <cellStyle name="40 % – Zvýraznění6 4 2 5 2 3 3" xfId="60560"/>
    <cellStyle name="40 % – Zvýraznění6 4 2 5 2 3 4" xfId="60561"/>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3" xfId="5676"/>
    <cellStyle name="40 % – Zvýraznění6 4 2 5 3 2" xfId="10466"/>
    <cellStyle name="40 % – Zvýraznění6 4 2 5 3 2 2" xfId="25682"/>
    <cellStyle name="40 % – Zvýraznění6 4 2 5 3 2 3" xfId="60562"/>
    <cellStyle name="40 % – Zvýraznění6 4 2 5 3 2 4" xfId="60563"/>
    <cellStyle name="40 % – Zvýraznění6 4 2 5 3 2 5" xfId="60564"/>
    <cellStyle name="40 % – Zvýraznění6 4 2 5 3 3" xfId="14408"/>
    <cellStyle name="40 % – Zvýraznění6 4 2 5 3 3 2" xfId="29597"/>
    <cellStyle name="40 % – Zvýraznění6 4 2 5 3 3 3" xfId="60565"/>
    <cellStyle name="40 % – Zvýraznění6 4 2 5 3 3 4" xfId="60566"/>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4" xfId="5677"/>
    <cellStyle name="40 % – Zvýraznění6 4 2 5 4 2" xfId="10467"/>
    <cellStyle name="40 % – Zvýraznění6 4 2 5 4 2 2" xfId="25683"/>
    <cellStyle name="40 % – Zvýraznění6 4 2 5 4 2 3" xfId="60567"/>
    <cellStyle name="40 % – Zvýraznění6 4 2 5 4 2 4" xfId="60568"/>
    <cellStyle name="40 % – Zvýraznění6 4 2 5 4 2 5" xfId="60569"/>
    <cellStyle name="40 % – Zvýraznění6 4 2 5 4 3" xfId="14409"/>
    <cellStyle name="40 % – Zvýraznění6 4 2 5 4 3 2" xfId="29598"/>
    <cellStyle name="40 % – Zvýraznění6 4 2 5 4 3 3" xfId="60570"/>
    <cellStyle name="40 % – Zvýraznění6 4 2 5 4 3 4" xfId="60571"/>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5" xfId="8259"/>
    <cellStyle name="40 % – Zvýraznění6 4 2 5 5 2" xfId="23475"/>
    <cellStyle name="40 % – Zvýraznění6 4 2 5 5 3" xfId="60572"/>
    <cellStyle name="40 % – Zvýraznění6 4 2 5 5 4" xfId="60573"/>
    <cellStyle name="40 % – Zvýraznění6 4 2 5 5 5" xfId="60574"/>
    <cellStyle name="40 % – Zvýraznění6 4 2 5 6" xfId="14406"/>
    <cellStyle name="40 % – Zvýraznění6 4 2 5 6 2" xfId="29595"/>
    <cellStyle name="40 % – Zvýraznění6 4 2 5 6 3" xfId="60575"/>
    <cellStyle name="40 % – Zvýraznění6 4 2 5 6 4" xfId="60576"/>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2" xfId="5679"/>
    <cellStyle name="40 % – Zvýraznění6 4 2 6 2 2" xfId="10468"/>
    <cellStyle name="40 % – Zvýraznění6 4 2 6 2 2 2" xfId="25684"/>
    <cellStyle name="40 % – Zvýraznění6 4 2 6 2 2 3" xfId="60577"/>
    <cellStyle name="40 % – Zvýraznění6 4 2 6 2 2 4" xfId="60578"/>
    <cellStyle name="40 % – Zvýraznění6 4 2 6 2 2 5" xfId="60579"/>
    <cellStyle name="40 % – Zvýraznění6 4 2 6 2 3" xfId="14411"/>
    <cellStyle name="40 % – Zvýraznění6 4 2 6 2 3 2" xfId="29600"/>
    <cellStyle name="40 % – Zvýraznění6 4 2 6 2 3 3" xfId="60580"/>
    <cellStyle name="40 % – Zvýraznění6 4 2 6 2 3 4" xfId="60581"/>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3" xfId="5680"/>
    <cellStyle name="40 % – Zvýraznění6 4 2 6 3 2" xfId="10469"/>
    <cellStyle name="40 % – Zvýraznění6 4 2 6 3 2 2" xfId="25685"/>
    <cellStyle name="40 % – Zvýraznění6 4 2 6 3 2 3" xfId="60582"/>
    <cellStyle name="40 % – Zvýraznění6 4 2 6 3 2 4" xfId="60583"/>
    <cellStyle name="40 % – Zvýraznění6 4 2 6 3 2 5" xfId="60584"/>
    <cellStyle name="40 % – Zvýraznění6 4 2 6 3 3" xfId="14412"/>
    <cellStyle name="40 % – Zvýraznění6 4 2 6 3 3 2" xfId="29601"/>
    <cellStyle name="40 % – Zvýraznění6 4 2 6 3 3 3" xfId="60585"/>
    <cellStyle name="40 % – Zvýraznění6 4 2 6 3 3 4" xfId="60586"/>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4" xfId="5681"/>
    <cellStyle name="40 % – Zvýraznění6 4 2 6 4 2" xfId="10470"/>
    <cellStyle name="40 % – Zvýraznění6 4 2 6 4 2 2" xfId="25686"/>
    <cellStyle name="40 % – Zvýraznění6 4 2 6 4 2 3" xfId="60587"/>
    <cellStyle name="40 % – Zvýraznění6 4 2 6 4 2 4" xfId="60588"/>
    <cellStyle name="40 % – Zvýraznění6 4 2 6 4 2 5" xfId="60589"/>
    <cellStyle name="40 % – Zvýraznění6 4 2 6 4 3" xfId="14413"/>
    <cellStyle name="40 % – Zvýraznění6 4 2 6 4 3 2" xfId="29602"/>
    <cellStyle name="40 % – Zvýraznění6 4 2 6 4 3 3" xfId="60590"/>
    <cellStyle name="40 % – Zvýraznění6 4 2 6 4 3 4" xfId="60591"/>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5" xfId="8347"/>
    <cellStyle name="40 % – Zvýraznění6 4 2 6 5 2" xfId="23563"/>
    <cellStyle name="40 % – Zvýraznění6 4 2 6 5 3" xfId="60592"/>
    <cellStyle name="40 % – Zvýraznění6 4 2 6 5 4" xfId="60593"/>
    <cellStyle name="40 % – Zvýraznění6 4 2 6 5 5" xfId="60594"/>
    <cellStyle name="40 % – Zvýraznění6 4 2 6 6" xfId="14410"/>
    <cellStyle name="40 % – Zvýraznění6 4 2 6 6 2" xfId="29599"/>
    <cellStyle name="40 % – Zvýraznění6 4 2 6 6 3" xfId="60595"/>
    <cellStyle name="40 % – Zvýraznění6 4 2 6 6 4" xfId="60596"/>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2" xfId="5683"/>
    <cellStyle name="40 % – Zvýraznění6 4 2 7 2 2" xfId="10471"/>
    <cellStyle name="40 % – Zvýraznění6 4 2 7 2 2 2" xfId="25687"/>
    <cellStyle name="40 % – Zvýraznění6 4 2 7 2 2 3" xfId="60597"/>
    <cellStyle name="40 % – Zvýraznění6 4 2 7 2 2 4" xfId="60598"/>
    <cellStyle name="40 % – Zvýraznění6 4 2 7 2 2 5" xfId="60599"/>
    <cellStyle name="40 % – Zvýraznění6 4 2 7 2 3" xfId="14415"/>
    <cellStyle name="40 % – Zvýraznění6 4 2 7 2 3 2" xfId="29604"/>
    <cellStyle name="40 % – Zvýraznění6 4 2 7 2 3 3" xfId="60600"/>
    <cellStyle name="40 % – Zvýraznění6 4 2 7 2 3 4" xfId="60601"/>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3" xfId="5684"/>
    <cellStyle name="40 % – Zvýraznění6 4 2 7 3 2" xfId="10472"/>
    <cellStyle name="40 % – Zvýraznění6 4 2 7 3 2 2" xfId="25688"/>
    <cellStyle name="40 % – Zvýraznění6 4 2 7 3 2 3" xfId="60602"/>
    <cellStyle name="40 % – Zvýraznění6 4 2 7 3 2 4" xfId="60603"/>
    <cellStyle name="40 % – Zvýraznění6 4 2 7 3 2 5" xfId="60604"/>
    <cellStyle name="40 % – Zvýraznění6 4 2 7 3 3" xfId="14416"/>
    <cellStyle name="40 % – Zvýraznění6 4 2 7 3 3 2" xfId="29605"/>
    <cellStyle name="40 % – Zvýraznění6 4 2 7 3 3 3" xfId="60605"/>
    <cellStyle name="40 % – Zvýraznění6 4 2 7 3 3 4" xfId="60606"/>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4" xfId="5685"/>
    <cellStyle name="40 % – Zvýraznění6 4 2 7 4 2" xfId="10473"/>
    <cellStyle name="40 % – Zvýraznění6 4 2 7 4 2 2" xfId="25689"/>
    <cellStyle name="40 % – Zvýraznění6 4 2 7 4 2 3" xfId="60607"/>
    <cellStyle name="40 % – Zvýraznění6 4 2 7 4 2 4" xfId="60608"/>
    <cellStyle name="40 % – Zvýraznění6 4 2 7 4 2 5" xfId="60609"/>
    <cellStyle name="40 % – Zvýraznění6 4 2 7 4 3" xfId="14417"/>
    <cellStyle name="40 % – Zvýraznění6 4 2 7 4 3 2" xfId="29606"/>
    <cellStyle name="40 % – Zvýraznění6 4 2 7 4 3 3" xfId="60610"/>
    <cellStyle name="40 % – Zvýraznění6 4 2 7 4 3 4" xfId="60611"/>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5" xfId="8430"/>
    <cellStyle name="40 % – Zvýraznění6 4 2 7 5 2" xfId="23646"/>
    <cellStyle name="40 % – Zvýraznění6 4 2 7 5 3" xfId="60612"/>
    <cellStyle name="40 % – Zvýraznění6 4 2 7 5 4" xfId="60613"/>
    <cellStyle name="40 % – Zvýraznění6 4 2 7 5 5" xfId="60614"/>
    <cellStyle name="40 % – Zvýraznění6 4 2 7 6" xfId="14414"/>
    <cellStyle name="40 % – Zvýraznění6 4 2 7 6 2" xfId="29603"/>
    <cellStyle name="40 % – Zvýraznění6 4 2 7 6 3" xfId="60615"/>
    <cellStyle name="40 % – Zvýraznění6 4 2 7 6 4" xfId="60616"/>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2 3" xfId="60617"/>
    <cellStyle name="40 % – Zvýraznění6 4 2 8 2 4" xfId="60618"/>
    <cellStyle name="40 % – Zvýraznění6 4 2 8 2 5" xfId="60619"/>
    <cellStyle name="40 % – Zvýraznění6 4 2 8 3" xfId="14418"/>
    <cellStyle name="40 % – Zvýraznění6 4 2 8 3 2" xfId="29607"/>
    <cellStyle name="40 % – Zvýraznění6 4 2 8 3 3" xfId="60620"/>
    <cellStyle name="40 % – Zvýraznění6 4 2 8 3 4" xfId="60621"/>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9" xfId="5687"/>
    <cellStyle name="40 % – Zvýraznění6 4 2 9 2" xfId="10475"/>
    <cellStyle name="40 % – Zvýraznění6 4 2 9 2 2" xfId="25691"/>
    <cellStyle name="40 % – Zvýraznění6 4 2 9 2 3" xfId="60622"/>
    <cellStyle name="40 % – Zvýraznění6 4 2 9 2 4" xfId="60623"/>
    <cellStyle name="40 % – Zvýraznění6 4 2 9 2 5" xfId="60624"/>
    <cellStyle name="40 % – Zvýraznění6 4 2 9 3" xfId="14419"/>
    <cellStyle name="40 % – Zvýraznění6 4 2 9 3 2" xfId="29608"/>
    <cellStyle name="40 % – Zvýraznění6 4 2 9 3 3" xfId="60625"/>
    <cellStyle name="40 % – Zvýraznění6 4 2 9 3 4" xfId="60626"/>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0" xfId="43972"/>
    <cellStyle name="40 % – Zvýraznění6 4 21" xfId="43973"/>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2" xfId="573"/>
    <cellStyle name="40 % – Zvýraznění6 4 3 2 2" xfId="5688"/>
    <cellStyle name="40 % – Zvýraznění6 4 3 2 2 2" xfId="11198"/>
    <cellStyle name="40 % – Zvýraznění6 4 3 2 2 2 2" xfId="26398"/>
    <cellStyle name="40 % – Zvýraznění6 4 3 2 2 2 3" xfId="60627"/>
    <cellStyle name="40 % – Zvýraznění6 4 3 2 2 2 4" xfId="60628"/>
    <cellStyle name="40 % – Zvýraznění6 4 3 2 2 2 5" xfId="60629"/>
    <cellStyle name="40 % – Zvýraznění6 4 3 2 2 3" xfId="14420"/>
    <cellStyle name="40 % – Zvýraznění6 4 3 2 2 3 2" xfId="29609"/>
    <cellStyle name="40 % – Zvýraznění6 4 3 2 2 3 3" xfId="60630"/>
    <cellStyle name="40 % – Zvýraznění6 4 3 2 2 3 4" xfId="60631"/>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3" xfId="7746"/>
    <cellStyle name="40 % – Zvýraznění6 4 3 2 3 2" xfId="22965"/>
    <cellStyle name="40 % – Zvýraznění6 4 3 2 3 3" xfId="60632"/>
    <cellStyle name="40 % – Zvýraznění6 4 3 2 3 4" xfId="60633"/>
    <cellStyle name="40 % – Zvýraznění6 4 3 2 3 5" xfId="60634"/>
    <cellStyle name="40 % – Zvýraznění6 4 3 2 4" xfId="11638"/>
    <cellStyle name="40 % – Zvýraznění6 4 3 2 4 2" xfId="26834"/>
    <cellStyle name="40 % – Zvýraznění6 4 3 2 4 3" xfId="60635"/>
    <cellStyle name="40 % – Zvýraznění6 4 3 2 4 4" xfId="60636"/>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2 3" xfId="60637"/>
    <cellStyle name="40 % – Zvýraznění6 4 3 3 2 4" xfId="60638"/>
    <cellStyle name="40 % – Zvýraznění6 4 3 3 2 5" xfId="60639"/>
    <cellStyle name="40 % – Zvýraznění6 4 3 3 3" xfId="14421"/>
    <cellStyle name="40 % – Zvýraznění6 4 3 3 3 2" xfId="29610"/>
    <cellStyle name="40 % – Zvýraznění6 4 3 3 3 3" xfId="60640"/>
    <cellStyle name="40 % – Zvýraznění6 4 3 3 3 4" xfId="60641"/>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4" xfId="5690"/>
    <cellStyle name="40 % – Zvýraznění6 4 3 4 2" xfId="10477"/>
    <cellStyle name="40 % – Zvýraznění6 4 3 4 2 2" xfId="25693"/>
    <cellStyle name="40 % – Zvýraznění6 4 3 4 2 3" xfId="60642"/>
    <cellStyle name="40 % – Zvýraznění6 4 3 4 2 4" xfId="60643"/>
    <cellStyle name="40 % – Zvýraznění6 4 3 4 2 5" xfId="60644"/>
    <cellStyle name="40 % – Zvýraznění6 4 3 4 3" xfId="14422"/>
    <cellStyle name="40 % – Zvýraznění6 4 3 4 3 2" xfId="29611"/>
    <cellStyle name="40 % – Zvýraznění6 4 3 4 3 3" xfId="60645"/>
    <cellStyle name="40 % – Zvýraznění6 4 3 4 3 4" xfId="60646"/>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5" xfId="5691"/>
    <cellStyle name="40 % – Zvýraznění6 4 3 5 2" xfId="11131"/>
    <cellStyle name="40 % – Zvýraznění6 4 3 5 2 2" xfId="26331"/>
    <cellStyle name="40 % – Zvýraznění6 4 3 5 2 3" xfId="60647"/>
    <cellStyle name="40 % – Zvýraznění6 4 3 5 2 4" xfId="60648"/>
    <cellStyle name="40 % – Zvýraznění6 4 3 5 2 5" xfId="60649"/>
    <cellStyle name="40 % – Zvýraznění6 4 3 5 3" xfId="14423"/>
    <cellStyle name="40 % – Zvýraznění6 4 3 5 3 2" xfId="29612"/>
    <cellStyle name="40 % – Zvýraznění6 4 3 5 3 3" xfId="60650"/>
    <cellStyle name="40 % – Zvýraznění6 4 3 5 3 4" xfId="60651"/>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6" xfId="7556"/>
    <cellStyle name="40 % – Zvýraznění6 4 3 6 2" xfId="11387"/>
    <cellStyle name="40 % – Zvýraznění6 4 3 6 2 2" xfId="26587"/>
    <cellStyle name="40 % – Zvýraznění6 4 3 6 2 3" xfId="60652"/>
    <cellStyle name="40 % – Zvýraznění6 4 3 6 2 4" xfId="60653"/>
    <cellStyle name="40 % – Zvýraznění6 4 3 6 2 5" xfId="60654"/>
    <cellStyle name="40 % – Zvýraznění6 4 3 6 3" xfId="15182"/>
    <cellStyle name="40 % – Zvýraznění6 4 3 6 3 2" xfId="30369"/>
    <cellStyle name="40 % – Zvýraznění6 4 3 6 3 3" xfId="60655"/>
    <cellStyle name="40 % – Zvýraznění6 4 3 6 3 4" xfId="60656"/>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7" xfId="7639"/>
    <cellStyle name="40 % – Zvýraznění6 4 3 7 2" xfId="22858"/>
    <cellStyle name="40 % – Zvýraznění6 4 3 7 3" xfId="60657"/>
    <cellStyle name="40 % – Zvýraznění6 4 3 7 4" xfId="60658"/>
    <cellStyle name="40 % – Zvýraznění6 4 3 7 5" xfId="60659"/>
    <cellStyle name="40 % – Zvýraznění6 4 3 8" xfId="11431"/>
    <cellStyle name="40 % – Zvýraznění6 4 3 8 2" xfId="26628"/>
    <cellStyle name="40 % – Zvýraznění6 4 3 8 3" xfId="60660"/>
    <cellStyle name="40 % – Zvýraznění6 4 3 8 4" xfId="60661"/>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2" xfId="5692"/>
    <cellStyle name="40 % – Zvýraznění6 4 4 2 2" xfId="10478"/>
    <cellStyle name="40 % – Zvýraznění6 4 4 2 2 2" xfId="25694"/>
    <cellStyle name="40 % – Zvýraznění6 4 4 2 2 3" xfId="60662"/>
    <cellStyle name="40 % – Zvýraznění6 4 4 2 2 4" xfId="60663"/>
    <cellStyle name="40 % – Zvýraznění6 4 4 2 2 5" xfId="60664"/>
    <cellStyle name="40 % – Zvýraznění6 4 4 2 3" xfId="14424"/>
    <cellStyle name="40 % – Zvýraznění6 4 4 2 3 2" xfId="29613"/>
    <cellStyle name="40 % – Zvýraznění6 4 4 2 3 3" xfId="60665"/>
    <cellStyle name="40 % – Zvýraznění6 4 4 2 3 4" xfId="60666"/>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3" xfId="5693"/>
    <cellStyle name="40 % – Zvýraznění6 4 4 3 2" xfId="10479"/>
    <cellStyle name="40 % – Zvýraznění6 4 4 3 2 2" xfId="25695"/>
    <cellStyle name="40 % – Zvýraznění6 4 4 3 2 3" xfId="60667"/>
    <cellStyle name="40 % – Zvýraznění6 4 4 3 2 4" xfId="60668"/>
    <cellStyle name="40 % – Zvýraznění6 4 4 3 2 5" xfId="60669"/>
    <cellStyle name="40 % – Zvýraznění6 4 4 3 3" xfId="14425"/>
    <cellStyle name="40 % – Zvýraznění6 4 4 3 3 2" xfId="29614"/>
    <cellStyle name="40 % – Zvýraznění6 4 4 3 3 3" xfId="60670"/>
    <cellStyle name="40 % – Zvýraznění6 4 4 3 3 4" xfId="60671"/>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4" xfId="5694"/>
    <cellStyle name="40 % – Zvýraznění6 4 4 4 2" xfId="10480"/>
    <cellStyle name="40 % – Zvýraznění6 4 4 4 2 2" xfId="25696"/>
    <cellStyle name="40 % – Zvýraznění6 4 4 4 2 3" xfId="60672"/>
    <cellStyle name="40 % – Zvýraznění6 4 4 4 2 4" xfId="60673"/>
    <cellStyle name="40 % – Zvýraznění6 4 4 4 2 5" xfId="60674"/>
    <cellStyle name="40 % – Zvýraznění6 4 4 4 3" xfId="14426"/>
    <cellStyle name="40 % – Zvýraznění6 4 4 4 3 2" xfId="29615"/>
    <cellStyle name="40 % – Zvýraznění6 4 4 4 3 3" xfId="60675"/>
    <cellStyle name="40 % – Zvýraznění6 4 4 4 3 4" xfId="60676"/>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5" xfId="5695"/>
    <cellStyle name="40 % – Zvýraznění6 4 4 5 2" xfId="11107"/>
    <cellStyle name="40 % – Zvýraznění6 4 4 5 2 2" xfId="26307"/>
    <cellStyle name="40 % – Zvýraznění6 4 4 5 2 3" xfId="60677"/>
    <cellStyle name="40 % – Zvýraznění6 4 4 5 2 4" xfId="60678"/>
    <cellStyle name="40 % – Zvýraznění6 4 4 5 2 5" xfId="60679"/>
    <cellStyle name="40 % – Zvýraznění6 4 4 5 3" xfId="14427"/>
    <cellStyle name="40 % – Zvýraznění6 4 4 5 3 2" xfId="29616"/>
    <cellStyle name="40 % – Zvýraznění6 4 4 5 3 3" xfId="60680"/>
    <cellStyle name="40 % – Zvýraznění6 4 4 5 3 4" xfId="60681"/>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6" xfId="7557"/>
    <cellStyle name="40 % – Zvýraznění6 4 4 6 2" xfId="11388"/>
    <cellStyle name="40 % – Zvýraznění6 4 4 6 2 2" xfId="26588"/>
    <cellStyle name="40 % – Zvýraznění6 4 4 6 2 3" xfId="60682"/>
    <cellStyle name="40 % – Zvýraznění6 4 4 6 2 4" xfId="60683"/>
    <cellStyle name="40 % – Zvýraznění6 4 4 6 2 5" xfId="60684"/>
    <cellStyle name="40 % – Zvýraznění6 4 4 6 3" xfId="15183"/>
    <cellStyle name="40 % – Zvýraznění6 4 4 6 3 2" xfId="30370"/>
    <cellStyle name="40 % – Zvýraznění6 4 4 6 3 3" xfId="60685"/>
    <cellStyle name="40 % – Zvýraznění6 4 4 6 3 4" xfId="60686"/>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7" xfId="7667"/>
    <cellStyle name="40 % – Zvýraznění6 4 4 7 2" xfId="22886"/>
    <cellStyle name="40 % – Zvýraznění6 4 4 7 3" xfId="60687"/>
    <cellStyle name="40 % – Zvýraznění6 4 4 7 4" xfId="60688"/>
    <cellStyle name="40 % – Zvýraznění6 4 4 7 5" xfId="60689"/>
    <cellStyle name="40 % – Zvýraznění6 4 4 8" xfId="11459"/>
    <cellStyle name="40 % – Zvýraznění6 4 4 8 2" xfId="26656"/>
    <cellStyle name="40 % – Zvýraznění6 4 4 8 3" xfId="60690"/>
    <cellStyle name="40 % – Zvýraznění6 4 4 8 4" xfId="60691"/>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2" xfId="5696"/>
    <cellStyle name="40 % – Zvýraznění6 4 5 2 2" xfId="10481"/>
    <cellStyle name="40 % – Zvýraznění6 4 5 2 2 2" xfId="25697"/>
    <cellStyle name="40 % – Zvýraznění6 4 5 2 2 3" xfId="60692"/>
    <cellStyle name="40 % – Zvýraznění6 4 5 2 2 4" xfId="60693"/>
    <cellStyle name="40 % – Zvýraznění6 4 5 2 2 5" xfId="60694"/>
    <cellStyle name="40 % – Zvýraznění6 4 5 2 3" xfId="14428"/>
    <cellStyle name="40 % – Zvýraznění6 4 5 2 3 2" xfId="29617"/>
    <cellStyle name="40 % – Zvýraznění6 4 5 2 3 3" xfId="60695"/>
    <cellStyle name="40 % – Zvýraznění6 4 5 2 3 4" xfId="60696"/>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3" xfId="5697"/>
    <cellStyle name="40 % – Zvýraznění6 4 5 3 2" xfId="10482"/>
    <cellStyle name="40 % – Zvýraznění6 4 5 3 2 2" xfId="25698"/>
    <cellStyle name="40 % – Zvýraznění6 4 5 3 2 3" xfId="60697"/>
    <cellStyle name="40 % – Zvýraznění6 4 5 3 2 4" xfId="60698"/>
    <cellStyle name="40 % – Zvýraznění6 4 5 3 2 5" xfId="60699"/>
    <cellStyle name="40 % – Zvýraznění6 4 5 3 3" xfId="14429"/>
    <cellStyle name="40 % – Zvýraznění6 4 5 3 3 2" xfId="29618"/>
    <cellStyle name="40 % – Zvýraznění6 4 5 3 3 3" xfId="60700"/>
    <cellStyle name="40 % – Zvýraznění6 4 5 3 3 4" xfId="60701"/>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4" xfId="5698"/>
    <cellStyle name="40 % – Zvýraznění6 4 5 4 2" xfId="10483"/>
    <cellStyle name="40 % – Zvýraznění6 4 5 4 2 2" xfId="25699"/>
    <cellStyle name="40 % – Zvýraznění6 4 5 4 2 3" xfId="60702"/>
    <cellStyle name="40 % – Zvýraznění6 4 5 4 2 4" xfId="60703"/>
    <cellStyle name="40 % – Zvýraznění6 4 5 4 2 5" xfId="60704"/>
    <cellStyle name="40 % – Zvýraznění6 4 5 4 3" xfId="14430"/>
    <cellStyle name="40 % – Zvýraznění6 4 5 4 3 2" xfId="29619"/>
    <cellStyle name="40 % – Zvýraznění6 4 5 4 3 3" xfId="60705"/>
    <cellStyle name="40 % – Zvýraznění6 4 5 4 3 4" xfId="60706"/>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5" xfId="5699"/>
    <cellStyle name="40 % – Zvýraznění6 4 5 5 2" xfId="11194"/>
    <cellStyle name="40 % – Zvýraznění6 4 5 5 2 2" xfId="26394"/>
    <cellStyle name="40 % – Zvýraznění6 4 5 5 2 3" xfId="60707"/>
    <cellStyle name="40 % – Zvýraznění6 4 5 5 2 4" xfId="60708"/>
    <cellStyle name="40 % – Zvýraznění6 4 5 5 2 5" xfId="60709"/>
    <cellStyle name="40 % – Zvýraznění6 4 5 5 3" xfId="14431"/>
    <cellStyle name="40 % – Zvýraznění6 4 5 5 3 2" xfId="29620"/>
    <cellStyle name="40 % – Zvýraznění6 4 5 5 3 3" xfId="60710"/>
    <cellStyle name="40 % – Zvýraznění6 4 5 5 3 4" xfId="60711"/>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6" xfId="7732"/>
    <cellStyle name="40 % – Zvýraznění6 4 5 6 2" xfId="22951"/>
    <cellStyle name="40 % – Zvýraznění6 4 5 6 3" xfId="60712"/>
    <cellStyle name="40 % – Zvýraznění6 4 5 6 4" xfId="60713"/>
    <cellStyle name="40 % – Zvýraznění6 4 5 6 5" xfId="60714"/>
    <cellStyle name="40 % – Zvýraznění6 4 5 7" xfId="11639"/>
    <cellStyle name="40 % – Zvýraznění6 4 5 7 2" xfId="26835"/>
    <cellStyle name="40 % – Zvýraznění6 4 5 7 3" xfId="60715"/>
    <cellStyle name="40 % – Zvýraznění6 4 5 7 4" xfId="60716"/>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2" xfId="5701"/>
    <cellStyle name="40 % – Zvýraznění6 4 6 2 2" xfId="10484"/>
    <cellStyle name="40 % – Zvýraznění6 4 6 2 2 2" xfId="25700"/>
    <cellStyle name="40 % – Zvýraznění6 4 6 2 2 3" xfId="60717"/>
    <cellStyle name="40 % – Zvýraznění6 4 6 2 2 4" xfId="60718"/>
    <cellStyle name="40 % – Zvýraznění6 4 6 2 2 5" xfId="60719"/>
    <cellStyle name="40 % – Zvýraznění6 4 6 2 3" xfId="14433"/>
    <cellStyle name="40 % – Zvýraznění6 4 6 2 3 2" xfId="29622"/>
    <cellStyle name="40 % – Zvýraznění6 4 6 2 3 3" xfId="60720"/>
    <cellStyle name="40 % – Zvýraznění6 4 6 2 3 4" xfId="60721"/>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3" xfId="5702"/>
    <cellStyle name="40 % – Zvýraznění6 4 6 3 2" xfId="10485"/>
    <cellStyle name="40 % – Zvýraznění6 4 6 3 2 2" xfId="25701"/>
    <cellStyle name="40 % – Zvýraznění6 4 6 3 2 3" xfId="60722"/>
    <cellStyle name="40 % – Zvýraznění6 4 6 3 2 4" xfId="60723"/>
    <cellStyle name="40 % – Zvýraznění6 4 6 3 2 5" xfId="60724"/>
    <cellStyle name="40 % – Zvýraznění6 4 6 3 3" xfId="14434"/>
    <cellStyle name="40 % – Zvýraznění6 4 6 3 3 2" xfId="29623"/>
    <cellStyle name="40 % – Zvýraznění6 4 6 3 3 3" xfId="60725"/>
    <cellStyle name="40 % – Zvýraznění6 4 6 3 3 4" xfId="60726"/>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4" xfId="5703"/>
    <cellStyle name="40 % – Zvýraznění6 4 6 4 2" xfId="10486"/>
    <cellStyle name="40 % – Zvýraznění6 4 6 4 2 2" xfId="25702"/>
    <cellStyle name="40 % – Zvýraznění6 4 6 4 2 3" xfId="60727"/>
    <cellStyle name="40 % – Zvýraznění6 4 6 4 2 4" xfId="60728"/>
    <cellStyle name="40 % – Zvýraznění6 4 6 4 2 5" xfId="60729"/>
    <cellStyle name="40 % – Zvýraznění6 4 6 4 3" xfId="14435"/>
    <cellStyle name="40 % – Zvýraznění6 4 6 4 3 2" xfId="29624"/>
    <cellStyle name="40 % – Zvýraznění6 4 6 4 3 3" xfId="60730"/>
    <cellStyle name="40 % – Zvýraznění6 4 6 4 3 4" xfId="60731"/>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5" xfId="8107"/>
    <cellStyle name="40 % – Zvýraznění6 4 6 5 2" xfId="23323"/>
    <cellStyle name="40 % – Zvýraznění6 4 6 5 3" xfId="60732"/>
    <cellStyle name="40 % – Zvýraznění6 4 6 5 4" xfId="60733"/>
    <cellStyle name="40 % – Zvýraznění6 4 6 5 5" xfId="60734"/>
    <cellStyle name="40 % – Zvýraznění6 4 6 6" xfId="14432"/>
    <cellStyle name="40 % – Zvýraznění6 4 6 6 2" xfId="29621"/>
    <cellStyle name="40 % – Zvýraznění6 4 6 6 3" xfId="60735"/>
    <cellStyle name="40 % – Zvýraznění6 4 6 6 4" xfId="60736"/>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2" xfId="5705"/>
    <cellStyle name="40 % – Zvýraznění6 4 7 2 2" xfId="10487"/>
    <cellStyle name="40 % – Zvýraznění6 4 7 2 2 2" xfId="25703"/>
    <cellStyle name="40 % – Zvýraznění6 4 7 2 2 3" xfId="60737"/>
    <cellStyle name="40 % – Zvýraznění6 4 7 2 2 4" xfId="60738"/>
    <cellStyle name="40 % – Zvýraznění6 4 7 2 2 5" xfId="60739"/>
    <cellStyle name="40 % – Zvýraznění6 4 7 2 3" xfId="14437"/>
    <cellStyle name="40 % – Zvýraznění6 4 7 2 3 2" xfId="29626"/>
    <cellStyle name="40 % – Zvýraznění6 4 7 2 3 3" xfId="60740"/>
    <cellStyle name="40 % – Zvýraznění6 4 7 2 3 4" xfId="60741"/>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3" xfId="5706"/>
    <cellStyle name="40 % – Zvýraznění6 4 7 3 2" xfId="10488"/>
    <cellStyle name="40 % – Zvýraznění6 4 7 3 2 2" xfId="25704"/>
    <cellStyle name="40 % – Zvýraznění6 4 7 3 2 3" xfId="60742"/>
    <cellStyle name="40 % – Zvýraznění6 4 7 3 2 4" xfId="60743"/>
    <cellStyle name="40 % – Zvýraznění6 4 7 3 2 5" xfId="60744"/>
    <cellStyle name="40 % – Zvýraznění6 4 7 3 3" xfId="14438"/>
    <cellStyle name="40 % – Zvýraznění6 4 7 3 3 2" xfId="29627"/>
    <cellStyle name="40 % – Zvýraznění6 4 7 3 3 3" xfId="60745"/>
    <cellStyle name="40 % – Zvýraznění6 4 7 3 3 4" xfId="60746"/>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4" xfId="5707"/>
    <cellStyle name="40 % – Zvýraznění6 4 7 4 2" xfId="10489"/>
    <cellStyle name="40 % – Zvýraznění6 4 7 4 2 2" xfId="25705"/>
    <cellStyle name="40 % – Zvýraznění6 4 7 4 2 3" xfId="60747"/>
    <cellStyle name="40 % – Zvýraznění6 4 7 4 2 4" xfId="60748"/>
    <cellStyle name="40 % – Zvýraznění6 4 7 4 2 5" xfId="60749"/>
    <cellStyle name="40 % – Zvýraznění6 4 7 4 3" xfId="14439"/>
    <cellStyle name="40 % – Zvýraznění6 4 7 4 3 2" xfId="29628"/>
    <cellStyle name="40 % – Zvýraznění6 4 7 4 3 3" xfId="60750"/>
    <cellStyle name="40 % – Zvýraznění6 4 7 4 3 4" xfId="60751"/>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5" xfId="7986"/>
    <cellStyle name="40 % – Zvýraznění6 4 7 5 2" xfId="23203"/>
    <cellStyle name="40 % – Zvýraznění6 4 7 5 3" xfId="60752"/>
    <cellStyle name="40 % – Zvýraznění6 4 7 5 4" xfId="60753"/>
    <cellStyle name="40 % – Zvýraznění6 4 7 5 5" xfId="60754"/>
    <cellStyle name="40 % – Zvýraznění6 4 7 6" xfId="14436"/>
    <cellStyle name="40 % – Zvýraznění6 4 7 6 2" xfId="29625"/>
    <cellStyle name="40 % – Zvýraznění6 4 7 6 3" xfId="60755"/>
    <cellStyle name="40 % – Zvýraznění6 4 7 6 4" xfId="60756"/>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2" xfId="5709"/>
    <cellStyle name="40 % – Zvýraznění6 4 8 2 2" xfId="10490"/>
    <cellStyle name="40 % – Zvýraznění6 4 8 2 2 2" xfId="25706"/>
    <cellStyle name="40 % – Zvýraznění6 4 8 2 2 3" xfId="60757"/>
    <cellStyle name="40 % – Zvýraznění6 4 8 2 2 4" xfId="60758"/>
    <cellStyle name="40 % – Zvýraznění6 4 8 2 2 5" xfId="60759"/>
    <cellStyle name="40 % – Zvýraznění6 4 8 2 3" xfId="14441"/>
    <cellStyle name="40 % – Zvýraznění6 4 8 2 3 2" xfId="29630"/>
    <cellStyle name="40 % – Zvýraznění6 4 8 2 3 3" xfId="60760"/>
    <cellStyle name="40 % – Zvýraznění6 4 8 2 3 4" xfId="60761"/>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3" xfId="5710"/>
    <cellStyle name="40 % – Zvýraznění6 4 8 3 2" xfId="10491"/>
    <cellStyle name="40 % – Zvýraznění6 4 8 3 2 2" xfId="25707"/>
    <cellStyle name="40 % – Zvýraznění6 4 8 3 2 3" xfId="60762"/>
    <cellStyle name="40 % – Zvýraznění6 4 8 3 2 4" xfId="60763"/>
    <cellStyle name="40 % – Zvýraznění6 4 8 3 2 5" xfId="60764"/>
    <cellStyle name="40 % – Zvýraznění6 4 8 3 3" xfId="14442"/>
    <cellStyle name="40 % – Zvýraznění6 4 8 3 3 2" xfId="29631"/>
    <cellStyle name="40 % – Zvýraznění6 4 8 3 3 3" xfId="60765"/>
    <cellStyle name="40 % – Zvýraznění6 4 8 3 3 4" xfId="60766"/>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4" xfId="5711"/>
    <cellStyle name="40 % – Zvýraznění6 4 8 4 2" xfId="10492"/>
    <cellStyle name="40 % – Zvýraznění6 4 8 4 2 2" xfId="25708"/>
    <cellStyle name="40 % – Zvýraznění6 4 8 4 2 3" xfId="60767"/>
    <cellStyle name="40 % – Zvýraznění6 4 8 4 2 4" xfId="60768"/>
    <cellStyle name="40 % – Zvýraznění6 4 8 4 2 5" xfId="60769"/>
    <cellStyle name="40 % – Zvýraznění6 4 8 4 3" xfId="14443"/>
    <cellStyle name="40 % – Zvýraznění6 4 8 4 3 2" xfId="29632"/>
    <cellStyle name="40 % – Zvýraznění6 4 8 4 3 3" xfId="60770"/>
    <cellStyle name="40 % – Zvýraznění6 4 8 4 3 4" xfId="60771"/>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5" xfId="8165"/>
    <cellStyle name="40 % – Zvýraznění6 4 8 5 2" xfId="23381"/>
    <cellStyle name="40 % – Zvýraznění6 4 8 5 3" xfId="60772"/>
    <cellStyle name="40 % – Zvýraznění6 4 8 5 4" xfId="60773"/>
    <cellStyle name="40 % – Zvýraznění6 4 8 5 5" xfId="60774"/>
    <cellStyle name="40 % – Zvýraznění6 4 8 6" xfId="14440"/>
    <cellStyle name="40 % – Zvýraznění6 4 8 6 2" xfId="29629"/>
    <cellStyle name="40 % – Zvýraznění6 4 8 6 3" xfId="60775"/>
    <cellStyle name="40 % – Zvýraznění6 4 8 6 4" xfId="60776"/>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2" xfId="5713"/>
    <cellStyle name="40 % – Zvýraznění6 4 9 2 2" xfId="10493"/>
    <cellStyle name="40 % – Zvýraznění6 4 9 2 2 2" xfId="25709"/>
    <cellStyle name="40 % – Zvýraznění6 4 9 2 2 3" xfId="60777"/>
    <cellStyle name="40 % – Zvýraznění6 4 9 2 2 4" xfId="60778"/>
    <cellStyle name="40 % – Zvýraznění6 4 9 2 2 5" xfId="60779"/>
    <cellStyle name="40 % – Zvýraznění6 4 9 2 3" xfId="14445"/>
    <cellStyle name="40 % – Zvýraznění6 4 9 2 3 2" xfId="29634"/>
    <cellStyle name="40 % – Zvýraznění6 4 9 2 3 3" xfId="60780"/>
    <cellStyle name="40 % – Zvýraznění6 4 9 2 3 4" xfId="60781"/>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3" xfId="5714"/>
    <cellStyle name="40 % – Zvýraznění6 4 9 3 2" xfId="10494"/>
    <cellStyle name="40 % – Zvýraznění6 4 9 3 2 2" xfId="25710"/>
    <cellStyle name="40 % – Zvýraznění6 4 9 3 2 3" xfId="60782"/>
    <cellStyle name="40 % – Zvýraznění6 4 9 3 2 4" xfId="60783"/>
    <cellStyle name="40 % – Zvýraznění6 4 9 3 2 5" xfId="60784"/>
    <cellStyle name="40 % – Zvýraznění6 4 9 3 3" xfId="14446"/>
    <cellStyle name="40 % – Zvýraznění6 4 9 3 3 2" xfId="29635"/>
    <cellStyle name="40 % – Zvýraznění6 4 9 3 3 3" xfId="60785"/>
    <cellStyle name="40 % – Zvýraznění6 4 9 3 3 4" xfId="60786"/>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4" xfId="5715"/>
    <cellStyle name="40 % – Zvýraznění6 4 9 4 2" xfId="10495"/>
    <cellStyle name="40 % – Zvýraznění6 4 9 4 2 2" xfId="25711"/>
    <cellStyle name="40 % – Zvýraznění6 4 9 4 2 3" xfId="60787"/>
    <cellStyle name="40 % – Zvýraznění6 4 9 4 2 4" xfId="60788"/>
    <cellStyle name="40 % – Zvýraznění6 4 9 4 2 5" xfId="60789"/>
    <cellStyle name="40 % – Zvýraznění6 4 9 4 3" xfId="14447"/>
    <cellStyle name="40 % – Zvýraznění6 4 9 4 3 2" xfId="29636"/>
    <cellStyle name="40 % – Zvýraznění6 4 9 4 3 3" xfId="60790"/>
    <cellStyle name="40 % – Zvýraznění6 4 9 4 3 4" xfId="60791"/>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5" xfId="8247"/>
    <cellStyle name="40 % – Zvýraznění6 4 9 5 2" xfId="23463"/>
    <cellStyle name="40 % – Zvýraznění6 4 9 5 3" xfId="60792"/>
    <cellStyle name="40 % – Zvýraznění6 4 9 5 4" xfId="60793"/>
    <cellStyle name="40 % – Zvýraznění6 4 9 5 5" xfId="60794"/>
    <cellStyle name="40 % – Zvýraznění6 4 9 6" xfId="14444"/>
    <cellStyle name="40 % – Zvýraznění6 4 9 6 2" xfId="29633"/>
    <cellStyle name="40 % – Zvýraznění6 4 9 6 3" xfId="60795"/>
    <cellStyle name="40 % – Zvýraznění6 4 9 6 4" xfId="60796"/>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2 3" xfId="60797"/>
    <cellStyle name="40 % – Zvýraznění6 5 10 2 4" xfId="60798"/>
    <cellStyle name="40 % – Zvýraznění6 5 10 2 5" xfId="60799"/>
    <cellStyle name="40 % – Zvýraznění6 5 10 3" xfId="14448"/>
    <cellStyle name="40 % – Zvýraznění6 5 10 3 2" xfId="29637"/>
    <cellStyle name="40 % – Zvýraznění6 5 10 3 3" xfId="60800"/>
    <cellStyle name="40 % – Zvýraznění6 5 10 3 4" xfId="60801"/>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1" xfId="5717"/>
    <cellStyle name="40 % – Zvýraznění6 5 11 2" xfId="10497"/>
    <cellStyle name="40 % – Zvýraznění6 5 11 2 2" xfId="25713"/>
    <cellStyle name="40 % – Zvýraznění6 5 11 2 3" xfId="60802"/>
    <cellStyle name="40 % – Zvýraznění6 5 11 2 4" xfId="60803"/>
    <cellStyle name="40 % – Zvýraznění6 5 11 2 5" xfId="60804"/>
    <cellStyle name="40 % – Zvýraznění6 5 11 3" xfId="14449"/>
    <cellStyle name="40 % – Zvýraznění6 5 11 3 2" xfId="29638"/>
    <cellStyle name="40 % – Zvýraznění6 5 11 3 3" xfId="60805"/>
    <cellStyle name="40 % – Zvýraznění6 5 11 3 4" xfId="60806"/>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2" xfId="5718"/>
    <cellStyle name="40 % – Zvýraznění6 5 12 2" xfId="11053"/>
    <cellStyle name="40 % – Zvýraznění6 5 12 2 2" xfId="26253"/>
    <cellStyle name="40 % – Zvýraznění6 5 12 2 3" xfId="60807"/>
    <cellStyle name="40 % – Zvýraznění6 5 12 2 4" xfId="60808"/>
    <cellStyle name="40 % – Zvýraznění6 5 12 2 5" xfId="60809"/>
    <cellStyle name="40 % – Zvýraznění6 5 12 3" xfId="14450"/>
    <cellStyle name="40 % – Zvýraznění6 5 12 3 2" xfId="29639"/>
    <cellStyle name="40 % – Zvýraznění6 5 12 3 3" xfId="60810"/>
    <cellStyle name="40 % – Zvýraznění6 5 12 3 4" xfId="60811"/>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3" xfId="7776"/>
    <cellStyle name="40 % – Zvýraznění6 5 13 2" xfId="22995"/>
    <cellStyle name="40 % – Zvýraznění6 5 13 3" xfId="60812"/>
    <cellStyle name="40 % – Zvýraznění6 5 13 4" xfId="60813"/>
    <cellStyle name="40 % – Zvýraznění6 5 13 5" xfId="60814"/>
    <cellStyle name="40 % – Zvýraznění6 5 14" xfId="11640"/>
    <cellStyle name="40 % – Zvýraznění6 5 14 2" xfId="26836"/>
    <cellStyle name="40 % – Zvýraznění6 5 14 3" xfId="60815"/>
    <cellStyle name="40 % – Zvýraznění6 5 14 4" xfId="6081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2" xfId="5719"/>
    <cellStyle name="40 % – Zvýraznění6 5 2 2 2" xfId="10498"/>
    <cellStyle name="40 % – Zvýraznění6 5 2 2 2 2" xfId="25714"/>
    <cellStyle name="40 % – Zvýraznění6 5 2 2 2 3" xfId="60817"/>
    <cellStyle name="40 % – Zvýraznění6 5 2 2 2 4" xfId="60818"/>
    <cellStyle name="40 % – Zvýraznění6 5 2 2 2 5" xfId="60819"/>
    <cellStyle name="40 % – Zvýraznění6 5 2 2 3" xfId="14451"/>
    <cellStyle name="40 % – Zvýraznění6 5 2 2 3 2" xfId="29640"/>
    <cellStyle name="40 % – Zvýraznění6 5 2 2 3 3" xfId="60820"/>
    <cellStyle name="40 % – Zvýraznění6 5 2 2 3 4" xfId="60821"/>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3" xfId="5720"/>
    <cellStyle name="40 % – Zvýraznění6 5 2 3 2" xfId="10499"/>
    <cellStyle name="40 % – Zvýraznění6 5 2 3 2 2" xfId="25715"/>
    <cellStyle name="40 % – Zvýraznění6 5 2 3 2 3" xfId="60822"/>
    <cellStyle name="40 % – Zvýraznění6 5 2 3 2 4" xfId="60823"/>
    <cellStyle name="40 % – Zvýraznění6 5 2 3 2 5" xfId="60824"/>
    <cellStyle name="40 % – Zvýraznění6 5 2 3 3" xfId="14452"/>
    <cellStyle name="40 % – Zvýraznění6 5 2 3 3 2" xfId="29641"/>
    <cellStyle name="40 % – Zvýraznění6 5 2 3 3 3" xfId="60825"/>
    <cellStyle name="40 % – Zvýraznění6 5 2 3 3 4" xfId="60826"/>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4" xfId="5721"/>
    <cellStyle name="40 % – Zvýraznění6 5 2 4 2" xfId="10500"/>
    <cellStyle name="40 % – Zvýraznění6 5 2 4 2 2" xfId="25716"/>
    <cellStyle name="40 % – Zvýraznění6 5 2 4 2 3" xfId="60827"/>
    <cellStyle name="40 % – Zvýraznění6 5 2 4 2 4" xfId="60828"/>
    <cellStyle name="40 % – Zvýraznění6 5 2 4 2 5" xfId="60829"/>
    <cellStyle name="40 % – Zvýraznění6 5 2 4 3" xfId="14453"/>
    <cellStyle name="40 % – Zvýraznění6 5 2 4 3 2" xfId="29642"/>
    <cellStyle name="40 % – Zvýraznění6 5 2 4 3 3" xfId="60830"/>
    <cellStyle name="40 % – Zvýraznění6 5 2 4 3 4" xfId="60831"/>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5" xfId="5722"/>
    <cellStyle name="40 % – Zvýraznění6 5 2 5 2" xfId="11026"/>
    <cellStyle name="40 % – Zvýraznění6 5 2 5 2 2" xfId="26226"/>
    <cellStyle name="40 % – Zvýraznění6 5 2 5 2 3" xfId="60832"/>
    <cellStyle name="40 % – Zvýraznění6 5 2 5 2 4" xfId="60833"/>
    <cellStyle name="40 % – Zvýraznění6 5 2 5 2 5" xfId="60834"/>
    <cellStyle name="40 % – Zvýraznění6 5 2 5 3" xfId="14454"/>
    <cellStyle name="40 % – Zvýraznění6 5 2 5 3 2" xfId="29643"/>
    <cellStyle name="40 % – Zvýraznění6 5 2 5 3 3" xfId="60835"/>
    <cellStyle name="40 % – Zvýraznění6 5 2 5 3 4" xfId="60836"/>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6" xfId="7850"/>
    <cellStyle name="40 % – Zvýraznění6 5 2 6 2" xfId="23069"/>
    <cellStyle name="40 % – Zvýraznění6 5 2 6 3" xfId="60837"/>
    <cellStyle name="40 % – Zvýraznění6 5 2 6 4" xfId="60838"/>
    <cellStyle name="40 % – Zvýraznění6 5 2 6 5" xfId="60839"/>
    <cellStyle name="40 % – Zvýraznění6 5 2 7" xfId="11641"/>
    <cellStyle name="40 % – Zvýraznění6 5 2 7 2" xfId="26837"/>
    <cellStyle name="40 % – Zvýraznění6 5 2 7 3" xfId="60840"/>
    <cellStyle name="40 % – Zvýraznění6 5 2 7 4" xfId="60841"/>
    <cellStyle name="40 % – Zvýraznění6 5 2 8" xfId="15441"/>
    <cellStyle name="40 % – Zvýraznění6 5 2 8 2" xfId="30622"/>
    <cellStyle name="40 % – Zvýraznění6 5 2 9" xfId="34427"/>
    <cellStyle name="40 % – Zvýraznění6 5 3" xfId="577"/>
    <cellStyle name="40 % – Zvýraznění6 5 3 10" xfId="19248"/>
    <cellStyle name="40 % – Zvýraznění6 5 3 11" xfId="44060"/>
    <cellStyle name="40 % – Zvýraznění6 5 3 12" xfId="44061"/>
    <cellStyle name="40 % – Zvýraznění6 5 3 2" xfId="5723"/>
    <cellStyle name="40 % – Zvýraznění6 5 3 2 2" xfId="10501"/>
    <cellStyle name="40 % – Zvýraznění6 5 3 2 2 2" xfId="25717"/>
    <cellStyle name="40 % – Zvýraznění6 5 3 2 2 3" xfId="60842"/>
    <cellStyle name="40 % – Zvýraznění6 5 3 2 2 4" xfId="60843"/>
    <cellStyle name="40 % – Zvýraznění6 5 3 2 2 5" xfId="60844"/>
    <cellStyle name="40 % – Zvýraznění6 5 3 2 3" xfId="14455"/>
    <cellStyle name="40 % – Zvýraznění6 5 3 2 3 2" xfId="29644"/>
    <cellStyle name="40 % – Zvýraznění6 5 3 2 3 3" xfId="60845"/>
    <cellStyle name="40 % – Zvýraznění6 5 3 2 3 4" xfId="60846"/>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3" xfId="5724"/>
    <cellStyle name="40 % – Zvýraznění6 5 3 3 2" xfId="10502"/>
    <cellStyle name="40 % – Zvýraznění6 5 3 3 2 2" xfId="25718"/>
    <cellStyle name="40 % – Zvýraznění6 5 3 3 2 3" xfId="60847"/>
    <cellStyle name="40 % – Zvýraznění6 5 3 3 2 4" xfId="60848"/>
    <cellStyle name="40 % – Zvýraznění6 5 3 3 2 5" xfId="60849"/>
    <cellStyle name="40 % – Zvýraznění6 5 3 3 3" xfId="14456"/>
    <cellStyle name="40 % – Zvýraznění6 5 3 3 3 2" xfId="29645"/>
    <cellStyle name="40 % – Zvýraznění6 5 3 3 3 3" xfId="60850"/>
    <cellStyle name="40 % – Zvýraznění6 5 3 3 3 4" xfId="60851"/>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4" xfId="5725"/>
    <cellStyle name="40 % – Zvýraznění6 5 3 4 2" xfId="10503"/>
    <cellStyle name="40 % – Zvýraznění6 5 3 4 2 2" xfId="25719"/>
    <cellStyle name="40 % – Zvýraznění6 5 3 4 2 3" xfId="60852"/>
    <cellStyle name="40 % – Zvýraznění6 5 3 4 2 4" xfId="60853"/>
    <cellStyle name="40 % – Zvýraznění6 5 3 4 2 5" xfId="60854"/>
    <cellStyle name="40 % – Zvýraznění6 5 3 4 3" xfId="14457"/>
    <cellStyle name="40 % – Zvýraznění6 5 3 4 3 2" xfId="29646"/>
    <cellStyle name="40 % – Zvýraznění6 5 3 4 3 3" xfId="60855"/>
    <cellStyle name="40 % – Zvýraznění6 5 3 4 3 4" xfId="6085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5" xfId="5726"/>
    <cellStyle name="40 % – Zvýraznění6 5 3 5 2" xfId="11152"/>
    <cellStyle name="40 % – Zvýraznění6 5 3 5 2 2" xfId="26352"/>
    <cellStyle name="40 % – Zvýraznění6 5 3 5 2 3" xfId="60857"/>
    <cellStyle name="40 % – Zvýraznění6 5 3 5 2 4" xfId="60858"/>
    <cellStyle name="40 % – Zvýraznění6 5 3 5 2 5" xfId="60859"/>
    <cellStyle name="40 % – Zvýraznění6 5 3 5 3" xfId="14458"/>
    <cellStyle name="40 % – Zvýraznění6 5 3 5 3 2" xfId="29647"/>
    <cellStyle name="40 % – Zvýraznění6 5 3 5 3 3" xfId="60860"/>
    <cellStyle name="40 % – Zvýraznění6 5 3 5 3 4" xfId="60861"/>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6" xfId="7777"/>
    <cellStyle name="40 % – Zvýraznění6 5 3 6 2" xfId="22996"/>
    <cellStyle name="40 % – Zvýraznění6 5 3 6 3" xfId="60862"/>
    <cellStyle name="40 % – Zvýraznění6 5 3 6 4" xfId="60863"/>
    <cellStyle name="40 % – Zvýraznění6 5 3 6 5" xfId="60864"/>
    <cellStyle name="40 % – Zvýraznění6 5 3 7" xfId="11642"/>
    <cellStyle name="40 % – Zvýraznění6 5 3 7 2" xfId="26838"/>
    <cellStyle name="40 % – Zvýraznění6 5 3 7 3" xfId="60865"/>
    <cellStyle name="40 % – Zvýraznění6 5 3 7 4" xfId="60866"/>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2" xfId="5728"/>
    <cellStyle name="40 % – Zvýraznění6 5 4 2 2" xfId="10504"/>
    <cellStyle name="40 % – Zvýraznění6 5 4 2 2 2" xfId="25720"/>
    <cellStyle name="40 % – Zvýraznění6 5 4 2 2 3" xfId="60867"/>
    <cellStyle name="40 % – Zvýraznění6 5 4 2 2 4" xfId="60868"/>
    <cellStyle name="40 % – Zvýraznění6 5 4 2 2 5" xfId="60869"/>
    <cellStyle name="40 % – Zvýraznění6 5 4 2 3" xfId="14460"/>
    <cellStyle name="40 % – Zvýraznění6 5 4 2 3 2" xfId="29649"/>
    <cellStyle name="40 % – Zvýraznění6 5 4 2 3 3" xfId="60870"/>
    <cellStyle name="40 % – Zvýraznění6 5 4 2 3 4" xfId="60871"/>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3" xfId="5729"/>
    <cellStyle name="40 % – Zvýraznění6 5 4 3 2" xfId="10505"/>
    <cellStyle name="40 % – Zvýraznění6 5 4 3 2 2" xfId="25721"/>
    <cellStyle name="40 % – Zvýraznění6 5 4 3 2 3" xfId="60872"/>
    <cellStyle name="40 % – Zvýraznění6 5 4 3 2 4" xfId="60873"/>
    <cellStyle name="40 % – Zvýraznění6 5 4 3 2 5" xfId="60874"/>
    <cellStyle name="40 % – Zvýraznění6 5 4 3 3" xfId="14461"/>
    <cellStyle name="40 % – Zvýraznění6 5 4 3 3 2" xfId="29650"/>
    <cellStyle name="40 % – Zvýraznění6 5 4 3 3 3" xfId="60875"/>
    <cellStyle name="40 % – Zvýraznění6 5 4 3 3 4" xfId="60876"/>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4" xfId="5730"/>
    <cellStyle name="40 % – Zvýraznění6 5 4 4 2" xfId="10506"/>
    <cellStyle name="40 % – Zvýraznění6 5 4 4 2 2" xfId="25722"/>
    <cellStyle name="40 % – Zvýraznění6 5 4 4 2 3" xfId="60877"/>
    <cellStyle name="40 % – Zvýraznění6 5 4 4 2 4" xfId="60878"/>
    <cellStyle name="40 % – Zvýraznění6 5 4 4 2 5" xfId="60879"/>
    <cellStyle name="40 % – Zvýraznění6 5 4 4 3" xfId="14462"/>
    <cellStyle name="40 % – Zvýraznění6 5 4 4 3 2" xfId="29651"/>
    <cellStyle name="40 % – Zvýraznění6 5 4 4 3 3" xfId="60880"/>
    <cellStyle name="40 % – Zvýraznění6 5 4 4 3 4" xfId="6088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5" xfId="8064"/>
    <cellStyle name="40 % – Zvýraznění6 5 4 5 2" xfId="23280"/>
    <cellStyle name="40 % – Zvýraznění6 5 4 5 3" xfId="60882"/>
    <cellStyle name="40 % – Zvýraznění6 5 4 5 4" xfId="60883"/>
    <cellStyle name="40 % – Zvýraznění6 5 4 5 5" xfId="60884"/>
    <cellStyle name="40 % – Zvýraznění6 5 4 6" xfId="14459"/>
    <cellStyle name="40 % – Zvýraznění6 5 4 6 2" xfId="29648"/>
    <cellStyle name="40 % – Zvýraznění6 5 4 6 3" xfId="60885"/>
    <cellStyle name="40 % – Zvýraznění6 5 4 6 4" xfId="60886"/>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2" xfId="5732"/>
    <cellStyle name="40 % – Zvýraznění6 5 5 2 2" xfId="10507"/>
    <cellStyle name="40 % – Zvýraznění6 5 5 2 2 2" xfId="25723"/>
    <cellStyle name="40 % – Zvýraznění6 5 5 2 2 3" xfId="60887"/>
    <cellStyle name="40 % – Zvýraznění6 5 5 2 2 4" xfId="60888"/>
    <cellStyle name="40 % – Zvýraznění6 5 5 2 2 5" xfId="60889"/>
    <cellStyle name="40 % – Zvýraznění6 5 5 2 3" xfId="14464"/>
    <cellStyle name="40 % – Zvýraznění6 5 5 2 3 2" xfId="29653"/>
    <cellStyle name="40 % – Zvýraznění6 5 5 2 3 3" xfId="60890"/>
    <cellStyle name="40 % – Zvýraznění6 5 5 2 3 4" xfId="60891"/>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3" xfId="5733"/>
    <cellStyle name="40 % – Zvýraznění6 5 5 3 2" xfId="10508"/>
    <cellStyle name="40 % – Zvýraznění6 5 5 3 2 2" xfId="25724"/>
    <cellStyle name="40 % – Zvýraznění6 5 5 3 2 3" xfId="60892"/>
    <cellStyle name="40 % – Zvýraznění6 5 5 3 2 4" xfId="60893"/>
    <cellStyle name="40 % – Zvýraznění6 5 5 3 2 5" xfId="60894"/>
    <cellStyle name="40 % – Zvýraznění6 5 5 3 3" xfId="14465"/>
    <cellStyle name="40 % – Zvýraznění6 5 5 3 3 2" xfId="29654"/>
    <cellStyle name="40 % – Zvýraznění6 5 5 3 3 3" xfId="60895"/>
    <cellStyle name="40 % – Zvýraznění6 5 5 3 3 4" xfId="60896"/>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4" xfId="5734"/>
    <cellStyle name="40 % – Zvýraznění6 5 5 4 2" xfId="10509"/>
    <cellStyle name="40 % – Zvýraznění6 5 5 4 2 2" xfId="25725"/>
    <cellStyle name="40 % – Zvýraznění6 5 5 4 2 3" xfId="60897"/>
    <cellStyle name="40 % – Zvýraznění6 5 5 4 2 4" xfId="60898"/>
    <cellStyle name="40 % – Zvýraznění6 5 5 4 2 5" xfId="60899"/>
    <cellStyle name="40 % – Zvýraznění6 5 5 4 3" xfId="14466"/>
    <cellStyle name="40 % – Zvýraznění6 5 5 4 3 2" xfId="29655"/>
    <cellStyle name="40 % – Zvýraznění6 5 5 4 3 3" xfId="60900"/>
    <cellStyle name="40 % – Zvýraznění6 5 5 4 3 4" xfId="60901"/>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5" xfId="8144"/>
    <cellStyle name="40 % – Zvýraznění6 5 5 5 2" xfId="23360"/>
    <cellStyle name="40 % – Zvýraznění6 5 5 5 3" xfId="60902"/>
    <cellStyle name="40 % – Zvýraznění6 5 5 5 4" xfId="60903"/>
    <cellStyle name="40 % – Zvýraznění6 5 5 5 5" xfId="60904"/>
    <cellStyle name="40 % – Zvýraznění6 5 5 6" xfId="14463"/>
    <cellStyle name="40 % – Zvýraznění6 5 5 6 2" xfId="29652"/>
    <cellStyle name="40 % – Zvýraznění6 5 5 6 3" xfId="60905"/>
    <cellStyle name="40 % – Zvýraznění6 5 5 6 4" xfId="60906"/>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2" xfId="5736"/>
    <cellStyle name="40 % – Zvýraznění6 5 6 2 2" xfId="10510"/>
    <cellStyle name="40 % – Zvýraznění6 5 6 2 2 2" xfId="25726"/>
    <cellStyle name="40 % – Zvýraznění6 5 6 2 2 3" xfId="60907"/>
    <cellStyle name="40 % – Zvýraznění6 5 6 2 2 4" xfId="60908"/>
    <cellStyle name="40 % – Zvýraznění6 5 6 2 2 5" xfId="60909"/>
    <cellStyle name="40 % – Zvýraznění6 5 6 2 3" xfId="14468"/>
    <cellStyle name="40 % – Zvýraznění6 5 6 2 3 2" xfId="29657"/>
    <cellStyle name="40 % – Zvýraznění6 5 6 2 3 3" xfId="60910"/>
    <cellStyle name="40 % – Zvýraznění6 5 6 2 3 4" xfId="60911"/>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3" xfId="5737"/>
    <cellStyle name="40 % – Zvýraznění6 5 6 3 2" xfId="10511"/>
    <cellStyle name="40 % – Zvýraznění6 5 6 3 2 2" xfId="25727"/>
    <cellStyle name="40 % – Zvýraznění6 5 6 3 2 3" xfId="60912"/>
    <cellStyle name="40 % – Zvýraznění6 5 6 3 2 4" xfId="60913"/>
    <cellStyle name="40 % – Zvýraznění6 5 6 3 2 5" xfId="60914"/>
    <cellStyle name="40 % – Zvýraznění6 5 6 3 3" xfId="14469"/>
    <cellStyle name="40 % – Zvýraznění6 5 6 3 3 2" xfId="29658"/>
    <cellStyle name="40 % – Zvýraznění6 5 6 3 3 3" xfId="60915"/>
    <cellStyle name="40 % – Zvýraznění6 5 6 3 3 4" xfId="60916"/>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4" xfId="5738"/>
    <cellStyle name="40 % – Zvýraznění6 5 6 4 2" xfId="10512"/>
    <cellStyle name="40 % – Zvýraznění6 5 6 4 2 2" xfId="25728"/>
    <cellStyle name="40 % – Zvýraznění6 5 6 4 2 3" xfId="60917"/>
    <cellStyle name="40 % – Zvýraznění6 5 6 4 2 4" xfId="60918"/>
    <cellStyle name="40 % – Zvýraznění6 5 6 4 2 5" xfId="60919"/>
    <cellStyle name="40 % – Zvýraznění6 5 6 4 3" xfId="14470"/>
    <cellStyle name="40 % – Zvýraznění6 5 6 4 3 2" xfId="29659"/>
    <cellStyle name="40 % – Zvýraznění6 5 6 4 3 3" xfId="60920"/>
    <cellStyle name="40 % – Zvýraznění6 5 6 4 3 4" xfId="60921"/>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5" xfId="8226"/>
    <cellStyle name="40 % – Zvýraznění6 5 6 5 2" xfId="23442"/>
    <cellStyle name="40 % – Zvýraznění6 5 6 5 3" xfId="60922"/>
    <cellStyle name="40 % – Zvýraznění6 5 6 5 4" xfId="60923"/>
    <cellStyle name="40 % – Zvýraznění6 5 6 5 5" xfId="60924"/>
    <cellStyle name="40 % – Zvýraznění6 5 6 6" xfId="14467"/>
    <cellStyle name="40 % – Zvýraznění6 5 6 6 2" xfId="29656"/>
    <cellStyle name="40 % – Zvýraznění6 5 6 6 3" xfId="60925"/>
    <cellStyle name="40 % – Zvýraznění6 5 6 6 4" xfId="6092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2" xfId="5740"/>
    <cellStyle name="40 % – Zvýraznění6 5 7 2 2" xfId="10513"/>
    <cellStyle name="40 % – Zvýraznění6 5 7 2 2 2" xfId="25729"/>
    <cellStyle name="40 % – Zvýraznění6 5 7 2 2 3" xfId="60927"/>
    <cellStyle name="40 % – Zvýraznění6 5 7 2 2 4" xfId="60928"/>
    <cellStyle name="40 % – Zvýraznění6 5 7 2 2 5" xfId="60929"/>
    <cellStyle name="40 % – Zvýraznění6 5 7 2 3" xfId="14472"/>
    <cellStyle name="40 % – Zvýraznění6 5 7 2 3 2" xfId="29661"/>
    <cellStyle name="40 % – Zvýraznění6 5 7 2 3 3" xfId="60930"/>
    <cellStyle name="40 % – Zvýraznění6 5 7 2 3 4" xfId="6093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3" xfId="5741"/>
    <cellStyle name="40 % – Zvýraznění6 5 7 3 2" xfId="10514"/>
    <cellStyle name="40 % – Zvýraznění6 5 7 3 2 2" xfId="25730"/>
    <cellStyle name="40 % – Zvýraznění6 5 7 3 2 3" xfId="60932"/>
    <cellStyle name="40 % – Zvýraznění6 5 7 3 2 4" xfId="60933"/>
    <cellStyle name="40 % – Zvýraznění6 5 7 3 2 5" xfId="60934"/>
    <cellStyle name="40 % – Zvýraznění6 5 7 3 3" xfId="14473"/>
    <cellStyle name="40 % – Zvýraznění6 5 7 3 3 2" xfId="29662"/>
    <cellStyle name="40 % – Zvýraznění6 5 7 3 3 3" xfId="60935"/>
    <cellStyle name="40 % – Zvýraznění6 5 7 3 3 4" xfId="60936"/>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4" xfId="5742"/>
    <cellStyle name="40 % – Zvýraznění6 5 7 4 2" xfId="10515"/>
    <cellStyle name="40 % – Zvýraznění6 5 7 4 2 2" xfId="25731"/>
    <cellStyle name="40 % – Zvýraznění6 5 7 4 2 3" xfId="60937"/>
    <cellStyle name="40 % – Zvýraznění6 5 7 4 2 4" xfId="60938"/>
    <cellStyle name="40 % – Zvýraznění6 5 7 4 2 5" xfId="60939"/>
    <cellStyle name="40 % – Zvýraznění6 5 7 4 3" xfId="14474"/>
    <cellStyle name="40 % – Zvýraznění6 5 7 4 3 2" xfId="29663"/>
    <cellStyle name="40 % – Zvýraznění6 5 7 4 3 3" xfId="60940"/>
    <cellStyle name="40 % – Zvýraznění6 5 7 4 3 4" xfId="60941"/>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5" xfId="8319"/>
    <cellStyle name="40 % – Zvýraznění6 5 7 5 2" xfId="23535"/>
    <cellStyle name="40 % – Zvýraznění6 5 7 5 3" xfId="60942"/>
    <cellStyle name="40 % – Zvýraznění6 5 7 5 4" xfId="60943"/>
    <cellStyle name="40 % – Zvýraznění6 5 7 5 5" xfId="60944"/>
    <cellStyle name="40 % – Zvýraznění6 5 7 6" xfId="14471"/>
    <cellStyle name="40 % – Zvýraznění6 5 7 6 2" xfId="29660"/>
    <cellStyle name="40 % – Zvýraznění6 5 7 6 3" xfId="60945"/>
    <cellStyle name="40 % – Zvýraznění6 5 7 6 4" xfId="60946"/>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2" xfId="5744"/>
    <cellStyle name="40 % – Zvýraznění6 5 8 2 2" xfId="10516"/>
    <cellStyle name="40 % – Zvýraznění6 5 8 2 2 2" xfId="25732"/>
    <cellStyle name="40 % – Zvýraznění6 5 8 2 2 3" xfId="60947"/>
    <cellStyle name="40 % – Zvýraznění6 5 8 2 2 4" xfId="60948"/>
    <cellStyle name="40 % – Zvýraznění6 5 8 2 2 5" xfId="60949"/>
    <cellStyle name="40 % – Zvýraznění6 5 8 2 3" xfId="14476"/>
    <cellStyle name="40 % – Zvýraznění6 5 8 2 3 2" xfId="29665"/>
    <cellStyle name="40 % – Zvýraznění6 5 8 2 3 3" xfId="60950"/>
    <cellStyle name="40 % – Zvýraznění6 5 8 2 3 4" xfId="60951"/>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3" xfId="5745"/>
    <cellStyle name="40 % – Zvýraznění6 5 8 3 2" xfId="10517"/>
    <cellStyle name="40 % – Zvýraznění6 5 8 3 2 2" xfId="25733"/>
    <cellStyle name="40 % – Zvýraznění6 5 8 3 2 3" xfId="60952"/>
    <cellStyle name="40 % – Zvýraznění6 5 8 3 2 4" xfId="60953"/>
    <cellStyle name="40 % – Zvýraznění6 5 8 3 2 5" xfId="60954"/>
    <cellStyle name="40 % – Zvýraznění6 5 8 3 3" xfId="14477"/>
    <cellStyle name="40 % – Zvýraznění6 5 8 3 3 2" xfId="29666"/>
    <cellStyle name="40 % – Zvýraznění6 5 8 3 3 3" xfId="60955"/>
    <cellStyle name="40 % – Zvýraznění6 5 8 3 3 4" xfId="6095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4" xfId="5746"/>
    <cellStyle name="40 % – Zvýraznění6 5 8 4 2" xfId="10518"/>
    <cellStyle name="40 % – Zvýraznění6 5 8 4 2 2" xfId="25734"/>
    <cellStyle name="40 % – Zvýraznění6 5 8 4 2 3" xfId="60957"/>
    <cellStyle name="40 % – Zvýraznění6 5 8 4 2 4" xfId="60958"/>
    <cellStyle name="40 % – Zvýraznění6 5 8 4 2 5" xfId="60959"/>
    <cellStyle name="40 % – Zvýraznění6 5 8 4 3" xfId="14478"/>
    <cellStyle name="40 % – Zvýraznění6 5 8 4 3 2" xfId="29667"/>
    <cellStyle name="40 % – Zvýraznění6 5 8 4 3 3" xfId="60960"/>
    <cellStyle name="40 % – Zvýraznění6 5 8 4 3 4" xfId="60961"/>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5" xfId="8402"/>
    <cellStyle name="40 % – Zvýraznění6 5 8 5 2" xfId="23618"/>
    <cellStyle name="40 % – Zvýraznění6 5 8 5 3" xfId="60962"/>
    <cellStyle name="40 % – Zvýraznění6 5 8 5 4" xfId="60963"/>
    <cellStyle name="40 % – Zvýraznění6 5 8 5 5" xfId="60964"/>
    <cellStyle name="40 % – Zvýraznění6 5 8 6" xfId="14475"/>
    <cellStyle name="40 % – Zvýraznění6 5 8 6 2" xfId="29664"/>
    <cellStyle name="40 % – Zvýraznění6 5 8 6 3" xfId="60965"/>
    <cellStyle name="40 % – Zvýraznění6 5 8 6 4" xfId="60966"/>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2 3" xfId="60967"/>
    <cellStyle name="40 % – Zvýraznění6 5 9 2 4" xfId="60968"/>
    <cellStyle name="40 % – Zvýraznění6 5 9 2 5" xfId="60969"/>
    <cellStyle name="40 % – Zvýraznění6 5 9 3" xfId="14479"/>
    <cellStyle name="40 % – Zvýraznění6 5 9 3 2" xfId="29668"/>
    <cellStyle name="40 % – Zvýraznění6 5 9 3 3" xfId="60970"/>
    <cellStyle name="40 % – Zvýraznění6 5 9 3 4" xfId="60971"/>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6" xfId="578"/>
    <cellStyle name="40 % – Zvýraznění6 6 10" xfId="5748"/>
    <cellStyle name="40 % – Zvýraznění6 6 10 2" xfId="10520"/>
    <cellStyle name="40 % – Zvýraznění6 6 10 2 2" xfId="25736"/>
    <cellStyle name="40 % – Zvýraznění6 6 10 2 3" xfId="60972"/>
    <cellStyle name="40 % – Zvýraznění6 6 10 2 4" xfId="60973"/>
    <cellStyle name="40 % – Zvýraznění6 6 10 2 5" xfId="60974"/>
    <cellStyle name="40 % – Zvýraznění6 6 10 3" xfId="14480"/>
    <cellStyle name="40 % – Zvýraznění6 6 10 3 2" xfId="29669"/>
    <cellStyle name="40 % – Zvýraznění6 6 10 3 3" xfId="60975"/>
    <cellStyle name="40 % – Zvýraznění6 6 10 3 4" xfId="60976"/>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1" xfId="5749"/>
    <cellStyle name="40 % – Zvýraznění6 6 11 2" xfId="11179"/>
    <cellStyle name="40 % – Zvýraznění6 6 11 2 2" xfId="26379"/>
    <cellStyle name="40 % – Zvýraznění6 6 11 2 3" xfId="60977"/>
    <cellStyle name="40 % – Zvýraznění6 6 11 2 4" xfId="60978"/>
    <cellStyle name="40 % – Zvýraznění6 6 11 2 5" xfId="60979"/>
    <cellStyle name="40 % – Zvýraznění6 6 11 3" xfId="14481"/>
    <cellStyle name="40 % – Zvýraznění6 6 11 3 2" xfId="29670"/>
    <cellStyle name="40 % – Zvýraznění6 6 11 3 3" xfId="60980"/>
    <cellStyle name="40 % – Zvýraznění6 6 11 3 4" xfId="60981"/>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2" xfId="7836"/>
    <cellStyle name="40 % – Zvýraznění6 6 12 2" xfId="23055"/>
    <cellStyle name="40 % – Zvýraznění6 6 12 3" xfId="60982"/>
    <cellStyle name="40 % – Zvýraznění6 6 12 4" xfId="60983"/>
    <cellStyle name="40 % – Zvýraznění6 6 12 5" xfId="60984"/>
    <cellStyle name="40 % – Zvýraznění6 6 13" xfId="11643"/>
    <cellStyle name="40 % – Zvýraznění6 6 13 2" xfId="26839"/>
    <cellStyle name="40 % – Zvýraznění6 6 13 3" xfId="60985"/>
    <cellStyle name="40 % – Zvýraznění6 6 13 4" xfId="60986"/>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2" xfId="5750"/>
    <cellStyle name="40 % – Zvýraznění6 6 2 10" xfId="44118"/>
    <cellStyle name="40 % – Zvýraznění6 6 2 11" xfId="44119"/>
    <cellStyle name="40 % – Zvýraznění6 6 2 2" xfId="5751"/>
    <cellStyle name="40 % – Zvýraznění6 6 2 2 2" xfId="10521"/>
    <cellStyle name="40 % – Zvýraznění6 6 2 2 2 2" xfId="25737"/>
    <cellStyle name="40 % – Zvýraznění6 6 2 2 2 3" xfId="60987"/>
    <cellStyle name="40 % – Zvýraznění6 6 2 2 2 4" xfId="60988"/>
    <cellStyle name="40 % – Zvýraznění6 6 2 2 2 5" xfId="60989"/>
    <cellStyle name="40 % – Zvýraznění6 6 2 2 3" xfId="14483"/>
    <cellStyle name="40 % – Zvýraznění6 6 2 2 3 2" xfId="29672"/>
    <cellStyle name="40 % – Zvýraznění6 6 2 2 3 3" xfId="60990"/>
    <cellStyle name="40 % – Zvýraznění6 6 2 2 3 4" xfId="60991"/>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3" xfId="5752"/>
    <cellStyle name="40 % – Zvýraznění6 6 2 3 2" xfId="10522"/>
    <cellStyle name="40 % – Zvýraznění6 6 2 3 2 2" xfId="25738"/>
    <cellStyle name="40 % – Zvýraznění6 6 2 3 2 3" xfId="60992"/>
    <cellStyle name="40 % – Zvýraznění6 6 2 3 2 4" xfId="60993"/>
    <cellStyle name="40 % – Zvýraznění6 6 2 3 2 5" xfId="60994"/>
    <cellStyle name="40 % – Zvýraznění6 6 2 3 3" xfId="14484"/>
    <cellStyle name="40 % – Zvýraznění6 6 2 3 3 2" xfId="29673"/>
    <cellStyle name="40 % – Zvýraznění6 6 2 3 3 3" xfId="60995"/>
    <cellStyle name="40 % – Zvýraznění6 6 2 3 3 4" xfId="60996"/>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4" xfId="5753"/>
    <cellStyle name="40 % – Zvýraznění6 6 2 4 2" xfId="10523"/>
    <cellStyle name="40 % – Zvýraznění6 6 2 4 2 2" xfId="25739"/>
    <cellStyle name="40 % – Zvýraznění6 6 2 4 2 3" xfId="60997"/>
    <cellStyle name="40 % – Zvýraznění6 6 2 4 2 4" xfId="60998"/>
    <cellStyle name="40 % – Zvýraznění6 6 2 4 2 5" xfId="60999"/>
    <cellStyle name="40 % – Zvýraznění6 6 2 4 3" xfId="14485"/>
    <cellStyle name="40 % – Zvýraznění6 6 2 4 3 2" xfId="29674"/>
    <cellStyle name="40 % – Zvýraznění6 6 2 4 3 3" xfId="61000"/>
    <cellStyle name="40 % – Zvýraznění6 6 2 4 3 4" xfId="61001"/>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5" xfId="7911"/>
    <cellStyle name="40 % – Zvýraznění6 6 2 5 2" xfId="23128"/>
    <cellStyle name="40 % – Zvýraznění6 6 2 5 3" xfId="61002"/>
    <cellStyle name="40 % – Zvýraznění6 6 2 5 4" xfId="61003"/>
    <cellStyle name="40 % – Zvýraznění6 6 2 5 5" xfId="61004"/>
    <cellStyle name="40 % – Zvýraznění6 6 2 6" xfId="14482"/>
    <cellStyle name="40 % – Zvýraznění6 6 2 6 2" xfId="29671"/>
    <cellStyle name="40 % – Zvýraznění6 6 2 6 3" xfId="61005"/>
    <cellStyle name="40 % – Zvýraznění6 6 2 6 4" xfId="61006"/>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2" xfId="5755"/>
    <cellStyle name="40 % – Zvýraznění6 6 3 2 2" xfId="10524"/>
    <cellStyle name="40 % – Zvýraznění6 6 3 2 2 2" xfId="25740"/>
    <cellStyle name="40 % – Zvýraznění6 6 3 2 2 3" xfId="61007"/>
    <cellStyle name="40 % – Zvýraznění6 6 3 2 2 4" xfId="61008"/>
    <cellStyle name="40 % – Zvýraznění6 6 3 2 2 5" xfId="61009"/>
    <cellStyle name="40 % – Zvýraznění6 6 3 2 3" xfId="14487"/>
    <cellStyle name="40 % – Zvýraznění6 6 3 2 3 2" xfId="29676"/>
    <cellStyle name="40 % – Zvýraznění6 6 3 2 3 3" xfId="61010"/>
    <cellStyle name="40 % – Zvýraznění6 6 3 2 3 4" xfId="61011"/>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3" xfId="5756"/>
    <cellStyle name="40 % – Zvýraznění6 6 3 3 2" xfId="10525"/>
    <cellStyle name="40 % – Zvýraznění6 6 3 3 2 2" xfId="25741"/>
    <cellStyle name="40 % – Zvýraznění6 6 3 3 2 3" xfId="61012"/>
    <cellStyle name="40 % – Zvýraznění6 6 3 3 2 4" xfId="61013"/>
    <cellStyle name="40 % – Zvýraznění6 6 3 3 2 5" xfId="61014"/>
    <cellStyle name="40 % – Zvýraznění6 6 3 3 3" xfId="14488"/>
    <cellStyle name="40 % – Zvýraznění6 6 3 3 3 2" xfId="29677"/>
    <cellStyle name="40 % – Zvýraznění6 6 3 3 3 3" xfId="61015"/>
    <cellStyle name="40 % – Zvýraznění6 6 3 3 3 4" xfId="61016"/>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4" xfId="5757"/>
    <cellStyle name="40 % – Zvýraznění6 6 3 4 2" xfId="10526"/>
    <cellStyle name="40 % – Zvýraznění6 6 3 4 2 2" xfId="25742"/>
    <cellStyle name="40 % – Zvýraznění6 6 3 4 2 3" xfId="61017"/>
    <cellStyle name="40 % – Zvýraznění6 6 3 4 2 4" xfId="61018"/>
    <cellStyle name="40 % – Zvýraznění6 6 3 4 2 5" xfId="61019"/>
    <cellStyle name="40 % – Zvýraznění6 6 3 4 3" xfId="14489"/>
    <cellStyle name="40 % – Zvýraznění6 6 3 4 3 2" xfId="29678"/>
    <cellStyle name="40 % – Zvýraznění6 6 3 4 3 3" xfId="61020"/>
    <cellStyle name="40 % – Zvýraznění6 6 3 4 3 4" xfId="61021"/>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5" xfId="8050"/>
    <cellStyle name="40 % – Zvýraznění6 6 3 5 2" xfId="23266"/>
    <cellStyle name="40 % – Zvýraznění6 6 3 5 3" xfId="61022"/>
    <cellStyle name="40 % – Zvýraznění6 6 3 5 4" xfId="61023"/>
    <cellStyle name="40 % – Zvýraznění6 6 3 5 5" xfId="61024"/>
    <cellStyle name="40 % – Zvýraznění6 6 3 6" xfId="14486"/>
    <cellStyle name="40 % – Zvýraznění6 6 3 6 2" xfId="29675"/>
    <cellStyle name="40 % – Zvýraznění6 6 3 6 3" xfId="61025"/>
    <cellStyle name="40 % – Zvýraznění6 6 3 6 4" xfId="61026"/>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2" xfId="5759"/>
    <cellStyle name="40 % – Zvýraznění6 6 4 2 2" xfId="10527"/>
    <cellStyle name="40 % – Zvýraznění6 6 4 2 2 2" xfId="25743"/>
    <cellStyle name="40 % – Zvýraznění6 6 4 2 2 3" xfId="61027"/>
    <cellStyle name="40 % – Zvýraznění6 6 4 2 2 4" xfId="61028"/>
    <cellStyle name="40 % – Zvýraznění6 6 4 2 2 5" xfId="61029"/>
    <cellStyle name="40 % – Zvýraznění6 6 4 2 3" xfId="14491"/>
    <cellStyle name="40 % – Zvýraznění6 6 4 2 3 2" xfId="29680"/>
    <cellStyle name="40 % – Zvýraznění6 6 4 2 3 3" xfId="61030"/>
    <cellStyle name="40 % – Zvýraznění6 6 4 2 3 4" xfId="61031"/>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3" xfId="5760"/>
    <cellStyle name="40 % – Zvýraznění6 6 4 3 2" xfId="10528"/>
    <cellStyle name="40 % – Zvýraznění6 6 4 3 2 2" xfId="25744"/>
    <cellStyle name="40 % – Zvýraznění6 6 4 3 2 3" xfId="61032"/>
    <cellStyle name="40 % – Zvýraznění6 6 4 3 2 4" xfId="61033"/>
    <cellStyle name="40 % – Zvýraznění6 6 4 3 2 5" xfId="61034"/>
    <cellStyle name="40 % – Zvýraznění6 6 4 3 3" xfId="14492"/>
    <cellStyle name="40 % – Zvýraznění6 6 4 3 3 2" xfId="29681"/>
    <cellStyle name="40 % – Zvýraznění6 6 4 3 3 3" xfId="61035"/>
    <cellStyle name="40 % – Zvýraznění6 6 4 3 3 4" xfId="61036"/>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4" xfId="5761"/>
    <cellStyle name="40 % – Zvýraznění6 6 4 4 2" xfId="10529"/>
    <cellStyle name="40 % – Zvýraznění6 6 4 4 2 2" xfId="25745"/>
    <cellStyle name="40 % – Zvýraznění6 6 4 4 2 3" xfId="61037"/>
    <cellStyle name="40 % – Zvýraznění6 6 4 4 2 4" xfId="61038"/>
    <cellStyle name="40 % – Zvýraznění6 6 4 4 2 5" xfId="61039"/>
    <cellStyle name="40 % – Zvýraznění6 6 4 4 3" xfId="14493"/>
    <cellStyle name="40 % – Zvýraznění6 6 4 4 3 2" xfId="29682"/>
    <cellStyle name="40 % – Zvýraznění6 6 4 4 3 3" xfId="61040"/>
    <cellStyle name="40 % – Zvýraznění6 6 4 4 3 4" xfId="61041"/>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5" xfId="8130"/>
    <cellStyle name="40 % – Zvýraznění6 6 4 5 2" xfId="23346"/>
    <cellStyle name="40 % – Zvýraznění6 6 4 5 3" xfId="61042"/>
    <cellStyle name="40 % – Zvýraznění6 6 4 5 4" xfId="61043"/>
    <cellStyle name="40 % – Zvýraznění6 6 4 5 5" xfId="61044"/>
    <cellStyle name="40 % – Zvýraznění6 6 4 6" xfId="14490"/>
    <cellStyle name="40 % – Zvýraznění6 6 4 6 2" xfId="29679"/>
    <cellStyle name="40 % – Zvýraznění6 6 4 6 3" xfId="61045"/>
    <cellStyle name="40 % – Zvýraznění6 6 4 6 4" xfId="61046"/>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2" xfId="5763"/>
    <cellStyle name="40 % – Zvýraznění6 6 5 2 2" xfId="10530"/>
    <cellStyle name="40 % – Zvýraznění6 6 5 2 2 2" xfId="25746"/>
    <cellStyle name="40 % – Zvýraznění6 6 5 2 2 3" xfId="61047"/>
    <cellStyle name="40 % – Zvýraznění6 6 5 2 2 4" xfId="61048"/>
    <cellStyle name="40 % – Zvýraznění6 6 5 2 2 5" xfId="61049"/>
    <cellStyle name="40 % – Zvýraznění6 6 5 2 3" xfId="14495"/>
    <cellStyle name="40 % – Zvýraznění6 6 5 2 3 2" xfId="29684"/>
    <cellStyle name="40 % – Zvýraznění6 6 5 2 3 3" xfId="61050"/>
    <cellStyle name="40 % – Zvýraznění6 6 5 2 3 4" xfId="61051"/>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3" xfId="5764"/>
    <cellStyle name="40 % – Zvýraznění6 6 5 3 2" xfId="10531"/>
    <cellStyle name="40 % – Zvýraznění6 6 5 3 2 2" xfId="25747"/>
    <cellStyle name="40 % – Zvýraznění6 6 5 3 2 3" xfId="61052"/>
    <cellStyle name="40 % – Zvýraznění6 6 5 3 2 4" xfId="61053"/>
    <cellStyle name="40 % – Zvýraznění6 6 5 3 2 5" xfId="61054"/>
    <cellStyle name="40 % – Zvýraznění6 6 5 3 3" xfId="14496"/>
    <cellStyle name="40 % – Zvýraznění6 6 5 3 3 2" xfId="29685"/>
    <cellStyle name="40 % – Zvýraznění6 6 5 3 3 3" xfId="61055"/>
    <cellStyle name="40 % – Zvýraznění6 6 5 3 3 4" xfId="61056"/>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4" xfId="5765"/>
    <cellStyle name="40 % – Zvýraznění6 6 5 4 2" xfId="10532"/>
    <cellStyle name="40 % – Zvýraznění6 6 5 4 2 2" xfId="25748"/>
    <cellStyle name="40 % – Zvýraznění6 6 5 4 2 3" xfId="61057"/>
    <cellStyle name="40 % – Zvýraznění6 6 5 4 2 4" xfId="61058"/>
    <cellStyle name="40 % – Zvýraznění6 6 5 4 2 5" xfId="61059"/>
    <cellStyle name="40 % – Zvýraznění6 6 5 4 3" xfId="14497"/>
    <cellStyle name="40 % – Zvýraznění6 6 5 4 3 2" xfId="29686"/>
    <cellStyle name="40 % – Zvýraznění6 6 5 4 3 3" xfId="61060"/>
    <cellStyle name="40 % – Zvýraznění6 6 5 4 3 4" xfId="61061"/>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5" xfId="8212"/>
    <cellStyle name="40 % – Zvýraznění6 6 5 5 2" xfId="23428"/>
    <cellStyle name="40 % – Zvýraznění6 6 5 5 3" xfId="61062"/>
    <cellStyle name="40 % – Zvýraznění6 6 5 5 4" xfId="61063"/>
    <cellStyle name="40 % – Zvýraznění6 6 5 5 5" xfId="61064"/>
    <cellStyle name="40 % – Zvýraznění6 6 5 6" xfId="14494"/>
    <cellStyle name="40 % – Zvýraznění6 6 5 6 2" xfId="29683"/>
    <cellStyle name="40 % – Zvýraznění6 6 5 6 3" xfId="61065"/>
    <cellStyle name="40 % – Zvýraznění6 6 5 6 4" xfId="61066"/>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2" xfId="5767"/>
    <cellStyle name="40 % – Zvýraznění6 6 6 2 2" xfId="10533"/>
    <cellStyle name="40 % – Zvýraznění6 6 6 2 2 2" xfId="25749"/>
    <cellStyle name="40 % – Zvýraznění6 6 6 2 2 3" xfId="61067"/>
    <cellStyle name="40 % – Zvýraznění6 6 6 2 2 4" xfId="61068"/>
    <cellStyle name="40 % – Zvýraznění6 6 6 2 2 5" xfId="61069"/>
    <cellStyle name="40 % – Zvýraznění6 6 6 2 3" xfId="14499"/>
    <cellStyle name="40 % – Zvýraznění6 6 6 2 3 2" xfId="29688"/>
    <cellStyle name="40 % – Zvýraznění6 6 6 2 3 3" xfId="61070"/>
    <cellStyle name="40 % – Zvýraznění6 6 6 2 3 4" xfId="61071"/>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3" xfId="5768"/>
    <cellStyle name="40 % – Zvýraznění6 6 6 3 2" xfId="10534"/>
    <cellStyle name="40 % – Zvýraznění6 6 6 3 2 2" xfId="25750"/>
    <cellStyle name="40 % – Zvýraznění6 6 6 3 2 3" xfId="61072"/>
    <cellStyle name="40 % – Zvýraznění6 6 6 3 2 4" xfId="61073"/>
    <cellStyle name="40 % – Zvýraznění6 6 6 3 2 5" xfId="61074"/>
    <cellStyle name="40 % – Zvýraznění6 6 6 3 3" xfId="14500"/>
    <cellStyle name="40 % – Zvýraznění6 6 6 3 3 2" xfId="29689"/>
    <cellStyle name="40 % – Zvýraznění6 6 6 3 3 3" xfId="61075"/>
    <cellStyle name="40 % – Zvýraznění6 6 6 3 3 4" xfId="61076"/>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4" xfId="5769"/>
    <cellStyle name="40 % – Zvýraznění6 6 6 4 2" xfId="10535"/>
    <cellStyle name="40 % – Zvýraznění6 6 6 4 2 2" xfId="25751"/>
    <cellStyle name="40 % – Zvýraznění6 6 6 4 2 3" xfId="61077"/>
    <cellStyle name="40 % – Zvýraznění6 6 6 4 2 4" xfId="61078"/>
    <cellStyle name="40 % – Zvýraznění6 6 6 4 2 5" xfId="61079"/>
    <cellStyle name="40 % – Zvýraznění6 6 6 4 3" xfId="14501"/>
    <cellStyle name="40 % – Zvýraznění6 6 6 4 3 2" xfId="29690"/>
    <cellStyle name="40 % – Zvýraznění6 6 6 4 3 3" xfId="61080"/>
    <cellStyle name="40 % – Zvýraznění6 6 6 4 3 4" xfId="61081"/>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5" xfId="8305"/>
    <cellStyle name="40 % – Zvýraznění6 6 6 5 2" xfId="23521"/>
    <cellStyle name="40 % – Zvýraznění6 6 6 5 3" xfId="61082"/>
    <cellStyle name="40 % – Zvýraznění6 6 6 5 4" xfId="61083"/>
    <cellStyle name="40 % – Zvýraznění6 6 6 5 5" xfId="61084"/>
    <cellStyle name="40 % – Zvýraznění6 6 6 6" xfId="14498"/>
    <cellStyle name="40 % – Zvýraznění6 6 6 6 2" xfId="29687"/>
    <cellStyle name="40 % – Zvýraznění6 6 6 6 3" xfId="61085"/>
    <cellStyle name="40 % – Zvýraznění6 6 6 6 4" xfId="61086"/>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2" xfId="5771"/>
    <cellStyle name="40 % – Zvýraznění6 6 7 2 2" xfId="10536"/>
    <cellStyle name="40 % – Zvýraznění6 6 7 2 2 2" xfId="25752"/>
    <cellStyle name="40 % – Zvýraznění6 6 7 2 2 3" xfId="61087"/>
    <cellStyle name="40 % – Zvýraznění6 6 7 2 2 4" xfId="61088"/>
    <cellStyle name="40 % – Zvýraznění6 6 7 2 2 5" xfId="61089"/>
    <cellStyle name="40 % – Zvýraznění6 6 7 2 3" xfId="14503"/>
    <cellStyle name="40 % – Zvýraznění6 6 7 2 3 2" xfId="29692"/>
    <cellStyle name="40 % – Zvýraznění6 6 7 2 3 3" xfId="61090"/>
    <cellStyle name="40 % – Zvýraznění6 6 7 2 3 4" xfId="61091"/>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3" xfId="5772"/>
    <cellStyle name="40 % – Zvýraznění6 6 7 3 2" xfId="10537"/>
    <cellStyle name="40 % – Zvýraznění6 6 7 3 2 2" xfId="25753"/>
    <cellStyle name="40 % – Zvýraznění6 6 7 3 2 3" xfId="61092"/>
    <cellStyle name="40 % – Zvýraznění6 6 7 3 2 4" xfId="61093"/>
    <cellStyle name="40 % – Zvýraznění6 6 7 3 2 5" xfId="61094"/>
    <cellStyle name="40 % – Zvýraznění6 6 7 3 3" xfId="14504"/>
    <cellStyle name="40 % – Zvýraznění6 6 7 3 3 2" xfId="29693"/>
    <cellStyle name="40 % – Zvýraznění6 6 7 3 3 3" xfId="61095"/>
    <cellStyle name="40 % – Zvýraznění6 6 7 3 3 4" xfId="61096"/>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4" xfId="5773"/>
    <cellStyle name="40 % – Zvýraznění6 6 7 4 2" xfId="10538"/>
    <cellStyle name="40 % – Zvýraznění6 6 7 4 2 2" xfId="25754"/>
    <cellStyle name="40 % – Zvýraznění6 6 7 4 2 3" xfId="61097"/>
    <cellStyle name="40 % – Zvýraznění6 6 7 4 2 4" xfId="61098"/>
    <cellStyle name="40 % – Zvýraznění6 6 7 4 2 5" xfId="61099"/>
    <cellStyle name="40 % – Zvýraznění6 6 7 4 3" xfId="14505"/>
    <cellStyle name="40 % – Zvýraznění6 6 7 4 3 2" xfId="29694"/>
    <cellStyle name="40 % – Zvýraznění6 6 7 4 3 3" xfId="61100"/>
    <cellStyle name="40 % – Zvýraznění6 6 7 4 3 4" xfId="61101"/>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5" xfId="8388"/>
    <cellStyle name="40 % – Zvýraznění6 6 7 5 2" xfId="23604"/>
    <cellStyle name="40 % – Zvýraznění6 6 7 5 3" xfId="61102"/>
    <cellStyle name="40 % – Zvýraznění6 6 7 5 4" xfId="61103"/>
    <cellStyle name="40 % – Zvýraznění6 6 7 5 5" xfId="61104"/>
    <cellStyle name="40 % – Zvýraznění6 6 7 6" xfId="14502"/>
    <cellStyle name="40 % – Zvýraznění6 6 7 6 2" xfId="29691"/>
    <cellStyle name="40 % – Zvýraznění6 6 7 6 3" xfId="61105"/>
    <cellStyle name="40 % – Zvýraznění6 6 7 6 4" xfId="61106"/>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2 3" xfId="61107"/>
    <cellStyle name="40 % – Zvýraznění6 6 8 2 4" xfId="61108"/>
    <cellStyle name="40 % – Zvýraznění6 6 8 2 5" xfId="61109"/>
    <cellStyle name="40 % – Zvýraznění6 6 8 3" xfId="14506"/>
    <cellStyle name="40 % – Zvýraznění6 6 8 3 2" xfId="29695"/>
    <cellStyle name="40 % – Zvýraznění6 6 8 3 3" xfId="61110"/>
    <cellStyle name="40 % – Zvýraznění6 6 8 3 4" xfId="61111"/>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9" xfId="5775"/>
    <cellStyle name="40 % – Zvýraznění6 6 9 2" xfId="10540"/>
    <cellStyle name="40 % – Zvýraznění6 6 9 2 2" xfId="25756"/>
    <cellStyle name="40 % – Zvýraznění6 6 9 2 3" xfId="61112"/>
    <cellStyle name="40 % – Zvýraznění6 6 9 2 4" xfId="61113"/>
    <cellStyle name="40 % – Zvýraznění6 6 9 2 5" xfId="61114"/>
    <cellStyle name="40 % – Zvýraznění6 6 9 3" xfId="14507"/>
    <cellStyle name="40 % – Zvýraznění6 6 9 3 2" xfId="29696"/>
    <cellStyle name="40 % – Zvýraznění6 6 9 3 3" xfId="61115"/>
    <cellStyle name="40 % – Zvýraznění6 6 9 3 4" xfId="6111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7" xfId="579"/>
    <cellStyle name="40 % – Zvýraznění6 7 10" xfId="19250"/>
    <cellStyle name="40 % – Zvýraznění6 7 11" xfId="44170"/>
    <cellStyle name="40 % – Zvýraznění6 7 12" xfId="44171"/>
    <cellStyle name="40 % – Zvýraznění6 7 2" xfId="5776"/>
    <cellStyle name="40 % – Zvýraznění6 7 2 2" xfId="10541"/>
    <cellStyle name="40 % – Zvýraznění6 7 2 2 2" xfId="25757"/>
    <cellStyle name="40 % – Zvýraznění6 7 2 2 3" xfId="61117"/>
    <cellStyle name="40 % – Zvýraznění6 7 2 2 4" xfId="61118"/>
    <cellStyle name="40 % – Zvýraznění6 7 2 2 5" xfId="61119"/>
    <cellStyle name="40 % – Zvýraznění6 7 2 3" xfId="14508"/>
    <cellStyle name="40 % – Zvýraznění6 7 2 3 2" xfId="29697"/>
    <cellStyle name="40 % – Zvýraznění6 7 2 3 3" xfId="61120"/>
    <cellStyle name="40 % – Zvýraznění6 7 2 3 4" xfId="61121"/>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3" xfId="5777"/>
    <cellStyle name="40 % – Zvýraznění6 7 3 2" xfId="10542"/>
    <cellStyle name="40 % – Zvýraznění6 7 3 2 2" xfId="25758"/>
    <cellStyle name="40 % – Zvýraznění6 7 3 2 3" xfId="61122"/>
    <cellStyle name="40 % – Zvýraznění6 7 3 2 4" xfId="61123"/>
    <cellStyle name="40 % – Zvýraznění6 7 3 2 5" xfId="61124"/>
    <cellStyle name="40 % – Zvýraznění6 7 3 3" xfId="14509"/>
    <cellStyle name="40 % – Zvýraznění6 7 3 3 2" xfId="29698"/>
    <cellStyle name="40 % – Zvýraznění6 7 3 3 3" xfId="61125"/>
    <cellStyle name="40 % – Zvýraznění6 7 3 3 4" xfId="61126"/>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4" xfId="5778"/>
    <cellStyle name="40 % – Zvýraznění6 7 4 2" xfId="10543"/>
    <cellStyle name="40 % – Zvýraznění6 7 4 2 2" xfId="25759"/>
    <cellStyle name="40 % – Zvýraznění6 7 4 2 3" xfId="61127"/>
    <cellStyle name="40 % – Zvýraznění6 7 4 2 4" xfId="61128"/>
    <cellStyle name="40 % – Zvýraznění6 7 4 2 5" xfId="61129"/>
    <cellStyle name="40 % – Zvýraznění6 7 4 3" xfId="14510"/>
    <cellStyle name="40 % – Zvýraznění6 7 4 3 2" xfId="29699"/>
    <cellStyle name="40 % – Zvýraznění6 7 4 3 3" xfId="61130"/>
    <cellStyle name="40 % – Zvýraznění6 7 4 3 4" xfId="61131"/>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5" xfId="5779"/>
    <cellStyle name="40 % – Zvýraznění6 7 5 2" xfId="11305"/>
    <cellStyle name="40 % – Zvýraznění6 7 5 2 2" xfId="26505"/>
    <cellStyle name="40 % – Zvýraznění6 7 5 2 3" xfId="61132"/>
    <cellStyle name="40 % – Zvýraznění6 7 5 2 4" xfId="61133"/>
    <cellStyle name="40 % – Zvýraznění6 7 5 2 5" xfId="61134"/>
    <cellStyle name="40 % – Zvýraznění6 7 5 3" xfId="14511"/>
    <cellStyle name="40 % – Zvýraznění6 7 5 3 2" xfId="29700"/>
    <cellStyle name="40 % – Zvýraznění6 7 5 3 3" xfId="61135"/>
    <cellStyle name="40 % – Zvýraznění6 7 5 3 4" xfId="61136"/>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6" xfId="7682"/>
    <cellStyle name="40 % – Zvýraznění6 7 6 2" xfId="22901"/>
    <cellStyle name="40 % – Zvýraznění6 7 6 3" xfId="61137"/>
    <cellStyle name="40 % – Zvýraznění6 7 6 4" xfId="61138"/>
    <cellStyle name="40 % – Zvýraznění6 7 6 5" xfId="61139"/>
    <cellStyle name="40 % – Zvýraznění6 7 7" xfId="11644"/>
    <cellStyle name="40 % – Zvýraznění6 7 7 2" xfId="26840"/>
    <cellStyle name="40 % – Zvýraznění6 7 7 3" xfId="61140"/>
    <cellStyle name="40 % – Zvýraznění6 7 7 4" xfId="61141"/>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2 3" xfId="61142"/>
    <cellStyle name="40 % – Zvýraznění6 8 2 2 4" xfId="61143"/>
    <cellStyle name="40 % – Zvýraznění6 8 2 2 5" xfId="61144"/>
    <cellStyle name="40 % – Zvýraznění6 8 2 3" xfId="14512"/>
    <cellStyle name="40 % – Zvýraznění6 8 2 3 2" xfId="29701"/>
    <cellStyle name="40 % – Zvýraznění6 8 2 3 3" xfId="61145"/>
    <cellStyle name="40 % – Zvýraznění6 8 2 3 4" xfId="61146"/>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3" xfId="5782"/>
    <cellStyle name="40 % – Zvýraznění6 8 3 2" xfId="10544"/>
    <cellStyle name="40 % – Zvýraznění6 8 3 2 2" xfId="25760"/>
    <cellStyle name="40 % – Zvýraznění6 8 3 2 3" xfId="61147"/>
    <cellStyle name="40 % – Zvýraznění6 8 3 2 4" xfId="61148"/>
    <cellStyle name="40 % – Zvýraznění6 8 3 2 5" xfId="61149"/>
    <cellStyle name="40 % – Zvýraznění6 8 3 3" xfId="14513"/>
    <cellStyle name="40 % – Zvýraznění6 8 3 3 2" xfId="29702"/>
    <cellStyle name="40 % – Zvýraznění6 8 3 3 3" xfId="61150"/>
    <cellStyle name="40 % – Zvýraznění6 8 3 3 4" xfId="61151"/>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4" xfId="5783"/>
    <cellStyle name="40 % – Zvýraznění6 8 4 2" xfId="10545"/>
    <cellStyle name="40 % – Zvýraznění6 8 4 2 2" xfId="25761"/>
    <cellStyle name="40 % – Zvýraznění6 8 4 2 3" xfId="61152"/>
    <cellStyle name="40 % – Zvýraznění6 8 4 2 4" xfId="61153"/>
    <cellStyle name="40 % – Zvýraznění6 8 4 2 5" xfId="61154"/>
    <cellStyle name="40 % – Zvýraznění6 8 4 3" xfId="14514"/>
    <cellStyle name="40 % – Zvýraznění6 8 4 3 2" xfId="29703"/>
    <cellStyle name="40 % – Zvýraznění6 8 4 3 3" xfId="61155"/>
    <cellStyle name="40 % – Zvýraznění6 8 4 3 4" xfId="61156"/>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5" xfId="5784"/>
    <cellStyle name="40 % – Zvýraznění6 9" xfId="5785"/>
    <cellStyle name="40 % – Zvýraznění6 9 10" xfId="44186"/>
    <cellStyle name="40 % – Zvýraznění6 9 11" xfId="44187"/>
    <cellStyle name="40 % – Zvýraznění6 9 2" xfId="5786"/>
    <cellStyle name="40 % – Zvýraznění6 9 2 2" xfId="10546"/>
    <cellStyle name="40 % – Zvýraznění6 9 2 2 2" xfId="25762"/>
    <cellStyle name="40 % – Zvýraznění6 9 2 2 3" xfId="61157"/>
    <cellStyle name="40 % – Zvýraznění6 9 2 2 4" xfId="61158"/>
    <cellStyle name="40 % – Zvýraznění6 9 2 2 5" xfId="61159"/>
    <cellStyle name="40 % – Zvýraznění6 9 2 3" xfId="14516"/>
    <cellStyle name="40 % – Zvýraznění6 9 2 3 2" xfId="29705"/>
    <cellStyle name="40 % – Zvýraznění6 9 2 3 3" xfId="61160"/>
    <cellStyle name="40 % – Zvýraznění6 9 2 3 4" xfId="61161"/>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3" xfId="5787"/>
    <cellStyle name="40 % – Zvýraznění6 9 3 2" xfId="10547"/>
    <cellStyle name="40 % – Zvýraznění6 9 3 2 2" xfId="25763"/>
    <cellStyle name="40 % – Zvýraznění6 9 3 2 3" xfId="61162"/>
    <cellStyle name="40 % – Zvýraznění6 9 3 2 4" xfId="61163"/>
    <cellStyle name="40 % – Zvýraznění6 9 3 2 5" xfId="61164"/>
    <cellStyle name="40 % – Zvýraznění6 9 3 3" xfId="14517"/>
    <cellStyle name="40 % – Zvýraznění6 9 3 3 2" xfId="29706"/>
    <cellStyle name="40 % – Zvýraznění6 9 3 3 3" xfId="61165"/>
    <cellStyle name="40 % – Zvýraznění6 9 3 3 4" xfId="6116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4" xfId="5788"/>
    <cellStyle name="40 % – Zvýraznění6 9 4 2" xfId="10548"/>
    <cellStyle name="40 % – Zvýraznění6 9 4 2 2" xfId="25764"/>
    <cellStyle name="40 % – Zvýraznění6 9 4 2 3" xfId="61167"/>
    <cellStyle name="40 % – Zvýraznění6 9 4 2 4" xfId="61168"/>
    <cellStyle name="40 % – Zvýraznění6 9 4 2 5" xfId="61169"/>
    <cellStyle name="40 % – Zvýraznění6 9 4 3" xfId="14518"/>
    <cellStyle name="40 % – Zvýraznění6 9 4 3 2" xfId="29707"/>
    <cellStyle name="40 % – Zvýraznění6 9 4 3 3" xfId="61170"/>
    <cellStyle name="40 % – Zvýraznění6 9 4 3 4" xfId="61171"/>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5" xfId="7987"/>
    <cellStyle name="40 % – Zvýraznění6 9 5 2" xfId="23204"/>
    <cellStyle name="40 % – Zvýraznění6 9 5 3" xfId="61172"/>
    <cellStyle name="40 % – Zvýraznění6 9 5 4" xfId="61173"/>
    <cellStyle name="40 % – Zvýraznění6 9 5 5" xfId="61174"/>
    <cellStyle name="40 % – Zvýraznění6 9 6" xfId="14515"/>
    <cellStyle name="40 % – Zvýraznění6 9 6 2" xfId="29704"/>
    <cellStyle name="40 % – Zvýraznění6 9 6 3" xfId="61175"/>
    <cellStyle name="40 % – Zvýraznění6 9 6 4" xfId="61176"/>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16" xfId="64683"/>
    <cellStyle name="60 % – Zvýraznění1 2" xfId="26"/>
    <cellStyle name="60 % – Zvýraznění1 3" xfId="137"/>
    <cellStyle name="60 % – Zvýraznění1 3 2" xfId="293"/>
    <cellStyle name="60 % – Zvýraznění1 3 2 2" xfId="64592"/>
    <cellStyle name="60 % – Zvýraznění1 4" xfId="5795"/>
    <cellStyle name="60 % – Zvýraznění1 4 2" xfId="5796"/>
    <cellStyle name="60 % – Zvýraznění1 5" xfId="5797"/>
    <cellStyle name="60 % – Zvýraznění1 5 2" xfId="64593"/>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16" xfId="64684"/>
    <cellStyle name="60 % – Zvýraznění2 2" xfId="28"/>
    <cellStyle name="60 % – Zvýraznění2 3" xfId="138"/>
    <cellStyle name="60 % – Zvýraznění2 3 2" xfId="297"/>
    <cellStyle name="60 % – Zvýraznění2 3 2 2" xfId="64594"/>
    <cellStyle name="60 % – Zvýraznění2 4" xfId="5808"/>
    <cellStyle name="60 % – Zvýraznění2 4 2" xfId="5809"/>
    <cellStyle name="60 % – Zvýraznění2 5" xfId="5810"/>
    <cellStyle name="60 % – Zvýraznění2 5 2" xfId="64595"/>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16" xfId="64685"/>
    <cellStyle name="60 % – Zvýraznění3 2" xfId="30"/>
    <cellStyle name="60 % – Zvýraznění3 3" xfId="139"/>
    <cellStyle name="60 % – Zvýraznění3 3 2" xfId="301"/>
    <cellStyle name="60 % – Zvýraznění3 3 2 2" xfId="64596"/>
    <cellStyle name="60 % – Zvýraznění3 4" xfId="5821"/>
    <cellStyle name="60 % – Zvýraznění3 4 2" xfId="5822"/>
    <cellStyle name="60 % – Zvýraznění3 5" xfId="5823"/>
    <cellStyle name="60 % – Zvýraznění3 5 2" xfId="64597"/>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16" xfId="64686"/>
    <cellStyle name="60 % – Zvýraznění4 2" xfId="32"/>
    <cellStyle name="60 % – Zvýraznění4 3" xfId="140"/>
    <cellStyle name="60 % – Zvýraznění4 3 2" xfId="305"/>
    <cellStyle name="60 % – Zvýraznění4 3 2 2" xfId="64598"/>
    <cellStyle name="60 % – Zvýraznění4 4" xfId="5834"/>
    <cellStyle name="60 % – Zvýraznění4 4 2" xfId="5835"/>
    <cellStyle name="60 % – Zvýraznění4 5" xfId="5836"/>
    <cellStyle name="60 % – Zvýraznění4 5 2" xfId="64599"/>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16" xfId="64687"/>
    <cellStyle name="60 % – Zvýraznění5 2" xfId="34"/>
    <cellStyle name="60 % – Zvýraznění5 3" xfId="141"/>
    <cellStyle name="60 % – Zvýraznění5 3 2" xfId="309"/>
    <cellStyle name="60 % – Zvýraznění5 3 2 2" xfId="64600"/>
    <cellStyle name="60 % – Zvýraznění5 4" xfId="5847"/>
    <cellStyle name="60 % – Zvýraznění5 4 2" xfId="5848"/>
    <cellStyle name="60 % – Zvýraznění5 5" xfId="5849"/>
    <cellStyle name="60 % – Zvýraznění5 5 2" xfId="64601"/>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16" xfId="64688"/>
    <cellStyle name="60 % – Zvýraznění6 2" xfId="36"/>
    <cellStyle name="60 % – Zvýraznění6 3" xfId="142"/>
    <cellStyle name="60 % – Zvýraznění6 3 2" xfId="313"/>
    <cellStyle name="60 % – Zvýraznění6 3 2 2" xfId="64602"/>
    <cellStyle name="60 % – Zvýraznění6 4" xfId="5860"/>
    <cellStyle name="60 % – Zvýraznění6 4 2" xfId="5861"/>
    <cellStyle name="60 % – Zvýraznění6 5" xfId="5862"/>
    <cellStyle name="60 % – Zvýraznění6 5 2" xfId="64603"/>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16" xfId="64689"/>
    <cellStyle name="Celkem 2" xfId="38"/>
    <cellStyle name="Celkem 3" xfId="143"/>
    <cellStyle name="Celkem 3 2" xfId="289"/>
    <cellStyle name="Celkem 3 2 2" xfId="64604"/>
    <cellStyle name="Celkem 4" xfId="5873"/>
    <cellStyle name="Celkem 4 2" xfId="5874"/>
    <cellStyle name="Celkem 5" xfId="5875"/>
    <cellStyle name="Celkem 5 2" xfId="6460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16" xfId="64690"/>
    <cellStyle name="Chybně 2" xfId="42"/>
    <cellStyle name="Chybně 3" xfId="144"/>
    <cellStyle name="Chybně 3 2" xfId="279"/>
    <cellStyle name="Chybně 3 2 2" xfId="64606"/>
    <cellStyle name="Chybně 4" xfId="5886"/>
    <cellStyle name="Chybně 4 2" xfId="5887"/>
    <cellStyle name="Chybně 5" xfId="5888"/>
    <cellStyle name="Chybně 5 2" xfId="64607"/>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16" xfId="64691"/>
    <cellStyle name="Kontrolní buňka 2" xfId="44"/>
    <cellStyle name="Kontrolní buňka 3" xfId="145"/>
    <cellStyle name="Kontrolní buňka 3 2" xfId="285"/>
    <cellStyle name="Kontrolní buňka 3 2 2" xfId="64608"/>
    <cellStyle name="Kontrolní buňka 4" xfId="5899"/>
    <cellStyle name="Kontrolní buňka 4 2" xfId="5900"/>
    <cellStyle name="Kontrolní buňka 5" xfId="5901"/>
    <cellStyle name="Kontrolní buňka 5 2" xfId="64609"/>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16" xfId="64692"/>
    <cellStyle name="Nadpis 1 2" xfId="46"/>
    <cellStyle name="Nadpis 1 3" xfId="146"/>
    <cellStyle name="Nadpis 1 3 2" xfId="274"/>
    <cellStyle name="Nadpis 1 3 2 2" xfId="64610"/>
    <cellStyle name="Nadpis 1 4" xfId="5912"/>
    <cellStyle name="Nadpis 1 4 2" xfId="5913"/>
    <cellStyle name="Nadpis 1 5" xfId="5914"/>
    <cellStyle name="Nadpis 1 5 2" xfId="64611"/>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16" xfId="64693"/>
    <cellStyle name="Nadpis 2 2" xfId="48"/>
    <cellStyle name="Nadpis 2 3" xfId="147"/>
    <cellStyle name="Nadpis 2 3 2" xfId="275"/>
    <cellStyle name="Nadpis 2 3 2 2" xfId="64612"/>
    <cellStyle name="Nadpis 2 4" xfId="5925"/>
    <cellStyle name="Nadpis 2 4 2" xfId="5926"/>
    <cellStyle name="Nadpis 2 5" xfId="5927"/>
    <cellStyle name="Nadpis 2 5 2" xfId="64613"/>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16" xfId="64694"/>
    <cellStyle name="Nadpis 3 2" xfId="50"/>
    <cellStyle name="Nadpis 3 3" xfId="148"/>
    <cellStyle name="Nadpis 3 3 2" xfId="276"/>
    <cellStyle name="Nadpis 3 3 2 2" xfId="64614"/>
    <cellStyle name="Nadpis 3 4" xfId="5938"/>
    <cellStyle name="Nadpis 3 4 2" xfId="5939"/>
    <cellStyle name="Nadpis 3 5" xfId="5940"/>
    <cellStyle name="Nadpis 3 5 2" xfId="64615"/>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16" xfId="64695"/>
    <cellStyle name="Nadpis 4 2" xfId="52"/>
    <cellStyle name="Nadpis 4 3" xfId="149"/>
    <cellStyle name="Nadpis 4 3 2" xfId="277"/>
    <cellStyle name="Nadpis 4 3 2 2" xfId="64616"/>
    <cellStyle name="Nadpis 4 4" xfId="5951"/>
    <cellStyle name="Nadpis 4 4 2" xfId="5952"/>
    <cellStyle name="Nadpis 4 5" xfId="5953"/>
    <cellStyle name="Nadpis 4 5 2" xfId="64617"/>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16" xfId="64696"/>
    <cellStyle name="Neutrální 2" xfId="55"/>
    <cellStyle name="Neutrální 3" xfId="150"/>
    <cellStyle name="Neutrální 3 2" xfId="280"/>
    <cellStyle name="Neutrální 3 2 2" xfId="64618"/>
    <cellStyle name="Neutrální 4" xfId="5964"/>
    <cellStyle name="Neutrální 4 2" xfId="5965"/>
    <cellStyle name="Neutrální 5" xfId="5966"/>
    <cellStyle name="Neutrální 5 2" xfId="64619"/>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61177"/>
    <cellStyle name="Normální 10 10 2 2 4" xfId="61178"/>
    <cellStyle name="Normální 10 10 2 2 4 2" xfId="64577"/>
    <cellStyle name="Normální 10 10 2 2 4 2 2" xfId="64679"/>
    <cellStyle name="Normální 10 10 2 2 5" xfId="61179"/>
    <cellStyle name="Normální 10 10 2 3" xfId="14519"/>
    <cellStyle name="Normální 10 10 2 3 2" xfId="29708"/>
    <cellStyle name="Normální 10 10 2 3 3" xfId="61180"/>
    <cellStyle name="Normální 10 10 2 3 4" xfId="61181"/>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3" xfId="5973"/>
    <cellStyle name="Normální 10 10 3 2" xfId="10549"/>
    <cellStyle name="Normální 10 10 3 2 2" xfId="25765"/>
    <cellStyle name="Normální 10 10 3 2 3" xfId="61182"/>
    <cellStyle name="Normální 10 10 3 2 4" xfId="61183"/>
    <cellStyle name="Normální 10 10 3 2 5" xfId="61184"/>
    <cellStyle name="Normální 10 10 3 3" xfId="14520"/>
    <cellStyle name="Normální 10 10 3 3 2" xfId="29709"/>
    <cellStyle name="Normální 10 10 3 3 3" xfId="61185"/>
    <cellStyle name="Normální 10 10 3 3 4" xfId="61186"/>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4" xfId="5974"/>
    <cellStyle name="Normální 10 10 4 2" xfId="10550"/>
    <cellStyle name="Normální 10 10 4 2 2" xfId="25766"/>
    <cellStyle name="Normální 10 10 4 2 3" xfId="61187"/>
    <cellStyle name="Normální 10 10 4 2 4" xfId="61188"/>
    <cellStyle name="Normální 10 10 4 2 5" xfId="61189"/>
    <cellStyle name="Normální 10 10 4 3" xfId="14521"/>
    <cellStyle name="Normální 10 10 4 3 2" xfId="29710"/>
    <cellStyle name="Normální 10 10 4 3 3" xfId="61190"/>
    <cellStyle name="Normální 10 10 4 3 4" xfId="61191"/>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1" xfId="5975"/>
    <cellStyle name="Normální 10 11 10" xfId="44200"/>
    <cellStyle name="Normální 10 11 11" xfId="44201"/>
    <cellStyle name="Normální 10 11 2" xfId="5976"/>
    <cellStyle name="Normální 10 11 2 2" xfId="10551"/>
    <cellStyle name="Normální 10 11 2 2 2" xfId="25767"/>
    <cellStyle name="Normální 10 11 2 2 3" xfId="61192"/>
    <cellStyle name="Normální 10 11 2 2 4" xfId="61193"/>
    <cellStyle name="Normální 10 11 2 2 5" xfId="61194"/>
    <cellStyle name="Normální 10 11 2 3" xfId="14523"/>
    <cellStyle name="Normální 10 11 2 3 2" xfId="29712"/>
    <cellStyle name="Normální 10 11 2 3 3" xfId="61195"/>
    <cellStyle name="Normální 10 11 2 3 4" xfId="61196"/>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3" xfId="5977"/>
    <cellStyle name="Normální 10 11 3 2" xfId="10552"/>
    <cellStyle name="Normální 10 11 3 2 2" xfId="25768"/>
    <cellStyle name="Normální 10 11 3 2 3" xfId="61197"/>
    <cellStyle name="Normální 10 11 3 2 4" xfId="61198"/>
    <cellStyle name="Normální 10 11 3 2 5" xfId="61199"/>
    <cellStyle name="Normální 10 11 3 3" xfId="14524"/>
    <cellStyle name="Normální 10 11 3 3 2" xfId="29713"/>
    <cellStyle name="Normální 10 11 3 3 3" xfId="61200"/>
    <cellStyle name="Normální 10 11 3 3 4" xfId="61201"/>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4" xfId="5978"/>
    <cellStyle name="Normální 10 11 4 2" xfId="10553"/>
    <cellStyle name="Normální 10 11 4 2 2" xfId="25769"/>
    <cellStyle name="Normální 10 11 4 2 3" xfId="61202"/>
    <cellStyle name="Normální 10 11 4 2 4" xfId="61203"/>
    <cellStyle name="Normální 10 11 4 2 5" xfId="61204"/>
    <cellStyle name="Normální 10 11 4 3" xfId="14525"/>
    <cellStyle name="Normální 10 11 4 3 2" xfId="29714"/>
    <cellStyle name="Normální 10 11 4 3 3" xfId="61205"/>
    <cellStyle name="Normální 10 11 4 3 4" xfId="61206"/>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5" xfId="7973"/>
    <cellStyle name="Normální 10 11 5 2" xfId="23190"/>
    <cellStyle name="Normální 10 11 5 3" xfId="61207"/>
    <cellStyle name="Normální 10 11 5 4" xfId="61208"/>
    <cellStyle name="Normální 10 11 5 5" xfId="61209"/>
    <cellStyle name="Normální 10 11 6" xfId="14522"/>
    <cellStyle name="Normální 10 11 6 2" xfId="29711"/>
    <cellStyle name="Normální 10 11 6 3" xfId="61210"/>
    <cellStyle name="Normální 10 11 6 4" xfId="612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2" xfId="5980"/>
    <cellStyle name="Normální 10 12 2 2" xfId="10554"/>
    <cellStyle name="Normální 10 12 2 2 2" xfId="25770"/>
    <cellStyle name="Normální 10 12 2 2 3" xfId="61212"/>
    <cellStyle name="Normální 10 12 2 2 4" xfId="61213"/>
    <cellStyle name="Normální 10 12 2 2 5" xfId="61214"/>
    <cellStyle name="Normální 10 12 2 3" xfId="14527"/>
    <cellStyle name="Normální 10 12 2 3 2" xfId="29716"/>
    <cellStyle name="Normální 10 12 2 3 3" xfId="61215"/>
    <cellStyle name="Normální 10 12 2 3 4" xfId="612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3" xfId="5981"/>
    <cellStyle name="Normální 10 12 3 2" xfId="10555"/>
    <cellStyle name="Normální 10 12 3 2 2" xfId="25771"/>
    <cellStyle name="Normální 10 12 3 2 3" xfId="61217"/>
    <cellStyle name="Normální 10 12 3 2 4" xfId="61218"/>
    <cellStyle name="Normální 10 12 3 2 5" xfId="61219"/>
    <cellStyle name="Normální 10 12 3 3" xfId="14528"/>
    <cellStyle name="Normální 10 12 3 3 2" xfId="29717"/>
    <cellStyle name="Normální 10 12 3 3 3" xfId="61220"/>
    <cellStyle name="Normální 10 12 3 3 4" xfId="61221"/>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4" xfId="5982"/>
    <cellStyle name="Normální 10 12 4 2" xfId="10556"/>
    <cellStyle name="Normální 10 12 4 2 2" xfId="25772"/>
    <cellStyle name="Normální 10 12 4 2 3" xfId="61222"/>
    <cellStyle name="Normální 10 12 4 2 4" xfId="61223"/>
    <cellStyle name="Normální 10 12 4 2 5" xfId="61224"/>
    <cellStyle name="Normální 10 12 4 3" xfId="14529"/>
    <cellStyle name="Normální 10 12 4 3 2" xfId="29718"/>
    <cellStyle name="Normální 10 12 4 3 3" xfId="61225"/>
    <cellStyle name="Normální 10 12 4 3 4" xfId="61226"/>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5" xfId="8034"/>
    <cellStyle name="Normální 10 12 5 2" xfId="23250"/>
    <cellStyle name="Normální 10 12 5 3" xfId="61227"/>
    <cellStyle name="Normální 10 12 5 4" xfId="61228"/>
    <cellStyle name="Normální 10 12 5 5" xfId="61229"/>
    <cellStyle name="Normální 10 12 6" xfId="14526"/>
    <cellStyle name="Normální 10 12 6 2" xfId="29715"/>
    <cellStyle name="Normální 10 12 6 3" xfId="61230"/>
    <cellStyle name="Normální 10 12 6 4" xfId="61231"/>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2" xfId="5984"/>
    <cellStyle name="Normální 10 13 2 2" xfId="10557"/>
    <cellStyle name="Normální 10 13 2 2 2" xfId="25773"/>
    <cellStyle name="Normální 10 13 2 2 3" xfId="61232"/>
    <cellStyle name="Normální 10 13 2 2 4" xfId="61233"/>
    <cellStyle name="Normální 10 13 2 2 5" xfId="61234"/>
    <cellStyle name="Normální 10 13 2 3" xfId="14531"/>
    <cellStyle name="Normální 10 13 2 3 2" xfId="29720"/>
    <cellStyle name="Normální 10 13 2 3 3" xfId="61235"/>
    <cellStyle name="Normální 10 13 2 3 4" xfId="61236"/>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3" xfId="5985"/>
    <cellStyle name="Normální 10 13 3 2" xfId="10558"/>
    <cellStyle name="Normální 10 13 3 2 2" xfId="25774"/>
    <cellStyle name="Normální 10 13 3 2 3" xfId="61237"/>
    <cellStyle name="Normální 10 13 3 2 4" xfId="61238"/>
    <cellStyle name="Normální 10 13 3 2 5" xfId="61239"/>
    <cellStyle name="Normální 10 13 3 3" xfId="14532"/>
    <cellStyle name="Normální 10 13 3 3 2" xfId="29721"/>
    <cellStyle name="Normální 10 13 3 3 3" xfId="61240"/>
    <cellStyle name="Normální 10 13 3 3 4" xfId="6124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4" xfId="5986"/>
    <cellStyle name="Normální 10 13 4 2" xfId="10559"/>
    <cellStyle name="Normální 10 13 4 2 2" xfId="25775"/>
    <cellStyle name="Normální 10 13 4 2 3" xfId="61242"/>
    <cellStyle name="Normální 10 13 4 2 4" xfId="61243"/>
    <cellStyle name="Normální 10 13 4 2 5" xfId="61244"/>
    <cellStyle name="Normální 10 13 4 3" xfId="14533"/>
    <cellStyle name="Normální 10 13 4 3 2" xfId="29722"/>
    <cellStyle name="Normální 10 13 4 3 3" xfId="61245"/>
    <cellStyle name="Normální 10 13 4 3 4" xfId="61246"/>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5" xfId="7975"/>
    <cellStyle name="Normální 10 13 5 2" xfId="23192"/>
    <cellStyle name="Normální 10 13 5 3" xfId="61247"/>
    <cellStyle name="Normální 10 13 5 4" xfId="61248"/>
    <cellStyle name="Normální 10 13 5 5" xfId="61249"/>
    <cellStyle name="Normální 10 13 6" xfId="14530"/>
    <cellStyle name="Normální 10 13 6 2" xfId="29719"/>
    <cellStyle name="Normální 10 13 6 3" xfId="61250"/>
    <cellStyle name="Normální 10 13 6 4" xfId="61251"/>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2 3" xfId="61252"/>
    <cellStyle name="Normální 10 2 10 2 4" xfId="61253"/>
    <cellStyle name="Normální 10 2 10 2 5" xfId="61254"/>
    <cellStyle name="Normální 10 2 10 3" xfId="14534"/>
    <cellStyle name="Normální 10 2 10 3 2" xfId="29723"/>
    <cellStyle name="Normální 10 2 10 3 3" xfId="61255"/>
    <cellStyle name="Normální 10 2 10 3 4" xfId="61256"/>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1" xfId="5999"/>
    <cellStyle name="Normální 10 2 11 2" xfId="10561"/>
    <cellStyle name="Normální 10 2 11 2 2" xfId="25777"/>
    <cellStyle name="Normální 10 2 11 2 3" xfId="61257"/>
    <cellStyle name="Normální 10 2 11 2 4" xfId="61258"/>
    <cellStyle name="Normální 10 2 11 2 5" xfId="61259"/>
    <cellStyle name="Normální 10 2 11 3" xfId="14535"/>
    <cellStyle name="Normální 10 2 11 3 2" xfId="29724"/>
    <cellStyle name="Normální 10 2 11 3 3" xfId="61260"/>
    <cellStyle name="Normální 10 2 11 3 4" xfId="61261"/>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2" xfId="64620"/>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2" xfId="6001"/>
    <cellStyle name="Normální 10 2 3 2 2" xfId="10562"/>
    <cellStyle name="Normální 10 2 3 2 2 2" xfId="25778"/>
    <cellStyle name="Normální 10 2 3 2 2 3" xfId="61262"/>
    <cellStyle name="Normální 10 2 3 2 2 4" xfId="61263"/>
    <cellStyle name="Normální 10 2 3 2 2 5" xfId="61264"/>
    <cellStyle name="Normální 10 2 3 2 3" xfId="14536"/>
    <cellStyle name="Normální 10 2 3 2 3 2" xfId="29725"/>
    <cellStyle name="Normální 10 2 3 2 3 3" xfId="61265"/>
    <cellStyle name="Normální 10 2 3 2 3 4" xfId="61266"/>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3" xfId="6002"/>
    <cellStyle name="Normální 10 2 3 3 2" xfId="10563"/>
    <cellStyle name="Normální 10 2 3 3 2 2" xfId="25779"/>
    <cellStyle name="Normální 10 2 3 3 2 3" xfId="61267"/>
    <cellStyle name="Normální 10 2 3 3 2 4" xfId="61268"/>
    <cellStyle name="Normální 10 2 3 3 2 5" xfId="61269"/>
    <cellStyle name="Normální 10 2 3 3 3" xfId="14537"/>
    <cellStyle name="Normální 10 2 3 3 3 2" xfId="29726"/>
    <cellStyle name="Normální 10 2 3 3 3 3" xfId="61270"/>
    <cellStyle name="Normální 10 2 3 3 3 4" xfId="61271"/>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4" xfId="6003"/>
    <cellStyle name="Normální 10 2 3 4 2" xfId="10564"/>
    <cellStyle name="Normální 10 2 3 4 2 2" xfId="25780"/>
    <cellStyle name="Normální 10 2 3 4 2 3" xfId="61272"/>
    <cellStyle name="Normální 10 2 3 4 2 4" xfId="61273"/>
    <cellStyle name="Normální 10 2 3 4 2 5" xfId="61274"/>
    <cellStyle name="Normální 10 2 3 4 3" xfId="14538"/>
    <cellStyle name="Normální 10 2 3 4 3 2" xfId="29727"/>
    <cellStyle name="Normální 10 2 3 4 3 3" xfId="61275"/>
    <cellStyle name="Normální 10 2 3 4 3 4" xfId="61276"/>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5" xfId="6004"/>
    <cellStyle name="Normální 10 2 3 5 2" xfId="11222"/>
    <cellStyle name="Normální 10 2 3 5 2 2" xfId="26422"/>
    <cellStyle name="Normální 10 2 3 5 2 3" xfId="61277"/>
    <cellStyle name="Normální 10 2 3 5 2 4" xfId="61278"/>
    <cellStyle name="Normální 10 2 3 5 2 5" xfId="61279"/>
    <cellStyle name="Normální 10 2 3 5 3" xfId="14539"/>
    <cellStyle name="Normální 10 2 3 5 3 2" xfId="29728"/>
    <cellStyle name="Normální 10 2 3 5 3 3" xfId="61280"/>
    <cellStyle name="Normální 10 2 3 5 3 4" xfId="61281"/>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6" xfId="7821"/>
    <cellStyle name="Normální 10 2 3 6 2" xfId="23040"/>
    <cellStyle name="Normální 10 2 3 6 3" xfId="61282"/>
    <cellStyle name="Normální 10 2 3 6 4" xfId="61283"/>
    <cellStyle name="Normální 10 2 3 6 5" xfId="61284"/>
    <cellStyle name="Normální 10 2 3 7" xfId="11645"/>
    <cellStyle name="Normální 10 2 3 7 2" xfId="26841"/>
    <cellStyle name="Normální 10 2 3 7 3" xfId="61285"/>
    <cellStyle name="Normální 10 2 3 7 4" xfId="61286"/>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2" xfId="6006"/>
    <cellStyle name="Normální 10 2 4 2 2" xfId="10565"/>
    <cellStyle name="Normální 10 2 4 2 2 2" xfId="25781"/>
    <cellStyle name="Normální 10 2 4 2 2 3" xfId="61287"/>
    <cellStyle name="Normální 10 2 4 2 2 4" xfId="61288"/>
    <cellStyle name="Normální 10 2 4 2 2 5" xfId="61289"/>
    <cellStyle name="Normální 10 2 4 2 3" xfId="14541"/>
    <cellStyle name="Normální 10 2 4 2 3 2" xfId="29730"/>
    <cellStyle name="Normální 10 2 4 2 3 3" xfId="61290"/>
    <cellStyle name="Normální 10 2 4 2 3 4" xfId="61291"/>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3" xfId="6007"/>
    <cellStyle name="Normální 10 2 4 3 2" xfId="10566"/>
    <cellStyle name="Normální 10 2 4 3 2 2" xfId="25782"/>
    <cellStyle name="Normální 10 2 4 3 2 3" xfId="61292"/>
    <cellStyle name="Normální 10 2 4 3 2 4" xfId="61293"/>
    <cellStyle name="Normální 10 2 4 3 2 5" xfId="61294"/>
    <cellStyle name="Normální 10 2 4 3 3" xfId="14542"/>
    <cellStyle name="Normální 10 2 4 3 3 2" xfId="29731"/>
    <cellStyle name="Normální 10 2 4 3 3 3" xfId="61295"/>
    <cellStyle name="Normální 10 2 4 3 3 4" xfId="61296"/>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4" xfId="6008"/>
    <cellStyle name="Normální 10 2 4 4 2" xfId="10567"/>
    <cellStyle name="Normální 10 2 4 4 2 2" xfId="25783"/>
    <cellStyle name="Normální 10 2 4 4 2 3" xfId="61297"/>
    <cellStyle name="Normální 10 2 4 4 2 4" xfId="61298"/>
    <cellStyle name="Normální 10 2 4 4 2 5" xfId="61299"/>
    <cellStyle name="Normální 10 2 4 4 3" xfId="14543"/>
    <cellStyle name="Normální 10 2 4 4 3 2" xfId="29732"/>
    <cellStyle name="Normální 10 2 4 4 3 3" xfId="61300"/>
    <cellStyle name="Normální 10 2 4 4 3 4" xfId="61301"/>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5" xfId="7885"/>
    <cellStyle name="Normální 10 2 4 5 2" xfId="23102"/>
    <cellStyle name="Normální 10 2 4 5 3" xfId="61302"/>
    <cellStyle name="Normální 10 2 4 5 4" xfId="61303"/>
    <cellStyle name="Normální 10 2 4 5 5" xfId="61304"/>
    <cellStyle name="Normální 10 2 4 6" xfId="14540"/>
    <cellStyle name="Normální 10 2 4 6 2" xfId="29729"/>
    <cellStyle name="Normální 10 2 4 6 3" xfId="61305"/>
    <cellStyle name="Normální 10 2 4 6 4" xfId="61306"/>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2" xfId="6010"/>
    <cellStyle name="Normální 10 2 5 2 2" xfId="10568"/>
    <cellStyle name="Normální 10 2 5 2 2 2" xfId="25784"/>
    <cellStyle name="Normální 10 2 5 2 2 3" xfId="61307"/>
    <cellStyle name="Normální 10 2 5 2 2 4" xfId="61308"/>
    <cellStyle name="Normální 10 2 5 2 2 5" xfId="61309"/>
    <cellStyle name="Normální 10 2 5 2 3" xfId="14545"/>
    <cellStyle name="Normální 10 2 5 2 3 2" xfId="29734"/>
    <cellStyle name="Normální 10 2 5 2 3 3" xfId="61310"/>
    <cellStyle name="Normální 10 2 5 2 3 4" xfId="61311"/>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3" xfId="6011"/>
    <cellStyle name="Normální 10 2 5 3 2" xfId="10569"/>
    <cellStyle name="Normální 10 2 5 3 2 2" xfId="25785"/>
    <cellStyle name="Normální 10 2 5 3 2 3" xfId="61312"/>
    <cellStyle name="Normální 10 2 5 3 2 4" xfId="61313"/>
    <cellStyle name="Normální 10 2 5 3 2 5" xfId="61314"/>
    <cellStyle name="Normální 10 2 5 3 3" xfId="14546"/>
    <cellStyle name="Normální 10 2 5 3 3 2" xfId="29735"/>
    <cellStyle name="Normální 10 2 5 3 3 3" xfId="61315"/>
    <cellStyle name="Normální 10 2 5 3 3 4" xfId="61316"/>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4" xfId="6012"/>
    <cellStyle name="Normální 10 2 5 4 2" xfId="10570"/>
    <cellStyle name="Normální 10 2 5 4 2 2" xfId="25786"/>
    <cellStyle name="Normální 10 2 5 4 2 3" xfId="61317"/>
    <cellStyle name="Normální 10 2 5 4 2 4" xfId="61318"/>
    <cellStyle name="Normální 10 2 5 4 2 5" xfId="61319"/>
    <cellStyle name="Normální 10 2 5 4 3" xfId="14547"/>
    <cellStyle name="Normální 10 2 5 4 3 2" xfId="29736"/>
    <cellStyle name="Normální 10 2 5 4 3 3" xfId="61320"/>
    <cellStyle name="Normální 10 2 5 4 3 4" xfId="61321"/>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5" xfId="7997"/>
    <cellStyle name="Normální 10 2 5 5 2" xfId="23214"/>
    <cellStyle name="Normální 10 2 5 5 3" xfId="61322"/>
    <cellStyle name="Normální 10 2 5 5 4" xfId="61323"/>
    <cellStyle name="Normální 10 2 5 5 5" xfId="61324"/>
    <cellStyle name="Normální 10 2 5 6" xfId="14544"/>
    <cellStyle name="Normální 10 2 5 6 2" xfId="29733"/>
    <cellStyle name="Normální 10 2 5 6 3" xfId="61325"/>
    <cellStyle name="Normální 10 2 5 6 4" xfId="61326"/>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2" xfId="6014"/>
    <cellStyle name="Normální 10 2 6 2 2" xfId="10571"/>
    <cellStyle name="Normální 10 2 6 2 2 2" xfId="25787"/>
    <cellStyle name="Normální 10 2 6 2 2 3" xfId="61327"/>
    <cellStyle name="Normální 10 2 6 2 2 4" xfId="61328"/>
    <cellStyle name="Normální 10 2 6 2 2 5" xfId="61329"/>
    <cellStyle name="Normální 10 2 6 2 3" xfId="14549"/>
    <cellStyle name="Normální 10 2 6 2 3 2" xfId="29738"/>
    <cellStyle name="Normální 10 2 6 2 3 3" xfId="61330"/>
    <cellStyle name="Normální 10 2 6 2 3 4" xfId="61331"/>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3" xfId="6015"/>
    <cellStyle name="Normální 10 2 6 3 2" xfId="10572"/>
    <cellStyle name="Normální 10 2 6 3 2 2" xfId="25788"/>
    <cellStyle name="Normální 10 2 6 3 2 3" xfId="61332"/>
    <cellStyle name="Normální 10 2 6 3 2 4" xfId="61333"/>
    <cellStyle name="Normální 10 2 6 3 2 5" xfId="61334"/>
    <cellStyle name="Normální 10 2 6 3 3" xfId="14550"/>
    <cellStyle name="Normální 10 2 6 3 3 2" xfId="29739"/>
    <cellStyle name="Normální 10 2 6 3 3 3" xfId="61335"/>
    <cellStyle name="Normální 10 2 6 3 3 4" xfId="61336"/>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4" xfId="6016"/>
    <cellStyle name="Normální 10 2 6 4 2" xfId="10573"/>
    <cellStyle name="Normální 10 2 6 4 2 2" xfId="25789"/>
    <cellStyle name="Normální 10 2 6 4 2 3" xfId="61337"/>
    <cellStyle name="Normální 10 2 6 4 2 4" xfId="61338"/>
    <cellStyle name="Normální 10 2 6 4 2 5" xfId="61339"/>
    <cellStyle name="Normální 10 2 6 4 3" xfId="14551"/>
    <cellStyle name="Normální 10 2 6 4 3 2" xfId="29740"/>
    <cellStyle name="Normální 10 2 6 4 3 3" xfId="61340"/>
    <cellStyle name="Normální 10 2 6 4 3 4" xfId="61341"/>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5" xfId="8113"/>
    <cellStyle name="Normální 10 2 6 5 2" xfId="23329"/>
    <cellStyle name="Normální 10 2 6 5 3" xfId="61342"/>
    <cellStyle name="Normální 10 2 6 5 4" xfId="61343"/>
    <cellStyle name="Normální 10 2 6 5 5" xfId="61344"/>
    <cellStyle name="Normální 10 2 6 6" xfId="14548"/>
    <cellStyle name="Normální 10 2 6 6 2" xfId="29737"/>
    <cellStyle name="Normální 10 2 6 6 3" xfId="61345"/>
    <cellStyle name="Normální 10 2 6 6 4" xfId="61346"/>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2" xfId="6018"/>
    <cellStyle name="Normální 10 2 7 2 2" xfId="10574"/>
    <cellStyle name="Normální 10 2 7 2 2 2" xfId="25790"/>
    <cellStyle name="Normální 10 2 7 2 2 3" xfId="61347"/>
    <cellStyle name="Normální 10 2 7 2 2 4" xfId="61348"/>
    <cellStyle name="Normální 10 2 7 2 2 5" xfId="61349"/>
    <cellStyle name="Normální 10 2 7 2 3" xfId="14553"/>
    <cellStyle name="Normální 10 2 7 2 3 2" xfId="29742"/>
    <cellStyle name="Normální 10 2 7 2 3 3" xfId="61350"/>
    <cellStyle name="Normální 10 2 7 2 3 4" xfId="61351"/>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3" xfId="6019"/>
    <cellStyle name="Normální 10 2 7 3 2" xfId="10575"/>
    <cellStyle name="Normální 10 2 7 3 2 2" xfId="25791"/>
    <cellStyle name="Normální 10 2 7 3 2 3" xfId="61352"/>
    <cellStyle name="Normální 10 2 7 3 2 4" xfId="61353"/>
    <cellStyle name="Normální 10 2 7 3 2 5" xfId="61354"/>
    <cellStyle name="Normální 10 2 7 3 3" xfId="14554"/>
    <cellStyle name="Normální 10 2 7 3 3 2" xfId="29743"/>
    <cellStyle name="Normální 10 2 7 3 3 3" xfId="61355"/>
    <cellStyle name="Normální 10 2 7 3 3 4" xfId="61356"/>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4" xfId="6020"/>
    <cellStyle name="Normální 10 2 7 4 2" xfId="10576"/>
    <cellStyle name="Normální 10 2 7 4 2 2" xfId="25792"/>
    <cellStyle name="Normální 10 2 7 4 2 3" xfId="61357"/>
    <cellStyle name="Normální 10 2 7 4 2 4" xfId="61358"/>
    <cellStyle name="Normální 10 2 7 4 2 5" xfId="61359"/>
    <cellStyle name="Normální 10 2 7 4 3" xfId="14555"/>
    <cellStyle name="Normální 10 2 7 4 3 2" xfId="29744"/>
    <cellStyle name="Normální 10 2 7 4 3 3" xfId="61360"/>
    <cellStyle name="Normální 10 2 7 4 3 4" xfId="61361"/>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5" xfId="8102"/>
    <cellStyle name="Normální 10 2 7 5 2" xfId="23318"/>
    <cellStyle name="Normální 10 2 7 5 3" xfId="61362"/>
    <cellStyle name="Normální 10 2 7 5 4" xfId="61363"/>
    <cellStyle name="Normální 10 2 7 5 5" xfId="61364"/>
    <cellStyle name="Normální 10 2 7 6" xfId="14552"/>
    <cellStyle name="Normální 10 2 7 6 2" xfId="29741"/>
    <cellStyle name="Normální 10 2 7 6 3" xfId="61365"/>
    <cellStyle name="Normální 10 2 7 6 4" xfId="61366"/>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2" xfId="6022"/>
    <cellStyle name="Normální 10 2 8 2 2" xfId="10577"/>
    <cellStyle name="Normální 10 2 8 2 2 2" xfId="25793"/>
    <cellStyle name="Normální 10 2 8 2 2 3" xfId="61367"/>
    <cellStyle name="Normální 10 2 8 2 2 4" xfId="61368"/>
    <cellStyle name="Normální 10 2 8 2 2 5" xfId="61369"/>
    <cellStyle name="Normální 10 2 8 2 3" xfId="14557"/>
    <cellStyle name="Normální 10 2 8 2 3 2" xfId="29746"/>
    <cellStyle name="Normální 10 2 8 2 3 3" xfId="61370"/>
    <cellStyle name="Normální 10 2 8 2 3 4" xfId="61371"/>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3" xfId="6023"/>
    <cellStyle name="Normální 10 2 8 3 2" xfId="10578"/>
    <cellStyle name="Normální 10 2 8 3 2 2" xfId="25794"/>
    <cellStyle name="Normální 10 2 8 3 2 3" xfId="61372"/>
    <cellStyle name="Normální 10 2 8 3 2 4" xfId="61373"/>
    <cellStyle name="Normální 10 2 8 3 2 5" xfId="61374"/>
    <cellStyle name="Normální 10 2 8 3 3" xfId="14558"/>
    <cellStyle name="Normální 10 2 8 3 3 2" xfId="29747"/>
    <cellStyle name="Normální 10 2 8 3 3 3" xfId="61375"/>
    <cellStyle name="Normální 10 2 8 3 3 4" xfId="61376"/>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4" xfId="6024"/>
    <cellStyle name="Normální 10 2 8 4 2" xfId="10579"/>
    <cellStyle name="Normální 10 2 8 4 2 2" xfId="25795"/>
    <cellStyle name="Normální 10 2 8 4 2 3" xfId="61377"/>
    <cellStyle name="Normální 10 2 8 4 2 4" xfId="61378"/>
    <cellStyle name="Normální 10 2 8 4 2 5" xfId="61379"/>
    <cellStyle name="Normální 10 2 8 4 3" xfId="14559"/>
    <cellStyle name="Normální 10 2 8 4 3 2" xfId="29748"/>
    <cellStyle name="Normální 10 2 8 4 3 3" xfId="61380"/>
    <cellStyle name="Normální 10 2 8 4 3 4" xfId="61381"/>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5" xfId="8115"/>
    <cellStyle name="Normální 10 2 8 5 2" xfId="23331"/>
    <cellStyle name="Normální 10 2 8 5 3" xfId="61382"/>
    <cellStyle name="Normální 10 2 8 5 4" xfId="61383"/>
    <cellStyle name="Normální 10 2 8 5 5" xfId="61384"/>
    <cellStyle name="Normální 10 2 8 6" xfId="14556"/>
    <cellStyle name="Normální 10 2 8 6 2" xfId="29745"/>
    <cellStyle name="Normální 10 2 8 6 3" xfId="61385"/>
    <cellStyle name="Normální 10 2 8 6 4" xfId="61386"/>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2 3" xfId="61387"/>
    <cellStyle name="Normální 10 2 9 2 4" xfId="61388"/>
    <cellStyle name="Normální 10 2 9 2 5" xfId="61389"/>
    <cellStyle name="Normální 10 2 9 3" xfId="14560"/>
    <cellStyle name="Normální 10 2 9 3 2" xfId="29749"/>
    <cellStyle name="Normální 10 2 9 3 3" xfId="61390"/>
    <cellStyle name="Normální 10 2 9 3 4" xfId="61391"/>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0" xfId="6026"/>
    <cellStyle name="Normální 10 20 2" xfId="6027"/>
    <cellStyle name="Normální 10 21" xfId="211"/>
    <cellStyle name="Normální 10 22" xfId="64621"/>
    <cellStyle name="Normální 10 3" xfId="373"/>
    <cellStyle name="Normální 10 3 10" xfId="6028"/>
    <cellStyle name="Normální 10 3 10 10" xfId="44280"/>
    <cellStyle name="Normální 10 3 10 11" xfId="44281"/>
    <cellStyle name="Normální 10 3 10 2" xfId="6029"/>
    <cellStyle name="Normální 10 3 10 2 2" xfId="10581"/>
    <cellStyle name="Normální 10 3 10 2 2 2" xfId="25797"/>
    <cellStyle name="Normální 10 3 10 2 2 3" xfId="61392"/>
    <cellStyle name="Normální 10 3 10 2 2 4" xfId="61393"/>
    <cellStyle name="Normální 10 3 10 2 2 5" xfId="61394"/>
    <cellStyle name="Normální 10 3 10 2 3" xfId="14562"/>
    <cellStyle name="Normální 10 3 10 2 3 2" xfId="29751"/>
    <cellStyle name="Normální 10 3 10 2 3 3" xfId="61395"/>
    <cellStyle name="Normální 10 3 10 2 3 4" xfId="61396"/>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3" xfId="6030"/>
    <cellStyle name="Normální 10 3 10 3 2" xfId="10582"/>
    <cellStyle name="Normální 10 3 10 3 2 2" xfId="25798"/>
    <cellStyle name="Normální 10 3 10 3 2 3" xfId="61397"/>
    <cellStyle name="Normální 10 3 10 3 2 4" xfId="61398"/>
    <cellStyle name="Normální 10 3 10 3 2 5" xfId="61399"/>
    <cellStyle name="Normální 10 3 10 3 3" xfId="14563"/>
    <cellStyle name="Normální 10 3 10 3 3 2" xfId="29752"/>
    <cellStyle name="Normální 10 3 10 3 3 3" xfId="61400"/>
    <cellStyle name="Normální 10 3 10 3 3 4" xfId="61401"/>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4" xfId="6031"/>
    <cellStyle name="Normální 10 3 10 4 2" xfId="10583"/>
    <cellStyle name="Normální 10 3 10 4 2 2" xfId="25799"/>
    <cellStyle name="Normální 10 3 10 4 2 3" xfId="61402"/>
    <cellStyle name="Normální 10 3 10 4 2 4" xfId="61403"/>
    <cellStyle name="Normální 10 3 10 4 2 5" xfId="61404"/>
    <cellStyle name="Normální 10 3 10 4 3" xfId="14564"/>
    <cellStyle name="Normální 10 3 10 4 3 2" xfId="29753"/>
    <cellStyle name="Normální 10 3 10 4 3 3" xfId="61405"/>
    <cellStyle name="Normální 10 3 10 4 3 4" xfId="61406"/>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5" xfId="7960"/>
    <cellStyle name="Normální 10 3 10 5 2" xfId="23177"/>
    <cellStyle name="Normální 10 3 10 5 3" xfId="61407"/>
    <cellStyle name="Normální 10 3 10 5 4" xfId="61408"/>
    <cellStyle name="Normální 10 3 10 5 5" xfId="61409"/>
    <cellStyle name="Normální 10 3 10 6" xfId="14561"/>
    <cellStyle name="Normální 10 3 10 6 2" xfId="29750"/>
    <cellStyle name="Normální 10 3 10 6 3" xfId="61410"/>
    <cellStyle name="Normální 10 3 10 6 4" xfId="61411"/>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2 3" xfId="61412"/>
    <cellStyle name="Normální 10 3 11 2 4" xfId="61413"/>
    <cellStyle name="Normální 10 3 11 2 5" xfId="61414"/>
    <cellStyle name="Normální 10 3 11 3" xfId="14565"/>
    <cellStyle name="Normální 10 3 11 3 2" xfId="29754"/>
    <cellStyle name="Normální 10 3 11 3 3" xfId="61415"/>
    <cellStyle name="Normální 10 3 11 3 4" xfId="61416"/>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2" xfId="6033"/>
    <cellStyle name="Normální 10 3 12 2" xfId="10585"/>
    <cellStyle name="Normální 10 3 12 2 2" xfId="25801"/>
    <cellStyle name="Normální 10 3 12 2 3" xfId="61417"/>
    <cellStyle name="Normální 10 3 12 2 4" xfId="61418"/>
    <cellStyle name="Normální 10 3 12 2 5" xfId="61419"/>
    <cellStyle name="Normální 10 3 12 3" xfId="14566"/>
    <cellStyle name="Normální 10 3 12 3 2" xfId="29755"/>
    <cellStyle name="Normální 10 3 12 3 3" xfId="61420"/>
    <cellStyle name="Normální 10 3 12 3 4" xfId="61421"/>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3" xfId="6034"/>
    <cellStyle name="Normální 10 3 13 2" xfId="10586"/>
    <cellStyle name="Normální 10 3 13 2 2" xfId="25802"/>
    <cellStyle name="Normální 10 3 13 2 3" xfId="61422"/>
    <cellStyle name="Normální 10 3 13 2 4" xfId="61423"/>
    <cellStyle name="Normální 10 3 13 2 5" xfId="61424"/>
    <cellStyle name="Normální 10 3 13 3" xfId="14567"/>
    <cellStyle name="Normální 10 3 13 3 2" xfId="29756"/>
    <cellStyle name="Normální 10 3 13 3 3" xfId="61425"/>
    <cellStyle name="Normální 10 3 13 3 4" xfId="6142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2 3" xfId="61427"/>
    <cellStyle name="Normální 10 3 2 10 2 4" xfId="61428"/>
    <cellStyle name="Normální 10 3 2 10 2 5" xfId="61429"/>
    <cellStyle name="Normální 10 3 2 10 3" xfId="14568"/>
    <cellStyle name="Normální 10 3 2 10 3 2" xfId="29757"/>
    <cellStyle name="Normální 10 3 2 10 3 3" xfId="61430"/>
    <cellStyle name="Normální 10 3 2 10 3 4" xfId="61431"/>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1" xfId="6048"/>
    <cellStyle name="Normální 10 3 2 11 2" xfId="10588"/>
    <cellStyle name="Normální 10 3 2 11 2 2" xfId="25804"/>
    <cellStyle name="Normální 10 3 2 11 2 3" xfId="61432"/>
    <cellStyle name="Normální 10 3 2 11 2 4" xfId="61433"/>
    <cellStyle name="Normální 10 3 2 11 2 5" xfId="61434"/>
    <cellStyle name="Normální 10 3 2 11 3" xfId="14569"/>
    <cellStyle name="Normální 10 3 2 11 3 2" xfId="29758"/>
    <cellStyle name="Normální 10 3 2 11 3 3" xfId="61435"/>
    <cellStyle name="Normální 10 3 2 11 3 4" xfId="61436"/>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2" xfId="6049"/>
    <cellStyle name="Normální 10 3 2 12 2" xfId="11205"/>
    <cellStyle name="Normální 10 3 2 12 2 2" xfId="26405"/>
    <cellStyle name="Normální 10 3 2 12 2 3" xfId="61437"/>
    <cellStyle name="Normální 10 3 2 12 2 4" xfId="61438"/>
    <cellStyle name="Normální 10 3 2 12 2 5" xfId="61439"/>
    <cellStyle name="Normální 10 3 2 12 3" xfId="14570"/>
    <cellStyle name="Normální 10 3 2 12 3 2" xfId="29759"/>
    <cellStyle name="Normální 10 3 2 12 3 3" xfId="61440"/>
    <cellStyle name="Normální 10 3 2 12 3 4" xfId="61441"/>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3" xfId="7692"/>
    <cellStyle name="Normální 10 3 2 13 2" xfId="22911"/>
    <cellStyle name="Normální 10 3 2 13 3" xfId="61442"/>
    <cellStyle name="Normální 10 3 2 13 4" xfId="61443"/>
    <cellStyle name="Normální 10 3 2 13 5" xfId="61444"/>
    <cellStyle name="Normální 10 3 2 14" xfId="11646"/>
    <cellStyle name="Normální 10 3 2 14 2" xfId="26842"/>
    <cellStyle name="Normální 10 3 2 14 3" xfId="61445"/>
    <cellStyle name="Normální 10 3 2 14 4" xfId="61446"/>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2" xfId="6050"/>
    <cellStyle name="Normální 10 3 2 2 2 2" xfId="10589"/>
    <cellStyle name="Normální 10 3 2 2 2 2 2" xfId="25805"/>
    <cellStyle name="Normální 10 3 2 2 2 2 3" xfId="61447"/>
    <cellStyle name="Normální 10 3 2 2 2 2 4" xfId="61448"/>
    <cellStyle name="Normální 10 3 2 2 2 2 5" xfId="61449"/>
    <cellStyle name="Normální 10 3 2 2 2 3" xfId="14571"/>
    <cellStyle name="Normální 10 3 2 2 2 3 2" xfId="29760"/>
    <cellStyle name="Normální 10 3 2 2 2 3 3" xfId="61450"/>
    <cellStyle name="Normální 10 3 2 2 2 3 4" xfId="61451"/>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3" xfId="6051"/>
    <cellStyle name="Normální 10 3 2 2 3 2" xfId="10590"/>
    <cellStyle name="Normální 10 3 2 2 3 2 2" xfId="25806"/>
    <cellStyle name="Normální 10 3 2 2 3 2 3" xfId="61452"/>
    <cellStyle name="Normální 10 3 2 2 3 2 4" xfId="61453"/>
    <cellStyle name="Normální 10 3 2 2 3 2 5" xfId="61454"/>
    <cellStyle name="Normální 10 3 2 2 3 3" xfId="14572"/>
    <cellStyle name="Normální 10 3 2 2 3 3 2" xfId="29761"/>
    <cellStyle name="Normální 10 3 2 2 3 3 3" xfId="61455"/>
    <cellStyle name="Normální 10 3 2 2 3 3 4" xfId="61456"/>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4" xfId="6052"/>
    <cellStyle name="Normální 10 3 2 2 4 2" xfId="10591"/>
    <cellStyle name="Normální 10 3 2 2 4 2 2" xfId="25807"/>
    <cellStyle name="Normální 10 3 2 2 4 2 3" xfId="61457"/>
    <cellStyle name="Normální 10 3 2 2 4 2 4" xfId="61458"/>
    <cellStyle name="Normální 10 3 2 2 4 2 5" xfId="61459"/>
    <cellStyle name="Normální 10 3 2 2 4 3" xfId="14573"/>
    <cellStyle name="Normální 10 3 2 2 4 3 2" xfId="29762"/>
    <cellStyle name="Normální 10 3 2 2 4 3 3" xfId="61460"/>
    <cellStyle name="Normální 10 3 2 2 4 3 4" xfId="61461"/>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5" xfId="6053"/>
    <cellStyle name="Normální 10 3 2 2 5 2" xfId="11209"/>
    <cellStyle name="Normální 10 3 2 2 5 2 2" xfId="26409"/>
    <cellStyle name="Normální 10 3 2 2 5 2 3" xfId="61462"/>
    <cellStyle name="Normální 10 3 2 2 5 2 4" xfId="61463"/>
    <cellStyle name="Normální 10 3 2 2 5 2 5" xfId="61464"/>
    <cellStyle name="Normální 10 3 2 2 5 3" xfId="14574"/>
    <cellStyle name="Normální 10 3 2 2 5 3 2" xfId="29763"/>
    <cellStyle name="Normální 10 3 2 2 5 3 3" xfId="61465"/>
    <cellStyle name="Normální 10 3 2 2 5 3 4" xfId="61466"/>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6" xfId="7881"/>
    <cellStyle name="Normální 10 3 2 2 6 2" xfId="23100"/>
    <cellStyle name="Normální 10 3 2 2 6 3" xfId="61467"/>
    <cellStyle name="Normální 10 3 2 2 6 4" xfId="61468"/>
    <cellStyle name="Normální 10 3 2 2 6 5" xfId="61469"/>
    <cellStyle name="Normální 10 3 2 2 7" xfId="11647"/>
    <cellStyle name="Normální 10 3 2 2 7 2" xfId="26843"/>
    <cellStyle name="Normální 10 3 2 2 7 3" xfId="61470"/>
    <cellStyle name="Normální 10 3 2 2 7 4" xfId="61471"/>
    <cellStyle name="Normální 10 3 2 2 8" xfId="15447"/>
    <cellStyle name="Normální 10 3 2 2 8 2" xfId="30628"/>
    <cellStyle name="Normální 10 3 2 2 9" xfId="34433"/>
    <cellStyle name="Normální 10 3 2 3" xfId="585"/>
    <cellStyle name="Normální 10 3 2 3 10" xfId="19254"/>
    <cellStyle name="Normální 10 3 2 3 11" xfId="44312"/>
    <cellStyle name="Normální 10 3 2 3 12" xfId="44313"/>
    <cellStyle name="Normální 10 3 2 3 2" xfId="6054"/>
    <cellStyle name="Normální 10 3 2 3 2 2" xfId="10592"/>
    <cellStyle name="Normální 10 3 2 3 2 2 2" xfId="25808"/>
    <cellStyle name="Normální 10 3 2 3 2 2 3" xfId="61472"/>
    <cellStyle name="Normální 10 3 2 3 2 2 4" xfId="61473"/>
    <cellStyle name="Normální 10 3 2 3 2 2 5" xfId="61474"/>
    <cellStyle name="Normální 10 3 2 3 2 3" xfId="14575"/>
    <cellStyle name="Normální 10 3 2 3 2 3 2" xfId="29764"/>
    <cellStyle name="Normální 10 3 2 3 2 3 3" xfId="61475"/>
    <cellStyle name="Normální 10 3 2 3 2 3 4" xfId="61476"/>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3" xfId="6055"/>
    <cellStyle name="Normální 10 3 2 3 3 2" xfId="10593"/>
    <cellStyle name="Normální 10 3 2 3 3 2 2" xfId="25809"/>
    <cellStyle name="Normální 10 3 2 3 3 2 3" xfId="61477"/>
    <cellStyle name="Normální 10 3 2 3 3 2 4" xfId="61478"/>
    <cellStyle name="Normální 10 3 2 3 3 2 5" xfId="61479"/>
    <cellStyle name="Normální 10 3 2 3 3 3" xfId="14576"/>
    <cellStyle name="Normální 10 3 2 3 3 3 2" xfId="29765"/>
    <cellStyle name="Normální 10 3 2 3 3 3 3" xfId="61480"/>
    <cellStyle name="Normální 10 3 2 3 3 3 4" xfId="61481"/>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4" xfId="6056"/>
    <cellStyle name="Normální 10 3 2 3 4 2" xfId="10594"/>
    <cellStyle name="Normální 10 3 2 3 4 2 2" xfId="25810"/>
    <cellStyle name="Normální 10 3 2 3 4 2 3" xfId="61482"/>
    <cellStyle name="Normální 10 3 2 3 4 2 4" xfId="61483"/>
    <cellStyle name="Normální 10 3 2 3 4 2 5" xfId="61484"/>
    <cellStyle name="Normální 10 3 2 3 4 3" xfId="14577"/>
    <cellStyle name="Normální 10 3 2 3 4 3 2" xfId="29766"/>
    <cellStyle name="Normální 10 3 2 3 4 3 3" xfId="61485"/>
    <cellStyle name="Normální 10 3 2 3 4 3 4" xfId="6148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5" xfId="6057"/>
    <cellStyle name="Normální 10 3 2 3 5 2" xfId="11132"/>
    <cellStyle name="Normální 10 3 2 3 5 2 2" xfId="26332"/>
    <cellStyle name="Normální 10 3 2 3 5 2 3" xfId="61487"/>
    <cellStyle name="Normální 10 3 2 3 5 2 4" xfId="61488"/>
    <cellStyle name="Normální 10 3 2 3 5 2 5" xfId="61489"/>
    <cellStyle name="Normální 10 3 2 3 5 3" xfId="14578"/>
    <cellStyle name="Normální 10 3 2 3 5 3 2" xfId="29767"/>
    <cellStyle name="Normální 10 3 2 3 5 3 3" xfId="61490"/>
    <cellStyle name="Normální 10 3 2 3 5 3 4" xfId="61491"/>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6" xfId="7807"/>
    <cellStyle name="Normální 10 3 2 3 6 2" xfId="23026"/>
    <cellStyle name="Normální 10 3 2 3 6 3" xfId="61492"/>
    <cellStyle name="Normální 10 3 2 3 6 4" xfId="61493"/>
    <cellStyle name="Normální 10 3 2 3 6 5" xfId="61494"/>
    <cellStyle name="Normální 10 3 2 3 7" xfId="11648"/>
    <cellStyle name="Normální 10 3 2 3 7 2" xfId="26844"/>
    <cellStyle name="Normální 10 3 2 3 7 3" xfId="61495"/>
    <cellStyle name="Normální 10 3 2 3 7 4" xfId="61496"/>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2" xfId="6059"/>
    <cellStyle name="Normální 10 3 2 4 2 2" xfId="10595"/>
    <cellStyle name="Normální 10 3 2 4 2 2 2" xfId="25811"/>
    <cellStyle name="Normální 10 3 2 4 2 2 3" xfId="61497"/>
    <cellStyle name="Normální 10 3 2 4 2 2 4" xfId="61498"/>
    <cellStyle name="Normální 10 3 2 4 2 2 5" xfId="61499"/>
    <cellStyle name="Normální 10 3 2 4 2 3" xfId="14580"/>
    <cellStyle name="Normální 10 3 2 4 2 3 2" xfId="29769"/>
    <cellStyle name="Normální 10 3 2 4 2 3 3" xfId="61500"/>
    <cellStyle name="Normální 10 3 2 4 2 3 4" xfId="61501"/>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3" xfId="6060"/>
    <cellStyle name="Normální 10 3 2 4 3 2" xfId="10596"/>
    <cellStyle name="Normální 10 3 2 4 3 2 2" xfId="25812"/>
    <cellStyle name="Normální 10 3 2 4 3 2 3" xfId="61502"/>
    <cellStyle name="Normální 10 3 2 4 3 2 4" xfId="61503"/>
    <cellStyle name="Normální 10 3 2 4 3 2 5" xfId="61504"/>
    <cellStyle name="Normální 10 3 2 4 3 3" xfId="14581"/>
    <cellStyle name="Normální 10 3 2 4 3 3 2" xfId="29770"/>
    <cellStyle name="Normální 10 3 2 4 3 3 3" xfId="61505"/>
    <cellStyle name="Normální 10 3 2 4 3 3 4" xfId="61506"/>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4" xfId="6061"/>
    <cellStyle name="Normální 10 3 2 4 4 2" xfId="10597"/>
    <cellStyle name="Normální 10 3 2 4 4 2 2" xfId="25813"/>
    <cellStyle name="Normální 10 3 2 4 4 2 3" xfId="61507"/>
    <cellStyle name="Normální 10 3 2 4 4 2 4" xfId="61508"/>
    <cellStyle name="Normální 10 3 2 4 4 2 5" xfId="61509"/>
    <cellStyle name="Normální 10 3 2 4 4 3" xfId="14582"/>
    <cellStyle name="Normální 10 3 2 4 4 3 2" xfId="29771"/>
    <cellStyle name="Normální 10 3 2 4 4 3 3" xfId="61510"/>
    <cellStyle name="Normální 10 3 2 4 4 3 4" xfId="6151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5" xfId="8088"/>
    <cellStyle name="Normální 10 3 2 4 5 2" xfId="23304"/>
    <cellStyle name="Normální 10 3 2 4 5 3" xfId="61512"/>
    <cellStyle name="Normální 10 3 2 4 5 4" xfId="61513"/>
    <cellStyle name="Normální 10 3 2 4 5 5" xfId="61514"/>
    <cellStyle name="Normální 10 3 2 4 6" xfId="14579"/>
    <cellStyle name="Normální 10 3 2 4 6 2" xfId="29768"/>
    <cellStyle name="Normální 10 3 2 4 6 3" xfId="61515"/>
    <cellStyle name="Normální 10 3 2 4 6 4" xfId="61516"/>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2" xfId="6063"/>
    <cellStyle name="Normální 10 3 2 5 2 2" xfId="10598"/>
    <cellStyle name="Normální 10 3 2 5 2 2 2" xfId="25814"/>
    <cellStyle name="Normální 10 3 2 5 2 2 3" xfId="61517"/>
    <cellStyle name="Normální 10 3 2 5 2 2 4" xfId="61518"/>
    <cellStyle name="Normální 10 3 2 5 2 2 5" xfId="61519"/>
    <cellStyle name="Normální 10 3 2 5 2 3" xfId="14584"/>
    <cellStyle name="Normální 10 3 2 5 2 3 2" xfId="29773"/>
    <cellStyle name="Normální 10 3 2 5 2 3 3" xfId="61520"/>
    <cellStyle name="Normální 10 3 2 5 2 3 4" xfId="61521"/>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3" xfId="6064"/>
    <cellStyle name="Normální 10 3 2 5 3 2" xfId="10599"/>
    <cellStyle name="Normální 10 3 2 5 3 2 2" xfId="25815"/>
    <cellStyle name="Normální 10 3 2 5 3 2 3" xfId="61522"/>
    <cellStyle name="Normální 10 3 2 5 3 2 4" xfId="61523"/>
    <cellStyle name="Normální 10 3 2 5 3 2 5" xfId="61524"/>
    <cellStyle name="Normální 10 3 2 5 3 3" xfId="14585"/>
    <cellStyle name="Normální 10 3 2 5 3 3 2" xfId="29774"/>
    <cellStyle name="Normální 10 3 2 5 3 3 3" xfId="61525"/>
    <cellStyle name="Normální 10 3 2 5 3 3 4" xfId="61526"/>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4" xfId="6065"/>
    <cellStyle name="Normální 10 3 2 5 4 2" xfId="10600"/>
    <cellStyle name="Normální 10 3 2 5 4 2 2" xfId="25816"/>
    <cellStyle name="Normální 10 3 2 5 4 2 3" xfId="61527"/>
    <cellStyle name="Normální 10 3 2 5 4 2 4" xfId="61528"/>
    <cellStyle name="Normální 10 3 2 5 4 2 5" xfId="61529"/>
    <cellStyle name="Normální 10 3 2 5 4 3" xfId="14586"/>
    <cellStyle name="Normální 10 3 2 5 4 3 2" xfId="29775"/>
    <cellStyle name="Normální 10 3 2 5 4 3 3" xfId="61530"/>
    <cellStyle name="Normální 10 3 2 5 4 3 4" xfId="61531"/>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5" xfId="8180"/>
    <cellStyle name="Normální 10 3 2 5 5 2" xfId="23396"/>
    <cellStyle name="Normální 10 3 2 5 5 3" xfId="61532"/>
    <cellStyle name="Normální 10 3 2 5 5 4" xfId="61533"/>
    <cellStyle name="Normální 10 3 2 5 5 5" xfId="61534"/>
    <cellStyle name="Normální 10 3 2 5 6" xfId="14583"/>
    <cellStyle name="Normální 10 3 2 5 6 2" xfId="29772"/>
    <cellStyle name="Normální 10 3 2 5 6 3" xfId="61535"/>
    <cellStyle name="Normální 10 3 2 5 6 4" xfId="61536"/>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2" xfId="6067"/>
    <cellStyle name="Normální 10 3 2 6 2 2" xfId="10601"/>
    <cellStyle name="Normální 10 3 2 6 2 2 2" xfId="25817"/>
    <cellStyle name="Normální 10 3 2 6 2 2 3" xfId="61537"/>
    <cellStyle name="Normální 10 3 2 6 2 2 4" xfId="61538"/>
    <cellStyle name="Normální 10 3 2 6 2 2 5" xfId="61539"/>
    <cellStyle name="Normální 10 3 2 6 2 3" xfId="14588"/>
    <cellStyle name="Normální 10 3 2 6 2 3 2" xfId="29777"/>
    <cellStyle name="Normální 10 3 2 6 2 3 3" xfId="61540"/>
    <cellStyle name="Normální 10 3 2 6 2 3 4" xfId="61541"/>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3" xfId="6068"/>
    <cellStyle name="Normální 10 3 2 6 3 2" xfId="10602"/>
    <cellStyle name="Normální 10 3 2 6 3 2 2" xfId="25818"/>
    <cellStyle name="Normální 10 3 2 6 3 2 3" xfId="61542"/>
    <cellStyle name="Normální 10 3 2 6 3 2 4" xfId="61543"/>
    <cellStyle name="Normální 10 3 2 6 3 2 5" xfId="61544"/>
    <cellStyle name="Normální 10 3 2 6 3 3" xfId="14589"/>
    <cellStyle name="Normální 10 3 2 6 3 3 2" xfId="29778"/>
    <cellStyle name="Normální 10 3 2 6 3 3 3" xfId="61545"/>
    <cellStyle name="Normální 10 3 2 6 3 3 4" xfId="61546"/>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4" xfId="6069"/>
    <cellStyle name="Normální 10 3 2 6 4 2" xfId="10603"/>
    <cellStyle name="Normální 10 3 2 6 4 2 2" xfId="25819"/>
    <cellStyle name="Normální 10 3 2 6 4 2 3" xfId="61547"/>
    <cellStyle name="Normální 10 3 2 6 4 2 4" xfId="61548"/>
    <cellStyle name="Normální 10 3 2 6 4 2 5" xfId="61549"/>
    <cellStyle name="Normální 10 3 2 6 4 3" xfId="14590"/>
    <cellStyle name="Normální 10 3 2 6 4 3 2" xfId="29779"/>
    <cellStyle name="Normální 10 3 2 6 4 3 3" xfId="61550"/>
    <cellStyle name="Normální 10 3 2 6 4 3 4" xfId="61551"/>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5" xfId="8274"/>
    <cellStyle name="Normální 10 3 2 6 5 2" xfId="23490"/>
    <cellStyle name="Normální 10 3 2 6 5 3" xfId="61552"/>
    <cellStyle name="Normální 10 3 2 6 5 4" xfId="61553"/>
    <cellStyle name="Normální 10 3 2 6 5 5" xfId="61554"/>
    <cellStyle name="Normální 10 3 2 6 6" xfId="14587"/>
    <cellStyle name="Normální 10 3 2 6 6 2" xfId="29776"/>
    <cellStyle name="Normální 10 3 2 6 6 3" xfId="61555"/>
    <cellStyle name="Normální 10 3 2 6 6 4" xfId="6155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2" xfId="6071"/>
    <cellStyle name="Normální 10 3 2 7 2 2" xfId="10604"/>
    <cellStyle name="Normální 10 3 2 7 2 2 2" xfId="25820"/>
    <cellStyle name="Normální 10 3 2 7 2 2 3" xfId="61557"/>
    <cellStyle name="Normální 10 3 2 7 2 2 4" xfId="61558"/>
    <cellStyle name="Normální 10 3 2 7 2 2 5" xfId="61559"/>
    <cellStyle name="Normální 10 3 2 7 2 3" xfId="14592"/>
    <cellStyle name="Normální 10 3 2 7 2 3 2" xfId="29781"/>
    <cellStyle name="Normální 10 3 2 7 2 3 3" xfId="61560"/>
    <cellStyle name="Normální 10 3 2 7 2 3 4" xfId="6156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3" xfId="6072"/>
    <cellStyle name="Normální 10 3 2 7 3 2" xfId="10605"/>
    <cellStyle name="Normální 10 3 2 7 3 2 2" xfId="25821"/>
    <cellStyle name="Normální 10 3 2 7 3 2 3" xfId="61562"/>
    <cellStyle name="Normální 10 3 2 7 3 2 4" xfId="61563"/>
    <cellStyle name="Normální 10 3 2 7 3 2 5" xfId="61564"/>
    <cellStyle name="Normální 10 3 2 7 3 3" xfId="14593"/>
    <cellStyle name="Normální 10 3 2 7 3 3 2" xfId="29782"/>
    <cellStyle name="Normální 10 3 2 7 3 3 3" xfId="61565"/>
    <cellStyle name="Normální 10 3 2 7 3 3 4" xfId="61566"/>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4" xfId="6073"/>
    <cellStyle name="Normální 10 3 2 7 4 2" xfId="10606"/>
    <cellStyle name="Normální 10 3 2 7 4 2 2" xfId="25822"/>
    <cellStyle name="Normální 10 3 2 7 4 2 3" xfId="61567"/>
    <cellStyle name="Normální 10 3 2 7 4 2 4" xfId="61568"/>
    <cellStyle name="Normální 10 3 2 7 4 2 5" xfId="61569"/>
    <cellStyle name="Normální 10 3 2 7 4 3" xfId="14594"/>
    <cellStyle name="Normální 10 3 2 7 4 3 2" xfId="29783"/>
    <cellStyle name="Normální 10 3 2 7 4 3 3" xfId="61570"/>
    <cellStyle name="Normální 10 3 2 7 4 3 4" xfId="61571"/>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5" xfId="8362"/>
    <cellStyle name="Normální 10 3 2 7 5 2" xfId="23578"/>
    <cellStyle name="Normální 10 3 2 7 5 3" xfId="61572"/>
    <cellStyle name="Normální 10 3 2 7 5 4" xfId="61573"/>
    <cellStyle name="Normální 10 3 2 7 5 5" xfId="61574"/>
    <cellStyle name="Normální 10 3 2 7 6" xfId="14591"/>
    <cellStyle name="Normální 10 3 2 7 6 2" xfId="29780"/>
    <cellStyle name="Normální 10 3 2 7 6 3" xfId="61575"/>
    <cellStyle name="Normální 10 3 2 7 6 4" xfId="61576"/>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2" xfId="6075"/>
    <cellStyle name="Normální 10 3 2 8 2 2" xfId="10607"/>
    <cellStyle name="Normální 10 3 2 8 2 2 2" xfId="25823"/>
    <cellStyle name="Normální 10 3 2 8 2 2 3" xfId="61577"/>
    <cellStyle name="Normální 10 3 2 8 2 2 4" xfId="61578"/>
    <cellStyle name="Normální 10 3 2 8 2 2 5" xfId="61579"/>
    <cellStyle name="Normální 10 3 2 8 2 3" xfId="14596"/>
    <cellStyle name="Normální 10 3 2 8 2 3 2" xfId="29785"/>
    <cellStyle name="Normální 10 3 2 8 2 3 3" xfId="61580"/>
    <cellStyle name="Normální 10 3 2 8 2 3 4" xfId="61581"/>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3" xfId="6076"/>
    <cellStyle name="Normální 10 3 2 8 3 2" xfId="10608"/>
    <cellStyle name="Normální 10 3 2 8 3 2 2" xfId="25824"/>
    <cellStyle name="Normální 10 3 2 8 3 2 3" xfId="61582"/>
    <cellStyle name="Normální 10 3 2 8 3 2 4" xfId="61583"/>
    <cellStyle name="Normální 10 3 2 8 3 2 5" xfId="61584"/>
    <cellStyle name="Normální 10 3 2 8 3 3" xfId="14597"/>
    <cellStyle name="Normální 10 3 2 8 3 3 2" xfId="29786"/>
    <cellStyle name="Normální 10 3 2 8 3 3 3" xfId="61585"/>
    <cellStyle name="Normální 10 3 2 8 3 3 4" xfId="615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4" xfId="6077"/>
    <cellStyle name="Normální 10 3 2 8 4 2" xfId="10609"/>
    <cellStyle name="Normální 10 3 2 8 4 2 2" xfId="25825"/>
    <cellStyle name="Normální 10 3 2 8 4 2 3" xfId="61587"/>
    <cellStyle name="Normální 10 3 2 8 4 2 4" xfId="61588"/>
    <cellStyle name="Normální 10 3 2 8 4 2 5" xfId="61589"/>
    <cellStyle name="Normální 10 3 2 8 4 3" xfId="14598"/>
    <cellStyle name="Normální 10 3 2 8 4 3 2" xfId="29787"/>
    <cellStyle name="Normální 10 3 2 8 4 3 3" xfId="61590"/>
    <cellStyle name="Normální 10 3 2 8 4 3 4" xfId="61591"/>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5" xfId="8445"/>
    <cellStyle name="Normální 10 3 2 8 5 2" xfId="23661"/>
    <cellStyle name="Normální 10 3 2 8 5 3" xfId="61592"/>
    <cellStyle name="Normální 10 3 2 8 5 4" xfId="61593"/>
    <cellStyle name="Normální 10 3 2 8 5 5" xfId="61594"/>
    <cellStyle name="Normální 10 3 2 8 6" xfId="14595"/>
    <cellStyle name="Normální 10 3 2 8 6 2" xfId="29784"/>
    <cellStyle name="Normální 10 3 2 8 6 3" xfId="61595"/>
    <cellStyle name="Normální 10 3 2 8 6 4" xfId="61596"/>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2 3" xfId="61597"/>
    <cellStyle name="Normální 10 3 2 9 2 4" xfId="61598"/>
    <cellStyle name="Normální 10 3 2 9 2 5" xfId="61599"/>
    <cellStyle name="Normální 10 3 2 9 3" xfId="14599"/>
    <cellStyle name="Normální 10 3 2 9 3 2" xfId="29788"/>
    <cellStyle name="Normální 10 3 2 9 3 3" xfId="61600"/>
    <cellStyle name="Normální 10 3 2 9 3 4" xfId="61601"/>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2 3" xfId="61602"/>
    <cellStyle name="Normální 10 3 3 10 2 4" xfId="61603"/>
    <cellStyle name="Normální 10 3 3 10 2 5" xfId="61604"/>
    <cellStyle name="Normální 10 3 3 10 3" xfId="14600"/>
    <cellStyle name="Normální 10 3 3 10 3 2" xfId="29789"/>
    <cellStyle name="Normální 10 3 3 10 3 3" xfId="61605"/>
    <cellStyle name="Normální 10 3 3 10 3 4" xfId="61606"/>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1" xfId="6083"/>
    <cellStyle name="Normální 10 3 3 11 2" xfId="11211"/>
    <cellStyle name="Normální 10 3 3 11 2 2" xfId="26411"/>
    <cellStyle name="Normální 10 3 3 11 2 3" xfId="61607"/>
    <cellStyle name="Normální 10 3 3 11 2 4" xfId="61608"/>
    <cellStyle name="Normální 10 3 3 11 2 5" xfId="61609"/>
    <cellStyle name="Normální 10 3 3 11 3" xfId="14601"/>
    <cellStyle name="Normální 10 3 3 11 3 2" xfId="29790"/>
    <cellStyle name="Normální 10 3 3 11 3 3" xfId="61610"/>
    <cellStyle name="Normální 10 3 3 11 3 4" xfId="61611"/>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2" xfId="7865"/>
    <cellStyle name="Normální 10 3 3 12 2" xfId="23084"/>
    <cellStyle name="Normální 10 3 3 12 3" xfId="61612"/>
    <cellStyle name="Normální 10 3 3 12 4" xfId="61613"/>
    <cellStyle name="Normální 10 3 3 12 5" xfId="61614"/>
    <cellStyle name="Normální 10 3 3 13" xfId="11649"/>
    <cellStyle name="Normální 10 3 3 13 2" xfId="26845"/>
    <cellStyle name="Normální 10 3 3 13 3" xfId="61615"/>
    <cellStyle name="Normální 10 3 3 13 4" xfId="61616"/>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2" xfId="6084"/>
    <cellStyle name="Normální 10 3 3 2 10" xfId="44370"/>
    <cellStyle name="Normální 10 3 3 2 11" xfId="44371"/>
    <cellStyle name="Normální 10 3 3 2 2" xfId="6085"/>
    <cellStyle name="Normální 10 3 3 2 2 2" xfId="10612"/>
    <cellStyle name="Normální 10 3 3 2 2 2 2" xfId="25828"/>
    <cellStyle name="Normální 10 3 3 2 2 2 3" xfId="61617"/>
    <cellStyle name="Normální 10 3 3 2 2 2 4" xfId="61618"/>
    <cellStyle name="Normální 10 3 3 2 2 2 5" xfId="61619"/>
    <cellStyle name="Normální 10 3 3 2 2 3" xfId="14603"/>
    <cellStyle name="Normální 10 3 3 2 2 3 2" xfId="29792"/>
    <cellStyle name="Normální 10 3 3 2 2 3 3" xfId="61620"/>
    <cellStyle name="Normální 10 3 3 2 2 3 4" xfId="61621"/>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3" xfId="6086"/>
    <cellStyle name="Normální 10 3 3 2 3 2" xfId="10613"/>
    <cellStyle name="Normální 10 3 3 2 3 2 2" xfId="25829"/>
    <cellStyle name="Normální 10 3 3 2 3 2 3" xfId="61622"/>
    <cellStyle name="Normální 10 3 3 2 3 2 4" xfId="61623"/>
    <cellStyle name="Normální 10 3 3 2 3 2 5" xfId="61624"/>
    <cellStyle name="Normální 10 3 3 2 3 3" xfId="14604"/>
    <cellStyle name="Normální 10 3 3 2 3 3 2" xfId="29793"/>
    <cellStyle name="Normální 10 3 3 2 3 3 3" xfId="61625"/>
    <cellStyle name="Normální 10 3 3 2 3 3 4" xfId="61626"/>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4" xfId="6087"/>
    <cellStyle name="Normální 10 3 3 2 4 2" xfId="10614"/>
    <cellStyle name="Normální 10 3 3 2 4 2 2" xfId="25830"/>
    <cellStyle name="Normální 10 3 3 2 4 2 3" xfId="61627"/>
    <cellStyle name="Normální 10 3 3 2 4 2 4" xfId="61628"/>
    <cellStyle name="Normální 10 3 3 2 4 2 5" xfId="61629"/>
    <cellStyle name="Normální 10 3 3 2 4 3" xfId="14605"/>
    <cellStyle name="Normální 10 3 3 2 4 3 2" xfId="29794"/>
    <cellStyle name="Normální 10 3 3 2 4 3 3" xfId="61630"/>
    <cellStyle name="Normální 10 3 3 2 4 3 4" xfId="61631"/>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5" xfId="7926"/>
    <cellStyle name="Normální 10 3 3 2 5 2" xfId="23143"/>
    <cellStyle name="Normální 10 3 3 2 5 3" xfId="61632"/>
    <cellStyle name="Normální 10 3 3 2 5 4" xfId="61633"/>
    <cellStyle name="Normální 10 3 3 2 5 5" xfId="61634"/>
    <cellStyle name="Normální 10 3 3 2 6" xfId="14602"/>
    <cellStyle name="Normální 10 3 3 2 6 2" xfId="29791"/>
    <cellStyle name="Normální 10 3 3 2 6 3" xfId="61635"/>
    <cellStyle name="Normální 10 3 3 2 6 4" xfId="61636"/>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2" xfId="6089"/>
    <cellStyle name="Normální 10 3 3 3 2 2" xfId="10615"/>
    <cellStyle name="Normální 10 3 3 3 2 2 2" xfId="25831"/>
    <cellStyle name="Normální 10 3 3 3 2 2 3" xfId="61637"/>
    <cellStyle name="Normální 10 3 3 3 2 2 4" xfId="61638"/>
    <cellStyle name="Normální 10 3 3 3 2 2 5" xfId="61639"/>
    <cellStyle name="Normální 10 3 3 3 2 3" xfId="14607"/>
    <cellStyle name="Normální 10 3 3 3 2 3 2" xfId="29796"/>
    <cellStyle name="Normální 10 3 3 3 2 3 3" xfId="61640"/>
    <cellStyle name="Normální 10 3 3 3 2 3 4" xfId="61641"/>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3" xfId="6090"/>
    <cellStyle name="Normální 10 3 3 3 3 2" xfId="10616"/>
    <cellStyle name="Normální 10 3 3 3 3 2 2" xfId="25832"/>
    <cellStyle name="Normální 10 3 3 3 3 2 3" xfId="61642"/>
    <cellStyle name="Normální 10 3 3 3 3 2 4" xfId="61643"/>
    <cellStyle name="Normální 10 3 3 3 3 2 5" xfId="61644"/>
    <cellStyle name="Normální 10 3 3 3 3 3" xfId="14608"/>
    <cellStyle name="Normální 10 3 3 3 3 3 2" xfId="29797"/>
    <cellStyle name="Normální 10 3 3 3 3 3 3" xfId="61645"/>
    <cellStyle name="Normální 10 3 3 3 3 3 4" xfId="61646"/>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4" xfId="6091"/>
    <cellStyle name="Normální 10 3 3 3 4 2" xfId="10617"/>
    <cellStyle name="Normální 10 3 3 3 4 2 2" xfId="25833"/>
    <cellStyle name="Normální 10 3 3 3 4 2 3" xfId="61647"/>
    <cellStyle name="Normální 10 3 3 3 4 2 4" xfId="61648"/>
    <cellStyle name="Normální 10 3 3 3 4 2 5" xfId="61649"/>
    <cellStyle name="Normální 10 3 3 3 4 3" xfId="14609"/>
    <cellStyle name="Normální 10 3 3 3 4 3 2" xfId="29798"/>
    <cellStyle name="Normální 10 3 3 3 4 3 3" xfId="61650"/>
    <cellStyle name="Normální 10 3 3 3 4 3 4" xfId="61651"/>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5" xfId="8079"/>
    <cellStyle name="Normální 10 3 3 3 5 2" xfId="23295"/>
    <cellStyle name="Normální 10 3 3 3 5 3" xfId="61652"/>
    <cellStyle name="Normální 10 3 3 3 5 4" xfId="61653"/>
    <cellStyle name="Normální 10 3 3 3 5 5" xfId="61654"/>
    <cellStyle name="Normální 10 3 3 3 6" xfId="14606"/>
    <cellStyle name="Normální 10 3 3 3 6 2" xfId="29795"/>
    <cellStyle name="Normální 10 3 3 3 6 3" xfId="61655"/>
    <cellStyle name="Normální 10 3 3 3 6 4" xfId="61656"/>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2" xfId="6093"/>
    <cellStyle name="Normální 10 3 3 4 2 2" xfId="10618"/>
    <cellStyle name="Normální 10 3 3 4 2 2 2" xfId="25834"/>
    <cellStyle name="Normální 10 3 3 4 2 2 3" xfId="61657"/>
    <cellStyle name="Normální 10 3 3 4 2 2 4" xfId="61658"/>
    <cellStyle name="Normální 10 3 3 4 2 2 5" xfId="61659"/>
    <cellStyle name="Normální 10 3 3 4 2 3" xfId="14611"/>
    <cellStyle name="Normální 10 3 3 4 2 3 2" xfId="29800"/>
    <cellStyle name="Normální 10 3 3 4 2 3 3" xfId="61660"/>
    <cellStyle name="Normální 10 3 3 4 2 3 4" xfId="61661"/>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3" xfId="6094"/>
    <cellStyle name="Normální 10 3 3 4 3 2" xfId="10619"/>
    <cellStyle name="Normální 10 3 3 4 3 2 2" xfId="25835"/>
    <cellStyle name="Normální 10 3 3 4 3 2 3" xfId="61662"/>
    <cellStyle name="Normální 10 3 3 4 3 2 4" xfId="61663"/>
    <cellStyle name="Normální 10 3 3 4 3 2 5" xfId="61664"/>
    <cellStyle name="Normální 10 3 3 4 3 3" xfId="14612"/>
    <cellStyle name="Normální 10 3 3 4 3 3 2" xfId="29801"/>
    <cellStyle name="Normální 10 3 3 4 3 3 3" xfId="61665"/>
    <cellStyle name="Normální 10 3 3 4 3 3 4" xfId="61666"/>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4" xfId="6095"/>
    <cellStyle name="Normální 10 3 3 4 4 2" xfId="10620"/>
    <cellStyle name="Normální 10 3 3 4 4 2 2" xfId="25836"/>
    <cellStyle name="Normální 10 3 3 4 4 2 3" xfId="61667"/>
    <cellStyle name="Normální 10 3 3 4 4 2 4" xfId="61668"/>
    <cellStyle name="Normální 10 3 3 4 4 2 5" xfId="61669"/>
    <cellStyle name="Normální 10 3 3 4 4 3" xfId="14613"/>
    <cellStyle name="Normální 10 3 3 4 4 3 2" xfId="29802"/>
    <cellStyle name="Normální 10 3 3 4 4 3 3" xfId="61670"/>
    <cellStyle name="Normální 10 3 3 4 4 3 4" xfId="61671"/>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5" xfId="8159"/>
    <cellStyle name="Normální 10 3 3 4 5 2" xfId="23375"/>
    <cellStyle name="Normální 10 3 3 4 5 3" xfId="61672"/>
    <cellStyle name="Normální 10 3 3 4 5 4" xfId="61673"/>
    <cellStyle name="Normální 10 3 3 4 5 5" xfId="61674"/>
    <cellStyle name="Normální 10 3 3 4 6" xfId="14610"/>
    <cellStyle name="Normální 10 3 3 4 6 2" xfId="29799"/>
    <cellStyle name="Normální 10 3 3 4 6 3" xfId="61675"/>
    <cellStyle name="Normální 10 3 3 4 6 4" xfId="61676"/>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2" xfId="6097"/>
    <cellStyle name="Normální 10 3 3 5 2 2" xfId="10621"/>
    <cellStyle name="Normální 10 3 3 5 2 2 2" xfId="25837"/>
    <cellStyle name="Normální 10 3 3 5 2 2 3" xfId="61677"/>
    <cellStyle name="Normální 10 3 3 5 2 2 4" xfId="61678"/>
    <cellStyle name="Normální 10 3 3 5 2 2 5" xfId="61679"/>
    <cellStyle name="Normální 10 3 3 5 2 3" xfId="14615"/>
    <cellStyle name="Normální 10 3 3 5 2 3 2" xfId="29804"/>
    <cellStyle name="Normální 10 3 3 5 2 3 3" xfId="61680"/>
    <cellStyle name="Normální 10 3 3 5 2 3 4" xfId="61681"/>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3" xfId="6098"/>
    <cellStyle name="Normální 10 3 3 5 3 2" xfId="10622"/>
    <cellStyle name="Normální 10 3 3 5 3 2 2" xfId="25838"/>
    <cellStyle name="Normální 10 3 3 5 3 2 3" xfId="61682"/>
    <cellStyle name="Normální 10 3 3 5 3 2 4" xfId="61683"/>
    <cellStyle name="Normální 10 3 3 5 3 2 5" xfId="61684"/>
    <cellStyle name="Normální 10 3 3 5 3 3" xfId="14616"/>
    <cellStyle name="Normální 10 3 3 5 3 3 2" xfId="29805"/>
    <cellStyle name="Normální 10 3 3 5 3 3 3" xfId="61685"/>
    <cellStyle name="Normální 10 3 3 5 3 3 4" xfId="61686"/>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4" xfId="6099"/>
    <cellStyle name="Normální 10 3 3 5 4 2" xfId="10623"/>
    <cellStyle name="Normální 10 3 3 5 4 2 2" xfId="25839"/>
    <cellStyle name="Normální 10 3 3 5 4 2 3" xfId="61687"/>
    <cellStyle name="Normální 10 3 3 5 4 2 4" xfId="61688"/>
    <cellStyle name="Normální 10 3 3 5 4 2 5" xfId="61689"/>
    <cellStyle name="Normální 10 3 3 5 4 3" xfId="14617"/>
    <cellStyle name="Normální 10 3 3 5 4 3 2" xfId="29806"/>
    <cellStyle name="Normální 10 3 3 5 4 3 3" xfId="61690"/>
    <cellStyle name="Normální 10 3 3 5 4 3 4" xfId="61691"/>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5" xfId="8241"/>
    <cellStyle name="Normální 10 3 3 5 5 2" xfId="23457"/>
    <cellStyle name="Normální 10 3 3 5 5 3" xfId="61692"/>
    <cellStyle name="Normální 10 3 3 5 5 4" xfId="61693"/>
    <cellStyle name="Normální 10 3 3 5 5 5" xfId="61694"/>
    <cellStyle name="Normální 10 3 3 5 6" xfId="14614"/>
    <cellStyle name="Normální 10 3 3 5 6 2" xfId="29803"/>
    <cellStyle name="Normální 10 3 3 5 6 3" xfId="61695"/>
    <cellStyle name="Normální 10 3 3 5 6 4" xfId="61696"/>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2" xfId="6101"/>
    <cellStyle name="Normální 10 3 3 6 2 2" xfId="10624"/>
    <cellStyle name="Normální 10 3 3 6 2 2 2" xfId="25840"/>
    <cellStyle name="Normální 10 3 3 6 2 2 3" xfId="61697"/>
    <cellStyle name="Normální 10 3 3 6 2 2 4" xfId="61698"/>
    <cellStyle name="Normální 10 3 3 6 2 2 5" xfId="61699"/>
    <cellStyle name="Normální 10 3 3 6 2 3" xfId="14619"/>
    <cellStyle name="Normální 10 3 3 6 2 3 2" xfId="29808"/>
    <cellStyle name="Normální 10 3 3 6 2 3 3" xfId="61700"/>
    <cellStyle name="Normální 10 3 3 6 2 3 4" xfId="61701"/>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3" xfId="6102"/>
    <cellStyle name="Normální 10 3 3 6 3 2" xfId="10625"/>
    <cellStyle name="Normální 10 3 3 6 3 2 2" xfId="25841"/>
    <cellStyle name="Normální 10 3 3 6 3 2 3" xfId="61702"/>
    <cellStyle name="Normální 10 3 3 6 3 2 4" xfId="61703"/>
    <cellStyle name="Normální 10 3 3 6 3 2 5" xfId="61704"/>
    <cellStyle name="Normální 10 3 3 6 3 3" xfId="14620"/>
    <cellStyle name="Normální 10 3 3 6 3 3 2" xfId="29809"/>
    <cellStyle name="Normální 10 3 3 6 3 3 3" xfId="61705"/>
    <cellStyle name="Normální 10 3 3 6 3 3 4" xfId="61706"/>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4" xfId="6103"/>
    <cellStyle name="Normální 10 3 3 6 4 2" xfId="10626"/>
    <cellStyle name="Normální 10 3 3 6 4 2 2" xfId="25842"/>
    <cellStyle name="Normální 10 3 3 6 4 2 3" xfId="61707"/>
    <cellStyle name="Normální 10 3 3 6 4 2 4" xfId="61708"/>
    <cellStyle name="Normální 10 3 3 6 4 2 5" xfId="61709"/>
    <cellStyle name="Normální 10 3 3 6 4 3" xfId="14621"/>
    <cellStyle name="Normální 10 3 3 6 4 3 2" xfId="29810"/>
    <cellStyle name="Normální 10 3 3 6 4 3 3" xfId="61710"/>
    <cellStyle name="Normální 10 3 3 6 4 3 4" xfId="61711"/>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5" xfId="8334"/>
    <cellStyle name="Normální 10 3 3 6 5 2" xfId="23550"/>
    <cellStyle name="Normální 10 3 3 6 5 3" xfId="61712"/>
    <cellStyle name="Normální 10 3 3 6 5 4" xfId="61713"/>
    <cellStyle name="Normální 10 3 3 6 5 5" xfId="61714"/>
    <cellStyle name="Normální 10 3 3 6 6" xfId="14618"/>
    <cellStyle name="Normální 10 3 3 6 6 2" xfId="29807"/>
    <cellStyle name="Normální 10 3 3 6 6 3" xfId="61715"/>
    <cellStyle name="Normální 10 3 3 6 6 4" xfId="61716"/>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2" xfId="6105"/>
    <cellStyle name="Normální 10 3 3 7 2 2" xfId="10627"/>
    <cellStyle name="Normální 10 3 3 7 2 2 2" xfId="25843"/>
    <cellStyle name="Normální 10 3 3 7 2 2 3" xfId="61717"/>
    <cellStyle name="Normální 10 3 3 7 2 2 4" xfId="61718"/>
    <cellStyle name="Normální 10 3 3 7 2 2 5" xfId="61719"/>
    <cellStyle name="Normální 10 3 3 7 2 3" xfId="14623"/>
    <cellStyle name="Normální 10 3 3 7 2 3 2" xfId="29812"/>
    <cellStyle name="Normální 10 3 3 7 2 3 3" xfId="61720"/>
    <cellStyle name="Normální 10 3 3 7 2 3 4" xfId="61721"/>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3" xfId="6106"/>
    <cellStyle name="Normální 10 3 3 7 3 2" xfId="10628"/>
    <cellStyle name="Normální 10 3 3 7 3 2 2" xfId="25844"/>
    <cellStyle name="Normální 10 3 3 7 3 2 3" xfId="61722"/>
    <cellStyle name="Normální 10 3 3 7 3 2 4" xfId="61723"/>
    <cellStyle name="Normální 10 3 3 7 3 2 5" xfId="61724"/>
    <cellStyle name="Normální 10 3 3 7 3 3" xfId="14624"/>
    <cellStyle name="Normální 10 3 3 7 3 3 2" xfId="29813"/>
    <cellStyle name="Normální 10 3 3 7 3 3 3" xfId="61725"/>
    <cellStyle name="Normální 10 3 3 7 3 3 4" xfId="61726"/>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4" xfId="6107"/>
    <cellStyle name="Normální 10 3 3 7 4 2" xfId="10629"/>
    <cellStyle name="Normální 10 3 3 7 4 2 2" xfId="25845"/>
    <cellStyle name="Normální 10 3 3 7 4 2 3" xfId="61727"/>
    <cellStyle name="Normální 10 3 3 7 4 2 4" xfId="61728"/>
    <cellStyle name="Normální 10 3 3 7 4 2 5" xfId="61729"/>
    <cellStyle name="Normální 10 3 3 7 4 3" xfId="14625"/>
    <cellStyle name="Normální 10 3 3 7 4 3 2" xfId="29814"/>
    <cellStyle name="Normální 10 3 3 7 4 3 3" xfId="61730"/>
    <cellStyle name="Normální 10 3 3 7 4 3 4" xfId="61731"/>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5" xfId="8417"/>
    <cellStyle name="Normální 10 3 3 7 5 2" xfId="23633"/>
    <cellStyle name="Normální 10 3 3 7 5 3" xfId="61732"/>
    <cellStyle name="Normální 10 3 3 7 5 4" xfId="61733"/>
    <cellStyle name="Normální 10 3 3 7 5 5" xfId="61734"/>
    <cellStyle name="Normální 10 3 3 7 6" xfId="14622"/>
    <cellStyle name="Normální 10 3 3 7 6 2" xfId="29811"/>
    <cellStyle name="Normální 10 3 3 7 6 3" xfId="61735"/>
    <cellStyle name="Normální 10 3 3 7 6 4" xfId="61736"/>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2 3" xfId="61737"/>
    <cellStyle name="Normální 10 3 3 8 2 4" xfId="61738"/>
    <cellStyle name="Normální 10 3 3 8 2 5" xfId="61739"/>
    <cellStyle name="Normální 10 3 3 8 3" xfId="14626"/>
    <cellStyle name="Normální 10 3 3 8 3 2" xfId="29815"/>
    <cellStyle name="Normální 10 3 3 8 3 3" xfId="61740"/>
    <cellStyle name="Normální 10 3 3 8 3 4" xfId="61741"/>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9" xfId="6109"/>
    <cellStyle name="Normální 10 3 3 9 2" xfId="10631"/>
    <cellStyle name="Normální 10 3 3 9 2 2" xfId="25847"/>
    <cellStyle name="Normální 10 3 3 9 2 3" xfId="61742"/>
    <cellStyle name="Normální 10 3 3 9 2 4" xfId="61743"/>
    <cellStyle name="Normální 10 3 3 9 2 5" xfId="61744"/>
    <cellStyle name="Normální 10 3 3 9 3" xfId="14627"/>
    <cellStyle name="Normální 10 3 3 9 3 2" xfId="29816"/>
    <cellStyle name="Normální 10 3 3 9 3 3" xfId="61745"/>
    <cellStyle name="Normální 10 3 3 9 3 4" xfId="6174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4" xfId="587"/>
    <cellStyle name="Normální 10 3 4 10" xfId="6110"/>
    <cellStyle name="Normální 10 3 4 10 2" xfId="11207"/>
    <cellStyle name="Normální 10 3 4 10 2 2" xfId="26407"/>
    <cellStyle name="Normální 10 3 4 10 2 3" xfId="61747"/>
    <cellStyle name="Normální 10 3 4 10 2 4" xfId="61748"/>
    <cellStyle name="Normální 10 3 4 10 2 5" xfId="61749"/>
    <cellStyle name="Normální 10 3 4 10 3" xfId="14628"/>
    <cellStyle name="Normální 10 3 4 10 3 2" xfId="29817"/>
    <cellStyle name="Normální 10 3 4 10 3 3" xfId="61750"/>
    <cellStyle name="Normální 10 3 4 10 3 4" xfId="61751"/>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1" xfId="7823"/>
    <cellStyle name="Normální 10 3 4 11 2" xfId="23042"/>
    <cellStyle name="Normální 10 3 4 11 3" xfId="61752"/>
    <cellStyle name="Normální 10 3 4 11 4" xfId="61753"/>
    <cellStyle name="Normální 10 3 4 11 5" xfId="61754"/>
    <cellStyle name="Normální 10 3 4 12" xfId="11650"/>
    <cellStyle name="Normální 10 3 4 12 2" xfId="26846"/>
    <cellStyle name="Normální 10 3 4 12 3" xfId="61755"/>
    <cellStyle name="Normální 10 3 4 12 4" xfId="6175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2 3" xfId="61757"/>
    <cellStyle name="Normální 10 3 4 7 2 4" xfId="61758"/>
    <cellStyle name="Normální 10 3 4 7 2 5" xfId="61759"/>
    <cellStyle name="Normální 10 3 4 7 3" xfId="14629"/>
    <cellStyle name="Normální 10 3 4 7 3 2" xfId="29818"/>
    <cellStyle name="Normální 10 3 4 7 3 3" xfId="61760"/>
    <cellStyle name="Normální 10 3 4 7 3 4" xfId="61761"/>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8" xfId="6122"/>
    <cellStyle name="Normální 10 3 4 8 2" xfId="10633"/>
    <cellStyle name="Normální 10 3 4 8 2 2" xfId="25849"/>
    <cellStyle name="Normální 10 3 4 8 2 3" xfId="61762"/>
    <cellStyle name="Normální 10 3 4 8 2 4" xfId="61763"/>
    <cellStyle name="Normální 10 3 4 8 2 5" xfId="61764"/>
    <cellStyle name="Normální 10 3 4 8 3" xfId="14630"/>
    <cellStyle name="Normální 10 3 4 8 3 2" xfId="29819"/>
    <cellStyle name="Normální 10 3 4 8 3 3" xfId="61765"/>
    <cellStyle name="Normální 10 3 4 8 3 4" xfId="61766"/>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9" xfId="6123"/>
    <cellStyle name="Normální 10 3 4 9 2" xfId="10634"/>
    <cellStyle name="Normální 10 3 4 9 2 2" xfId="25850"/>
    <cellStyle name="Normální 10 3 4 9 2 3" xfId="61767"/>
    <cellStyle name="Normální 10 3 4 9 2 4" xfId="61768"/>
    <cellStyle name="Normální 10 3 4 9 2 5" xfId="61769"/>
    <cellStyle name="Normální 10 3 4 9 3" xfId="14631"/>
    <cellStyle name="Normální 10 3 4 9 3 2" xfId="29820"/>
    <cellStyle name="Normální 10 3 4 9 3 3" xfId="61770"/>
    <cellStyle name="Normální 10 3 4 9 3 4" xfId="61771"/>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5" xfId="588"/>
    <cellStyle name="Normální 10 3 5 10" xfId="19257"/>
    <cellStyle name="Normální 10 3 5 11" xfId="44432"/>
    <cellStyle name="Normální 10 3 5 12" xfId="44433"/>
    <cellStyle name="Normální 10 3 5 2" xfId="6124"/>
    <cellStyle name="Normální 10 3 5 2 2" xfId="10635"/>
    <cellStyle name="Normální 10 3 5 2 2 2" xfId="25851"/>
    <cellStyle name="Normální 10 3 5 2 2 3" xfId="61772"/>
    <cellStyle name="Normální 10 3 5 2 2 4" xfId="61773"/>
    <cellStyle name="Normální 10 3 5 2 2 5" xfId="61774"/>
    <cellStyle name="Normální 10 3 5 2 3" xfId="14632"/>
    <cellStyle name="Normální 10 3 5 2 3 2" xfId="29821"/>
    <cellStyle name="Normální 10 3 5 2 3 3" xfId="61775"/>
    <cellStyle name="Normální 10 3 5 2 3 4" xfId="61776"/>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3" xfId="6125"/>
    <cellStyle name="Normální 10 3 5 3 2" xfId="10636"/>
    <cellStyle name="Normální 10 3 5 3 2 2" xfId="25852"/>
    <cellStyle name="Normální 10 3 5 3 2 3" xfId="61777"/>
    <cellStyle name="Normální 10 3 5 3 2 4" xfId="61778"/>
    <cellStyle name="Normální 10 3 5 3 2 5" xfId="61779"/>
    <cellStyle name="Normální 10 3 5 3 3" xfId="14633"/>
    <cellStyle name="Normální 10 3 5 3 3 2" xfId="29822"/>
    <cellStyle name="Normální 10 3 5 3 3 3" xfId="61780"/>
    <cellStyle name="Normální 10 3 5 3 3 4" xfId="61781"/>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4" xfId="6126"/>
    <cellStyle name="Normální 10 3 5 4 2" xfId="10637"/>
    <cellStyle name="Normální 10 3 5 4 2 2" xfId="25853"/>
    <cellStyle name="Normální 10 3 5 4 2 3" xfId="61782"/>
    <cellStyle name="Normální 10 3 5 4 2 4" xfId="61783"/>
    <cellStyle name="Normální 10 3 5 4 2 5" xfId="61784"/>
    <cellStyle name="Normální 10 3 5 4 3" xfId="14634"/>
    <cellStyle name="Normální 10 3 5 4 3 2" xfId="29823"/>
    <cellStyle name="Normální 10 3 5 4 3 3" xfId="61785"/>
    <cellStyle name="Normální 10 3 5 4 3 4" xfId="61786"/>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5" xfId="6127"/>
    <cellStyle name="Normální 10 3 5 5 2" xfId="11294"/>
    <cellStyle name="Normální 10 3 5 5 2 2" xfId="26494"/>
    <cellStyle name="Normální 10 3 5 5 2 3" xfId="61787"/>
    <cellStyle name="Normální 10 3 5 5 2 4" xfId="61788"/>
    <cellStyle name="Normální 10 3 5 5 2 5" xfId="61789"/>
    <cellStyle name="Normální 10 3 5 5 3" xfId="14635"/>
    <cellStyle name="Normální 10 3 5 5 3 2" xfId="29824"/>
    <cellStyle name="Normální 10 3 5 5 3 3" xfId="61790"/>
    <cellStyle name="Normální 10 3 5 5 3 4" xfId="61791"/>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6" xfId="7693"/>
    <cellStyle name="Normální 10 3 5 6 2" xfId="22912"/>
    <cellStyle name="Normální 10 3 5 6 3" xfId="61792"/>
    <cellStyle name="Normální 10 3 5 6 4" xfId="61793"/>
    <cellStyle name="Normální 10 3 5 6 5" xfId="61794"/>
    <cellStyle name="Normální 10 3 5 7" xfId="11651"/>
    <cellStyle name="Normální 10 3 5 7 2" xfId="26847"/>
    <cellStyle name="Normální 10 3 5 7 3" xfId="61795"/>
    <cellStyle name="Normální 10 3 5 7 4" xfId="61796"/>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2" xfId="6128"/>
    <cellStyle name="Normální 10 3 6 2 2" xfId="10638"/>
    <cellStyle name="Normální 10 3 6 2 2 2" xfId="25854"/>
    <cellStyle name="Normální 10 3 6 2 2 3" xfId="61797"/>
    <cellStyle name="Normální 10 3 6 2 2 4" xfId="61798"/>
    <cellStyle name="Normální 10 3 6 2 2 5" xfId="61799"/>
    <cellStyle name="Normální 10 3 6 2 3" xfId="14636"/>
    <cellStyle name="Normální 10 3 6 2 3 2" xfId="29825"/>
    <cellStyle name="Normální 10 3 6 2 3 3" xfId="61800"/>
    <cellStyle name="Normální 10 3 6 2 3 4" xfId="61801"/>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3" xfId="6129"/>
    <cellStyle name="Normální 10 3 6 3 2" xfId="10639"/>
    <cellStyle name="Normální 10 3 6 3 2 2" xfId="25855"/>
    <cellStyle name="Normální 10 3 6 3 2 3" xfId="61802"/>
    <cellStyle name="Normální 10 3 6 3 2 4" xfId="61803"/>
    <cellStyle name="Normální 10 3 6 3 2 5" xfId="61804"/>
    <cellStyle name="Normální 10 3 6 3 3" xfId="14637"/>
    <cellStyle name="Normální 10 3 6 3 3 2" xfId="29826"/>
    <cellStyle name="Normální 10 3 6 3 3 3" xfId="61805"/>
    <cellStyle name="Normální 10 3 6 3 3 4" xfId="6180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4" xfId="6130"/>
    <cellStyle name="Normální 10 3 6 4 2" xfId="10640"/>
    <cellStyle name="Normální 10 3 6 4 2 2" xfId="25856"/>
    <cellStyle name="Normální 10 3 6 4 2 3" xfId="61807"/>
    <cellStyle name="Normální 10 3 6 4 2 4" xfId="61808"/>
    <cellStyle name="Normální 10 3 6 4 2 5" xfId="61809"/>
    <cellStyle name="Normální 10 3 6 4 3" xfId="14638"/>
    <cellStyle name="Normální 10 3 6 4 3 2" xfId="29827"/>
    <cellStyle name="Normální 10 3 6 4 3 3" xfId="61810"/>
    <cellStyle name="Normální 10 3 6 4 3 4" xfId="61811"/>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5" xfId="6131"/>
    <cellStyle name="Normální 10 3 6 5 2" xfId="11133"/>
    <cellStyle name="Normální 10 3 6 5 2 2" xfId="26333"/>
    <cellStyle name="Normální 10 3 6 5 2 3" xfId="61812"/>
    <cellStyle name="Normální 10 3 6 5 2 4" xfId="61813"/>
    <cellStyle name="Normální 10 3 6 5 2 5" xfId="61814"/>
    <cellStyle name="Normální 10 3 6 5 3" xfId="14639"/>
    <cellStyle name="Normální 10 3 6 5 3 2" xfId="29828"/>
    <cellStyle name="Normální 10 3 6 5 3 3" xfId="61815"/>
    <cellStyle name="Normální 10 3 6 5 3 4" xfId="61816"/>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6" xfId="7717"/>
    <cellStyle name="Normální 10 3 6 6 2" xfId="22936"/>
    <cellStyle name="Normální 10 3 6 6 3" xfId="61817"/>
    <cellStyle name="Normální 10 3 6 6 4" xfId="61818"/>
    <cellStyle name="Normální 10 3 6 6 5" xfId="61819"/>
    <cellStyle name="Normální 10 3 6 7" xfId="11652"/>
    <cellStyle name="Normální 10 3 6 7 2" xfId="26848"/>
    <cellStyle name="Normální 10 3 6 7 3" xfId="61820"/>
    <cellStyle name="Normální 10 3 6 7 4" xfId="61821"/>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2" xfId="6133"/>
    <cellStyle name="Normální 10 3 7 2 2" xfId="10641"/>
    <cellStyle name="Normální 10 3 7 2 2 2" xfId="25857"/>
    <cellStyle name="Normální 10 3 7 2 2 3" xfId="61822"/>
    <cellStyle name="Normální 10 3 7 2 2 4" xfId="61823"/>
    <cellStyle name="Normální 10 3 7 2 2 5" xfId="61824"/>
    <cellStyle name="Normální 10 3 7 2 3" xfId="14641"/>
    <cellStyle name="Normální 10 3 7 2 3 2" xfId="29830"/>
    <cellStyle name="Normální 10 3 7 2 3 3" xfId="61825"/>
    <cellStyle name="Normální 10 3 7 2 3 4" xfId="61826"/>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3" xfId="6134"/>
    <cellStyle name="Normální 10 3 7 3 2" xfId="10642"/>
    <cellStyle name="Normální 10 3 7 3 2 2" xfId="25858"/>
    <cellStyle name="Normální 10 3 7 3 2 3" xfId="61827"/>
    <cellStyle name="Normální 10 3 7 3 2 4" xfId="61828"/>
    <cellStyle name="Normální 10 3 7 3 2 5" xfId="61829"/>
    <cellStyle name="Normální 10 3 7 3 3" xfId="14642"/>
    <cellStyle name="Normální 10 3 7 3 3 2" xfId="29831"/>
    <cellStyle name="Normální 10 3 7 3 3 3" xfId="61830"/>
    <cellStyle name="Normální 10 3 7 3 3 4" xfId="61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4" xfId="6135"/>
    <cellStyle name="Normální 10 3 7 4 2" xfId="10643"/>
    <cellStyle name="Normální 10 3 7 4 2 2" xfId="25859"/>
    <cellStyle name="Normální 10 3 7 4 2 3" xfId="61832"/>
    <cellStyle name="Normální 10 3 7 4 2 4" xfId="61833"/>
    <cellStyle name="Normální 10 3 7 4 2 5" xfId="61834"/>
    <cellStyle name="Normální 10 3 7 4 3" xfId="14643"/>
    <cellStyle name="Normální 10 3 7 4 3 2" xfId="29832"/>
    <cellStyle name="Normální 10 3 7 4 3 3" xfId="61835"/>
    <cellStyle name="Normální 10 3 7 4 3 4" xfId="61836"/>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5" xfId="7887"/>
    <cellStyle name="Normální 10 3 7 5 2" xfId="23104"/>
    <cellStyle name="Normální 10 3 7 5 3" xfId="61837"/>
    <cellStyle name="Normální 10 3 7 5 4" xfId="61838"/>
    <cellStyle name="Normální 10 3 7 5 5" xfId="61839"/>
    <cellStyle name="Normální 10 3 7 6" xfId="14640"/>
    <cellStyle name="Normální 10 3 7 6 2" xfId="29829"/>
    <cellStyle name="Normální 10 3 7 6 3" xfId="61840"/>
    <cellStyle name="Normální 10 3 7 6 4" xfId="61841"/>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2" xfId="6137"/>
    <cellStyle name="Normální 10 3 8 2 2" xfId="10644"/>
    <cellStyle name="Normální 10 3 8 2 2 2" xfId="25860"/>
    <cellStyle name="Normální 10 3 8 2 2 3" xfId="61842"/>
    <cellStyle name="Normální 10 3 8 2 2 4" xfId="61843"/>
    <cellStyle name="Normální 10 3 8 2 2 5" xfId="61844"/>
    <cellStyle name="Normální 10 3 8 2 3" xfId="14645"/>
    <cellStyle name="Normální 10 3 8 2 3 2" xfId="29834"/>
    <cellStyle name="Normální 10 3 8 2 3 3" xfId="61845"/>
    <cellStyle name="Normální 10 3 8 2 3 4" xfId="61846"/>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3" xfId="6138"/>
    <cellStyle name="Normální 10 3 8 3 2" xfId="10645"/>
    <cellStyle name="Normální 10 3 8 3 2 2" xfId="25861"/>
    <cellStyle name="Normální 10 3 8 3 2 3" xfId="61847"/>
    <cellStyle name="Normální 10 3 8 3 2 4" xfId="61848"/>
    <cellStyle name="Normální 10 3 8 3 2 5" xfId="61849"/>
    <cellStyle name="Normální 10 3 8 3 3" xfId="14646"/>
    <cellStyle name="Normální 10 3 8 3 3 2" xfId="29835"/>
    <cellStyle name="Normální 10 3 8 3 3 3" xfId="61850"/>
    <cellStyle name="Normální 10 3 8 3 3 4" xfId="61851"/>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4" xfId="6139"/>
    <cellStyle name="Normální 10 3 8 4 2" xfId="10646"/>
    <cellStyle name="Normální 10 3 8 4 2 2" xfId="25862"/>
    <cellStyle name="Normální 10 3 8 4 2 3" xfId="61852"/>
    <cellStyle name="Normální 10 3 8 4 2 4" xfId="61853"/>
    <cellStyle name="Normální 10 3 8 4 2 5" xfId="61854"/>
    <cellStyle name="Normální 10 3 8 4 3" xfId="14647"/>
    <cellStyle name="Normální 10 3 8 4 3 2" xfId="29836"/>
    <cellStyle name="Normální 10 3 8 4 3 3" xfId="61855"/>
    <cellStyle name="Normální 10 3 8 4 3 4" xfId="6185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5" xfId="8008"/>
    <cellStyle name="Normální 10 3 8 5 2" xfId="23225"/>
    <cellStyle name="Normální 10 3 8 5 3" xfId="61857"/>
    <cellStyle name="Normální 10 3 8 5 4" xfId="61858"/>
    <cellStyle name="Normální 10 3 8 5 5" xfId="61859"/>
    <cellStyle name="Normální 10 3 8 6" xfId="14644"/>
    <cellStyle name="Normální 10 3 8 6 2" xfId="29833"/>
    <cellStyle name="Normální 10 3 8 6 3" xfId="61860"/>
    <cellStyle name="Normální 10 3 8 6 4" xfId="61861"/>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2" xfId="6141"/>
    <cellStyle name="Normální 10 3 9 2 2" xfId="10647"/>
    <cellStyle name="Normální 10 3 9 2 2 2" xfId="25863"/>
    <cellStyle name="Normální 10 3 9 2 2 3" xfId="61862"/>
    <cellStyle name="Normální 10 3 9 2 2 4" xfId="61863"/>
    <cellStyle name="Normální 10 3 9 2 2 5" xfId="61864"/>
    <cellStyle name="Normální 10 3 9 2 3" xfId="14649"/>
    <cellStyle name="Normální 10 3 9 2 3 2" xfId="29838"/>
    <cellStyle name="Normální 10 3 9 2 3 3" xfId="61865"/>
    <cellStyle name="Normální 10 3 9 2 3 4" xfId="61866"/>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3" xfId="6142"/>
    <cellStyle name="Normální 10 3 9 3 2" xfId="10648"/>
    <cellStyle name="Normální 10 3 9 3 2 2" xfId="25864"/>
    <cellStyle name="Normální 10 3 9 3 2 3" xfId="61867"/>
    <cellStyle name="Normální 10 3 9 3 2 4" xfId="61868"/>
    <cellStyle name="Normální 10 3 9 3 2 5" xfId="61869"/>
    <cellStyle name="Normální 10 3 9 3 3" xfId="14650"/>
    <cellStyle name="Normální 10 3 9 3 3 2" xfId="29839"/>
    <cellStyle name="Normální 10 3 9 3 3 3" xfId="61870"/>
    <cellStyle name="Normální 10 3 9 3 3 4" xfId="61871"/>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4" xfId="6143"/>
    <cellStyle name="Normální 10 3 9 4 2" xfId="10649"/>
    <cellStyle name="Normální 10 3 9 4 2 2" xfId="25865"/>
    <cellStyle name="Normální 10 3 9 4 2 3" xfId="61872"/>
    <cellStyle name="Normální 10 3 9 4 2 4" xfId="61873"/>
    <cellStyle name="Normální 10 3 9 4 2 5" xfId="61874"/>
    <cellStyle name="Normální 10 3 9 4 3" xfId="14651"/>
    <cellStyle name="Normální 10 3 9 4 3 2" xfId="29840"/>
    <cellStyle name="Normální 10 3 9 4 3 3" xfId="61875"/>
    <cellStyle name="Normální 10 3 9 4 3 4" xfId="61876"/>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5" xfId="7956"/>
    <cellStyle name="Normální 10 3 9 5 2" xfId="23173"/>
    <cellStyle name="Normální 10 3 9 5 3" xfId="61877"/>
    <cellStyle name="Normální 10 3 9 5 4" xfId="61878"/>
    <cellStyle name="Normální 10 3 9 5 5" xfId="61879"/>
    <cellStyle name="Normální 10 3 9 6" xfId="14648"/>
    <cellStyle name="Normální 10 3 9 6 2" xfId="29837"/>
    <cellStyle name="Normální 10 3 9 6 3" xfId="61880"/>
    <cellStyle name="Normální 10 3 9 6 4" xfId="61881"/>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2 3" xfId="61882"/>
    <cellStyle name="Normální 10 4 10 2 4" xfId="61883"/>
    <cellStyle name="Normální 10 4 10 2 5" xfId="61884"/>
    <cellStyle name="Normální 10 4 10 3" xfId="14652"/>
    <cellStyle name="Normální 10 4 10 3 2" xfId="29841"/>
    <cellStyle name="Normální 10 4 10 3 3" xfId="61885"/>
    <cellStyle name="Normální 10 4 10 3 4" xfId="61886"/>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1" xfId="6145"/>
    <cellStyle name="Normální 10 4 11 2" xfId="10651"/>
    <cellStyle name="Normální 10 4 11 2 2" xfId="25867"/>
    <cellStyle name="Normální 10 4 11 2 3" xfId="61887"/>
    <cellStyle name="Normální 10 4 11 2 4" xfId="61888"/>
    <cellStyle name="Normální 10 4 11 2 5" xfId="61889"/>
    <cellStyle name="Normální 10 4 11 3" xfId="14653"/>
    <cellStyle name="Normální 10 4 11 3 2" xfId="29842"/>
    <cellStyle name="Normální 10 4 11 3 3" xfId="61890"/>
    <cellStyle name="Normální 10 4 11 3 4" xfId="61891"/>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2" xfId="6146"/>
    <cellStyle name="Normální 10 4 12 2" xfId="11285"/>
    <cellStyle name="Normální 10 4 12 2 2" xfId="26485"/>
    <cellStyle name="Normální 10 4 12 2 3" xfId="61892"/>
    <cellStyle name="Normální 10 4 12 2 4" xfId="61893"/>
    <cellStyle name="Normální 10 4 12 2 5" xfId="61894"/>
    <cellStyle name="Normální 10 4 12 3" xfId="14654"/>
    <cellStyle name="Normální 10 4 12 3 2" xfId="29843"/>
    <cellStyle name="Normální 10 4 12 3 3" xfId="61895"/>
    <cellStyle name="Normální 10 4 12 3 4" xfId="61896"/>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3" xfId="7761"/>
    <cellStyle name="Normální 10 4 13 2" xfId="22980"/>
    <cellStyle name="Normální 10 4 13 3" xfId="61897"/>
    <cellStyle name="Normální 10 4 13 4" xfId="61898"/>
    <cellStyle name="Normální 10 4 13 5" xfId="61899"/>
    <cellStyle name="Normální 10 4 14" xfId="11653"/>
    <cellStyle name="Normální 10 4 14 2" xfId="26849"/>
    <cellStyle name="Normální 10 4 14 3" xfId="61900"/>
    <cellStyle name="Normální 10 4 14 4" xfId="61901"/>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2" xfId="6147"/>
    <cellStyle name="Normální 10 4 2 2 2" xfId="10652"/>
    <cellStyle name="Normální 10 4 2 2 2 2" xfId="25868"/>
    <cellStyle name="Normální 10 4 2 2 2 3" xfId="61902"/>
    <cellStyle name="Normální 10 4 2 2 2 4" xfId="61903"/>
    <cellStyle name="Normální 10 4 2 2 2 5" xfId="61904"/>
    <cellStyle name="Normální 10 4 2 2 3" xfId="14655"/>
    <cellStyle name="Normální 10 4 2 2 3 2" xfId="29844"/>
    <cellStyle name="Normální 10 4 2 2 3 3" xfId="61905"/>
    <cellStyle name="Normální 10 4 2 2 3 4" xfId="61906"/>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3" xfId="6148"/>
    <cellStyle name="Normální 10 4 2 3 2" xfId="10653"/>
    <cellStyle name="Normální 10 4 2 3 2 2" xfId="25869"/>
    <cellStyle name="Normální 10 4 2 3 2 3" xfId="61907"/>
    <cellStyle name="Normální 10 4 2 3 2 4" xfId="61908"/>
    <cellStyle name="Normální 10 4 2 3 2 5" xfId="61909"/>
    <cellStyle name="Normální 10 4 2 3 3" xfId="14656"/>
    <cellStyle name="Normální 10 4 2 3 3 2" xfId="29845"/>
    <cellStyle name="Normální 10 4 2 3 3 3" xfId="61910"/>
    <cellStyle name="Normální 10 4 2 3 3 4" xfId="61911"/>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4" xfId="6149"/>
    <cellStyle name="Normální 10 4 2 4 2" xfId="10654"/>
    <cellStyle name="Normální 10 4 2 4 2 2" xfId="25870"/>
    <cellStyle name="Normální 10 4 2 4 2 3" xfId="61912"/>
    <cellStyle name="Normální 10 4 2 4 2 4" xfId="61913"/>
    <cellStyle name="Normální 10 4 2 4 2 5" xfId="61914"/>
    <cellStyle name="Normální 10 4 2 4 3" xfId="14657"/>
    <cellStyle name="Normální 10 4 2 4 3 2" xfId="29846"/>
    <cellStyle name="Normální 10 4 2 4 3 3" xfId="61915"/>
    <cellStyle name="Normální 10 4 2 4 3 4" xfId="6191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5" xfId="6150"/>
    <cellStyle name="Normální 10 4 2 5 2" xfId="11250"/>
    <cellStyle name="Normální 10 4 2 5 2 2" xfId="26450"/>
    <cellStyle name="Normální 10 4 2 5 2 3" xfId="61917"/>
    <cellStyle name="Normální 10 4 2 5 2 4" xfId="61918"/>
    <cellStyle name="Normální 10 4 2 5 2 5" xfId="61919"/>
    <cellStyle name="Normální 10 4 2 5 3" xfId="14658"/>
    <cellStyle name="Normální 10 4 2 5 3 2" xfId="29847"/>
    <cellStyle name="Normální 10 4 2 5 3 3" xfId="61920"/>
    <cellStyle name="Normální 10 4 2 5 3 4" xfId="61921"/>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6" xfId="7867"/>
    <cellStyle name="Normální 10 4 2 6 2" xfId="23086"/>
    <cellStyle name="Normální 10 4 2 6 3" xfId="61922"/>
    <cellStyle name="Normální 10 4 2 6 4" xfId="61923"/>
    <cellStyle name="Normální 10 4 2 6 5" xfId="61924"/>
    <cellStyle name="Normální 10 4 2 7" xfId="11654"/>
    <cellStyle name="Normální 10 4 2 7 2" xfId="26850"/>
    <cellStyle name="Normální 10 4 2 7 3" xfId="61925"/>
    <cellStyle name="Normální 10 4 2 7 4" xfId="61926"/>
    <cellStyle name="Normální 10 4 2 8" xfId="15454"/>
    <cellStyle name="Normální 10 4 2 8 2" xfId="30635"/>
    <cellStyle name="Normální 10 4 2 9" xfId="34440"/>
    <cellStyle name="Normální 10 4 3" xfId="592"/>
    <cellStyle name="Normální 10 4 3 10" xfId="19261"/>
    <cellStyle name="Normální 10 4 3 11" xfId="44494"/>
    <cellStyle name="Normální 10 4 3 12" xfId="44495"/>
    <cellStyle name="Normální 10 4 3 2" xfId="6151"/>
    <cellStyle name="Normální 10 4 3 2 2" xfId="10655"/>
    <cellStyle name="Normální 10 4 3 2 2 2" xfId="25871"/>
    <cellStyle name="Normální 10 4 3 2 2 3" xfId="61927"/>
    <cellStyle name="Normální 10 4 3 2 2 4" xfId="61928"/>
    <cellStyle name="Normální 10 4 3 2 2 5" xfId="61929"/>
    <cellStyle name="Normální 10 4 3 2 3" xfId="14659"/>
    <cellStyle name="Normální 10 4 3 2 3 2" xfId="29848"/>
    <cellStyle name="Normální 10 4 3 2 3 3" xfId="61930"/>
    <cellStyle name="Normální 10 4 3 2 3 4" xfId="61931"/>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3" xfId="6152"/>
    <cellStyle name="Normální 10 4 3 3 2" xfId="10656"/>
    <cellStyle name="Normální 10 4 3 3 2 2" xfId="25872"/>
    <cellStyle name="Normální 10 4 3 3 2 3" xfId="61932"/>
    <cellStyle name="Normální 10 4 3 3 2 4" xfId="61933"/>
    <cellStyle name="Normální 10 4 3 3 2 5" xfId="61934"/>
    <cellStyle name="Normální 10 4 3 3 3" xfId="14660"/>
    <cellStyle name="Normální 10 4 3 3 3 2" xfId="29849"/>
    <cellStyle name="Normální 10 4 3 3 3 3" xfId="61935"/>
    <cellStyle name="Normální 10 4 3 3 3 4" xfId="61936"/>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4" xfId="6153"/>
    <cellStyle name="Normální 10 4 3 4 2" xfId="10657"/>
    <cellStyle name="Normální 10 4 3 4 2 2" xfId="25873"/>
    <cellStyle name="Normální 10 4 3 4 2 3" xfId="61937"/>
    <cellStyle name="Normální 10 4 3 4 2 4" xfId="61938"/>
    <cellStyle name="Normální 10 4 3 4 2 5" xfId="61939"/>
    <cellStyle name="Normální 10 4 3 4 3" xfId="14661"/>
    <cellStyle name="Normální 10 4 3 4 3 2" xfId="29850"/>
    <cellStyle name="Normální 10 4 3 4 3 3" xfId="61940"/>
    <cellStyle name="Normální 10 4 3 4 3 4" xfId="61941"/>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5" xfId="6154"/>
    <cellStyle name="Normální 10 4 3 5 2" xfId="11062"/>
    <cellStyle name="Normální 10 4 3 5 2 2" xfId="26262"/>
    <cellStyle name="Normální 10 4 3 5 2 3" xfId="61942"/>
    <cellStyle name="Normální 10 4 3 5 2 4" xfId="61943"/>
    <cellStyle name="Normální 10 4 3 5 2 5" xfId="61944"/>
    <cellStyle name="Normální 10 4 3 5 3" xfId="14662"/>
    <cellStyle name="Normální 10 4 3 5 3 2" xfId="29851"/>
    <cellStyle name="Normální 10 4 3 5 3 3" xfId="61945"/>
    <cellStyle name="Normální 10 4 3 5 3 4" xfId="61946"/>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6" xfId="7793"/>
    <cellStyle name="Normální 10 4 3 6 2" xfId="23012"/>
    <cellStyle name="Normální 10 4 3 6 3" xfId="61947"/>
    <cellStyle name="Normální 10 4 3 6 4" xfId="61948"/>
    <cellStyle name="Normální 10 4 3 6 5" xfId="61949"/>
    <cellStyle name="Normální 10 4 3 7" xfId="11655"/>
    <cellStyle name="Normální 10 4 3 7 2" xfId="26851"/>
    <cellStyle name="Normální 10 4 3 7 3" xfId="61950"/>
    <cellStyle name="Normální 10 4 3 7 4" xfId="619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2" xfId="6156"/>
    <cellStyle name="Normální 10 4 4 2 2" xfId="10658"/>
    <cellStyle name="Normální 10 4 4 2 2 2" xfId="25874"/>
    <cellStyle name="Normální 10 4 4 2 2 3" xfId="61952"/>
    <cellStyle name="Normální 10 4 4 2 2 4" xfId="61953"/>
    <cellStyle name="Normální 10 4 4 2 2 5" xfId="61954"/>
    <cellStyle name="Normální 10 4 4 2 3" xfId="14664"/>
    <cellStyle name="Normální 10 4 4 2 3 2" xfId="29853"/>
    <cellStyle name="Normální 10 4 4 2 3 3" xfId="61955"/>
    <cellStyle name="Normální 10 4 4 2 3 4" xfId="61956"/>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3" xfId="6157"/>
    <cellStyle name="Normální 10 4 4 3 2" xfId="10659"/>
    <cellStyle name="Normální 10 4 4 3 2 2" xfId="25875"/>
    <cellStyle name="Normální 10 4 4 3 2 3" xfId="61957"/>
    <cellStyle name="Normální 10 4 4 3 2 4" xfId="61958"/>
    <cellStyle name="Normální 10 4 4 3 2 5" xfId="61959"/>
    <cellStyle name="Normální 10 4 4 3 3" xfId="14665"/>
    <cellStyle name="Normální 10 4 4 3 3 2" xfId="29854"/>
    <cellStyle name="Normální 10 4 4 3 3 3" xfId="61960"/>
    <cellStyle name="Normální 10 4 4 3 3 4" xfId="61961"/>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4" xfId="6158"/>
    <cellStyle name="Normální 10 4 4 4 2" xfId="10660"/>
    <cellStyle name="Normální 10 4 4 4 2 2" xfId="25876"/>
    <cellStyle name="Normální 10 4 4 4 2 3" xfId="61962"/>
    <cellStyle name="Normální 10 4 4 4 2 4" xfId="61963"/>
    <cellStyle name="Normální 10 4 4 4 2 5" xfId="61964"/>
    <cellStyle name="Normální 10 4 4 4 3" xfId="14666"/>
    <cellStyle name="Normální 10 4 4 4 3 2" xfId="29855"/>
    <cellStyle name="Normální 10 4 4 4 3 3" xfId="61965"/>
    <cellStyle name="Normální 10 4 4 4 3 4" xfId="61966"/>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5" xfId="8086"/>
    <cellStyle name="Normální 10 4 4 5 2" xfId="23302"/>
    <cellStyle name="Normální 10 4 4 5 3" xfId="61967"/>
    <cellStyle name="Normální 10 4 4 5 4" xfId="61968"/>
    <cellStyle name="Normální 10 4 4 5 5" xfId="61969"/>
    <cellStyle name="Normální 10 4 4 6" xfId="14663"/>
    <cellStyle name="Normální 10 4 4 6 2" xfId="29852"/>
    <cellStyle name="Normální 10 4 4 6 3" xfId="61970"/>
    <cellStyle name="Normální 10 4 4 6 4" xfId="61971"/>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2" xfId="6160"/>
    <cellStyle name="Normální 10 4 5 2 2" xfId="10661"/>
    <cellStyle name="Normální 10 4 5 2 2 2" xfId="25877"/>
    <cellStyle name="Normální 10 4 5 2 2 3" xfId="61972"/>
    <cellStyle name="Normální 10 4 5 2 2 4" xfId="61973"/>
    <cellStyle name="Normální 10 4 5 2 2 5" xfId="61974"/>
    <cellStyle name="Normální 10 4 5 2 3" xfId="14668"/>
    <cellStyle name="Normální 10 4 5 2 3 2" xfId="29857"/>
    <cellStyle name="Normální 10 4 5 2 3 3" xfId="61975"/>
    <cellStyle name="Normální 10 4 5 2 3 4" xfId="61976"/>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3" xfId="6161"/>
    <cellStyle name="Normální 10 4 5 3 2" xfId="10662"/>
    <cellStyle name="Normální 10 4 5 3 2 2" xfId="25878"/>
    <cellStyle name="Normální 10 4 5 3 2 3" xfId="61977"/>
    <cellStyle name="Normální 10 4 5 3 2 4" xfId="61978"/>
    <cellStyle name="Normální 10 4 5 3 2 5" xfId="61979"/>
    <cellStyle name="Normální 10 4 5 3 3" xfId="14669"/>
    <cellStyle name="Normální 10 4 5 3 3 2" xfId="29858"/>
    <cellStyle name="Normální 10 4 5 3 3 3" xfId="61980"/>
    <cellStyle name="Normální 10 4 5 3 3 4" xfId="61981"/>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4" xfId="6162"/>
    <cellStyle name="Normální 10 4 5 4 2" xfId="10663"/>
    <cellStyle name="Normální 10 4 5 4 2 2" xfId="25879"/>
    <cellStyle name="Normální 10 4 5 4 2 3" xfId="61982"/>
    <cellStyle name="Normální 10 4 5 4 2 4" xfId="61983"/>
    <cellStyle name="Normální 10 4 5 4 2 5" xfId="61984"/>
    <cellStyle name="Normální 10 4 5 4 3" xfId="14670"/>
    <cellStyle name="Normální 10 4 5 4 3 2" xfId="29859"/>
    <cellStyle name="Normální 10 4 5 4 3 3" xfId="61985"/>
    <cellStyle name="Normální 10 4 5 4 3 4" xfId="61986"/>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5" xfId="8178"/>
    <cellStyle name="Normální 10 4 5 5 2" xfId="23394"/>
    <cellStyle name="Normální 10 4 5 5 3" xfId="61987"/>
    <cellStyle name="Normální 10 4 5 5 4" xfId="61988"/>
    <cellStyle name="Normální 10 4 5 5 5" xfId="61989"/>
    <cellStyle name="Normální 10 4 5 6" xfId="14667"/>
    <cellStyle name="Normální 10 4 5 6 2" xfId="29856"/>
    <cellStyle name="Normální 10 4 5 6 3" xfId="61990"/>
    <cellStyle name="Normální 10 4 5 6 4" xfId="61991"/>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2" xfId="6164"/>
    <cellStyle name="Normální 10 4 6 2 2" xfId="10664"/>
    <cellStyle name="Normální 10 4 6 2 2 2" xfId="25880"/>
    <cellStyle name="Normální 10 4 6 2 2 3" xfId="61992"/>
    <cellStyle name="Normální 10 4 6 2 2 4" xfId="61993"/>
    <cellStyle name="Normální 10 4 6 2 2 5" xfId="61994"/>
    <cellStyle name="Normální 10 4 6 2 3" xfId="14672"/>
    <cellStyle name="Normální 10 4 6 2 3 2" xfId="29861"/>
    <cellStyle name="Normální 10 4 6 2 3 3" xfId="61995"/>
    <cellStyle name="Normální 10 4 6 2 3 4" xfId="61996"/>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3" xfId="6165"/>
    <cellStyle name="Normální 10 4 6 3 2" xfId="10665"/>
    <cellStyle name="Normální 10 4 6 3 2 2" xfId="25881"/>
    <cellStyle name="Normální 10 4 6 3 2 3" xfId="61997"/>
    <cellStyle name="Normální 10 4 6 3 2 4" xfId="61998"/>
    <cellStyle name="Normální 10 4 6 3 2 5" xfId="61999"/>
    <cellStyle name="Normální 10 4 6 3 3" xfId="14673"/>
    <cellStyle name="Normální 10 4 6 3 3 2" xfId="29862"/>
    <cellStyle name="Normální 10 4 6 3 3 3" xfId="62000"/>
    <cellStyle name="Normální 10 4 6 3 3 4" xfId="62001"/>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4" xfId="6166"/>
    <cellStyle name="Normální 10 4 6 4 2" xfId="10666"/>
    <cellStyle name="Normální 10 4 6 4 2 2" xfId="25882"/>
    <cellStyle name="Normální 10 4 6 4 2 3" xfId="62002"/>
    <cellStyle name="Normální 10 4 6 4 2 4" xfId="62003"/>
    <cellStyle name="Normální 10 4 6 4 2 5" xfId="62004"/>
    <cellStyle name="Normální 10 4 6 4 3" xfId="14674"/>
    <cellStyle name="Normální 10 4 6 4 3 2" xfId="29863"/>
    <cellStyle name="Normální 10 4 6 4 3 3" xfId="62005"/>
    <cellStyle name="Normální 10 4 6 4 3 4" xfId="62006"/>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5" xfId="8260"/>
    <cellStyle name="Normální 10 4 6 5 2" xfId="23476"/>
    <cellStyle name="Normální 10 4 6 5 3" xfId="62007"/>
    <cellStyle name="Normální 10 4 6 5 4" xfId="62008"/>
    <cellStyle name="Normální 10 4 6 5 5" xfId="62009"/>
    <cellStyle name="Normální 10 4 6 6" xfId="14671"/>
    <cellStyle name="Normální 10 4 6 6 2" xfId="29860"/>
    <cellStyle name="Normální 10 4 6 6 3" xfId="62010"/>
    <cellStyle name="Normální 10 4 6 6 4" xfId="62011"/>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2" xfId="6168"/>
    <cellStyle name="Normální 10 4 7 2 2" xfId="10667"/>
    <cellStyle name="Normální 10 4 7 2 2 2" xfId="25883"/>
    <cellStyle name="Normální 10 4 7 2 2 3" xfId="62012"/>
    <cellStyle name="Normální 10 4 7 2 2 4" xfId="62013"/>
    <cellStyle name="Normální 10 4 7 2 2 5" xfId="62014"/>
    <cellStyle name="Normální 10 4 7 2 3" xfId="14676"/>
    <cellStyle name="Normální 10 4 7 2 3 2" xfId="29865"/>
    <cellStyle name="Normální 10 4 7 2 3 3" xfId="62015"/>
    <cellStyle name="Normální 10 4 7 2 3 4" xfId="62016"/>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3" xfId="6169"/>
    <cellStyle name="Normální 10 4 7 3 2" xfId="10668"/>
    <cellStyle name="Normální 10 4 7 3 2 2" xfId="25884"/>
    <cellStyle name="Normální 10 4 7 3 2 3" xfId="62017"/>
    <cellStyle name="Normální 10 4 7 3 2 4" xfId="62018"/>
    <cellStyle name="Normální 10 4 7 3 2 5" xfId="62019"/>
    <cellStyle name="Normální 10 4 7 3 3" xfId="14677"/>
    <cellStyle name="Normální 10 4 7 3 3 2" xfId="29866"/>
    <cellStyle name="Normální 10 4 7 3 3 3" xfId="62020"/>
    <cellStyle name="Normální 10 4 7 3 3 4" xfId="62021"/>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4" xfId="6170"/>
    <cellStyle name="Normální 10 4 7 4 2" xfId="10669"/>
    <cellStyle name="Normální 10 4 7 4 2 2" xfId="25885"/>
    <cellStyle name="Normální 10 4 7 4 2 3" xfId="62022"/>
    <cellStyle name="Normální 10 4 7 4 2 4" xfId="62023"/>
    <cellStyle name="Normální 10 4 7 4 2 5" xfId="62024"/>
    <cellStyle name="Normální 10 4 7 4 3" xfId="14678"/>
    <cellStyle name="Normální 10 4 7 4 3 2" xfId="29867"/>
    <cellStyle name="Normální 10 4 7 4 3 3" xfId="62025"/>
    <cellStyle name="Normální 10 4 7 4 3 4" xfId="62026"/>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5" xfId="8348"/>
    <cellStyle name="Normální 10 4 7 5 2" xfId="23564"/>
    <cellStyle name="Normální 10 4 7 5 3" xfId="62027"/>
    <cellStyle name="Normální 10 4 7 5 4" xfId="62028"/>
    <cellStyle name="Normální 10 4 7 5 5" xfId="62029"/>
    <cellStyle name="Normální 10 4 7 6" xfId="14675"/>
    <cellStyle name="Normální 10 4 7 6 2" xfId="29864"/>
    <cellStyle name="Normální 10 4 7 6 3" xfId="62030"/>
    <cellStyle name="Normální 10 4 7 6 4" xfId="62031"/>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2" xfId="6172"/>
    <cellStyle name="Normální 10 4 8 2 2" xfId="10670"/>
    <cellStyle name="Normální 10 4 8 2 2 2" xfId="25886"/>
    <cellStyle name="Normální 10 4 8 2 2 3" xfId="62032"/>
    <cellStyle name="Normální 10 4 8 2 2 4" xfId="62033"/>
    <cellStyle name="Normální 10 4 8 2 2 5" xfId="62034"/>
    <cellStyle name="Normální 10 4 8 2 3" xfId="14680"/>
    <cellStyle name="Normální 10 4 8 2 3 2" xfId="29869"/>
    <cellStyle name="Normální 10 4 8 2 3 3" xfId="62035"/>
    <cellStyle name="Normální 10 4 8 2 3 4" xfId="62036"/>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3" xfId="6173"/>
    <cellStyle name="Normální 10 4 8 3 2" xfId="10671"/>
    <cellStyle name="Normální 10 4 8 3 2 2" xfId="25887"/>
    <cellStyle name="Normální 10 4 8 3 2 3" xfId="62037"/>
    <cellStyle name="Normální 10 4 8 3 2 4" xfId="62038"/>
    <cellStyle name="Normální 10 4 8 3 2 5" xfId="62039"/>
    <cellStyle name="Normální 10 4 8 3 3" xfId="14681"/>
    <cellStyle name="Normální 10 4 8 3 3 2" xfId="29870"/>
    <cellStyle name="Normální 10 4 8 3 3 3" xfId="62040"/>
    <cellStyle name="Normální 10 4 8 3 3 4" xfId="62041"/>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4" xfId="6174"/>
    <cellStyle name="Normální 10 4 8 4 2" xfId="10672"/>
    <cellStyle name="Normální 10 4 8 4 2 2" xfId="25888"/>
    <cellStyle name="Normální 10 4 8 4 2 3" xfId="62042"/>
    <cellStyle name="Normální 10 4 8 4 2 4" xfId="62043"/>
    <cellStyle name="Normální 10 4 8 4 2 5" xfId="62044"/>
    <cellStyle name="Normální 10 4 8 4 3" xfId="14682"/>
    <cellStyle name="Normální 10 4 8 4 3 2" xfId="29871"/>
    <cellStyle name="Normální 10 4 8 4 3 3" xfId="62045"/>
    <cellStyle name="Normální 10 4 8 4 3 4" xfId="62046"/>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5" xfId="8431"/>
    <cellStyle name="Normální 10 4 8 5 2" xfId="23647"/>
    <cellStyle name="Normální 10 4 8 5 3" xfId="62047"/>
    <cellStyle name="Normální 10 4 8 5 4" xfId="62048"/>
    <cellStyle name="Normální 10 4 8 5 5" xfId="62049"/>
    <cellStyle name="Normální 10 4 8 6" xfId="14679"/>
    <cellStyle name="Normální 10 4 8 6 2" xfId="29868"/>
    <cellStyle name="Normální 10 4 8 6 3" xfId="62050"/>
    <cellStyle name="Normální 10 4 8 6 4" xfId="62051"/>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2 3" xfId="62052"/>
    <cellStyle name="Normální 10 4 9 2 4" xfId="62053"/>
    <cellStyle name="Normální 10 4 9 2 5" xfId="62054"/>
    <cellStyle name="Normální 10 4 9 3" xfId="14683"/>
    <cellStyle name="Normální 10 4 9 3 2" xfId="29872"/>
    <cellStyle name="Normální 10 4 9 3 3" xfId="62055"/>
    <cellStyle name="Normální 10 4 9 3 4" xfId="62056"/>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5" xfId="593"/>
    <cellStyle name="Normální 10 5 10" xfId="6176"/>
    <cellStyle name="Normální 10 5 10 2" xfId="10674"/>
    <cellStyle name="Normální 10 5 10 2 2" xfId="25890"/>
    <cellStyle name="Normální 10 5 10 2 3" xfId="62057"/>
    <cellStyle name="Normální 10 5 10 2 4" xfId="62058"/>
    <cellStyle name="Normální 10 5 10 2 5" xfId="62059"/>
    <cellStyle name="Normální 10 5 10 3" xfId="14684"/>
    <cellStyle name="Normální 10 5 10 3 2" xfId="29873"/>
    <cellStyle name="Normální 10 5 10 3 3" xfId="62060"/>
    <cellStyle name="Normální 10 5 10 3 4" xfId="62061"/>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1" xfId="6177"/>
    <cellStyle name="Normální 10 5 11 2" xfId="10675"/>
    <cellStyle name="Normální 10 5 11 2 2" xfId="25891"/>
    <cellStyle name="Normální 10 5 11 2 3" xfId="62062"/>
    <cellStyle name="Normální 10 5 11 2 4" xfId="62063"/>
    <cellStyle name="Normální 10 5 11 2 5" xfId="62064"/>
    <cellStyle name="Normální 10 5 11 3" xfId="14685"/>
    <cellStyle name="Normální 10 5 11 3 2" xfId="29874"/>
    <cellStyle name="Normální 10 5 11 3 3" xfId="62065"/>
    <cellStyle name="Normální 10 5 11 3 4" xfId="62066"/>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2" xfId="6178"/>
    <cellStyle name="Normální 10 5 12 2" xfId="11310"/>
    <cellStyle name="Normální 10 5 12 2 2" xfId="26510"/>
    <cellStyle name="Normální 10 5 12 2 3" xfId="62067"/>
    <cellStyle name="Normální 10 5 12 2 4" xfId="62068"/>
    <cellStyle name="Normální 10 5 12 2 5" xfId="62069"/>
    <cellStyle name="Normální 10 5 12 3" xfId="14686"/>
    <cellStyle name="Normální 10 5 12 3 2" xfId="29875"/>
    <cellStyle name="Normální 10 5 12 3 3" xfId="62070"/>
    <cellStyle name="Normální 10 5 12 3 4" xfId="62071"/>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3" xfId="7715"/>
    <cellStyle name="Normální 10 5 13 2" xfId="22934"/>
    <cellStyle name="Normální 10 5 13 3" xfId="62072"/>
    <cellStyle name="Normální 10 5 13 4" xfId="62073"/>
    <cellStyle name="Normální 10 5 13 5" xfId="62074"/>
    <cellStyle name="Normální 10 5 14" xfId="11656"/>
    <cellStyle name="Normální 10 5 14 2" xfId="26852"/>
    <cellStyle name="Normální 10 5 14 3" xfId="62075"/>
    <cellStyle name="Normální 10 5 14 4" xfId="62076"/>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2" xfId="6179"/>
    <cellStyle name="Normální 10 5 2 2 2" xfId="10676"/>
    <cellStyle name="Normální 10 5 2 2 2 2" xfId="25892"/>
    <cellStyle name="Normální 10 5 2 2 2 3" xfId="62077"/>
    <cellStyle name="Normální 10 5 2 2 2 4" xfId="62078"/>
    <cellStyle name="Normální 10 5 2 2 2 5" xfId="62079"/>
    <cellStyle name="Normální 10 5 2 2 3" xfId="14687"/>
    <cellStyle name="Normální 10 5 2 2 3 2" xfId="29876"/>
    <cellStyle name="Normální 10 5 2 2 3 3" xfId="62080"/>
    <cellStyle name="Normální 10 5 2 2 3 4" xfId="62081"/>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3" xfId="6180"/>
    <cellStyle name="Normální 10 5 2 3 2" xfId="10677"/>
    <cellStyle name="Normální 10 5 2 3 2 2" xfId="25893"/>
    <cellStyle name="Normální 10 5 2 3 2 3" xfId="62082"/>
    <cellStyle name="Normální 10 5 2 3 2 4" xfId="62083"/>
    <cellStyle name="Normální 10 5 2 3 2 5" xfId="62084"/>
    <cellStyle name="Normální 10 5 2 3 3" xfId="14688"/>
    <cellStyle name="Normální 10 5 2 3 3 2" xfId="29877"/>
    <cellStyle name="Normální 10 5 2 3 3 3" xfId="62085"/>
    <cellStyle name="Normální 10 5 2 3 3 4" xfId="62086"/>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4" xfId="6181"/>
    <cellStyle name="Normální 10 5 2 4 2" xfId="10678"/>
    <cellStyle name="Normální 10 5 2 4 2 2" xfId="25894"/>
    <cellStyle name="Normální 10 5 2 4 2 3" xfId="62087"/>
    <cellStyle name="Normální 10 5 2 4 2 4" xfId="62088"/>
    <cellStyle name="Normální 10 5 2 4 2 5" xfId="62089"/>
    <cellStyle name="Normální 10 5 2 4 3" xfId="14689"/>
    <cellStyle name="Normální 10 5 2 4 3 2" xfId="29878"/>
    <cellStyle name="Normální 10 5 2 4 3 3" xfId="62090"/>
    <cellStyle name="Normální 10 5 2 4 3 4" xfId="62091"/>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5" xfId="6182"/>
    <cellStyle name="Normální 10 5 2 5 2" xfId="11175"/>
    <cellStyle name="Normální 10 5 2 5 2 2" xfId="26375"/>
    <cellStyle name="Normální 10 5 2 5 2 3" xfId="62092"/>
    <cellStyle name="Normální 10 5 2 5 2 4" xfId="62093"/>
    <cellStyle name="Normální 10 5 2 5 2 5" xfId="62094"/>
    <cellStyle name="Normální 10 5 2 5 3" xfId="14690"/>
    <cellStyle name="Normální 10 5 2 5 3 2" xfId="29879"/>
    <cellStyle name="Normální 10 5 2 5 3 3" xfId="62095"/>
    <cellStyle name="Normální 10 5 2 5 3 4" xfId="62096"/>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6" xfId="7851"/>
    <cellStyle name="Normální 10 5 2 6 2" xfId="23070"/>
    <cellStyle name="Normální 10 5 2 6 3" xfId="62097"/>
    <cellStyle name="Normální 10 5 2 6 4" xfId="62098"/>
    <cellStyle name="Normální 10 5 2 6 5" xfId="62099"/>
    <cellStyle name="Normální 10 5 2 7" xfId="11657"/>
    <cellStyle name="Normální 10 5 2 7 2" xfId="26853"/>
    <cellStyle name="Normální 10 5 2 7 3" xfId="62100"/>
    <cellStyle name="Normální 10 5 2 7 4" xfId="62101"/>
    <cellStyle name="Normální 10 5 2 8" xfId="15457"/>
    <cellStyle name="Normální 10 5 2 8 2" xfId="30638"/>
    <cellStyle name="Normální 10 5 2 9" xfId="34443"/>
    <cellStyle name="Normální 10 5 3" xfId="595"/>
    <cellStyle name="Normální 10 5 3 10" xfId="19264"/>
    <cellStyle name="Normální 10 5 3 11" xfId="44564"/>
    <cellStyle name="Normální 10 5 3 12" xfId="44565"/>
    <cellStyle name="Normální 10 5 3 2" xfId="6183"/>
    <cellStyle name="Normální 10 5 3 2 2" xfId="10679"/>
    <cellStyle name="Normální 10 5 3 2 2 2" xfId="25895"/>
    <cellStyle name="Normální 10 5 3 2 2 3" xfId="62102"/>
    <cellStyle name="Normální 10 5 3 2 2 4" xfId="62103"/>
    <cellStyle name="Normální 10 5 3 2 2 5" xfId="62104"/>
    <cellStyle name="Normální 10 5 3 2 3" xfId="14691"/>
    <cellStyle name="Normální 10 5 3 2 3 2" xfId="29880"/>
    <cellStyle name="Normální 10 5 3 2 3 3" xfId="62105"/>
    <cellStyle name="Normální 10 5 3 2 3 4" xfId="62106"/>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3" xfId="6184"/>
    <cellStyle name="Normální 10 5 3 3 2" xfId="10680"/>
    <cellStyle name="Normální 10 5 3 3 2 2" xfId="25896"/>
    <cellStyle name="Normální 10 5 3 3 2 3" xfId="62107"/>
    <cellStyle name="Normální 10 5 3 3 2 4" xfId="62108"/>
    <cellStyle name="Normální 10 5 3 3 2 5" xfId="62109"/>
    <cellStyle name="Normální 10 5 3 3 3" xfId="14692"/>
    <cellStyle name="Normální 10 5 3 3 3 2" xfId="29881"/>
    <cellStyle name="Normální 10 5 3 3 3 3" xfId="62110"/>
    <cellStyle name="Normální 10 5 3 3 3 4" xfId="6211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4" xfId="6185"/>
    <cellStyle name="Normální 10 5 3 4 2" xfId="10681"/>
    <cellStyle name="Normální 10 5 3 4 2 2" xfId="25897"/>
    <cellStyle name="Normální 10 5 3 4 2 3" xfId="62112"/>
    <cellStyle name="Normální 10 5 3 4 2 4" xfId="62113"/>
    <cellStyle name="Normální 10 5 3 4 2 5" xfId="62114"/>
    <cellStyle name="Normální 10 5 3 4 3" xfId="14693"/>
    <cellStyle name="Normální 10 5 3 4 3 2" xfId="29882"/>
    <cellStyle name="Normální 10 5 3 4 3 3" xfId="62115"/>
    <cellStyle name="Normální 10 5 3 4 3 4" xfId="62116"/>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5" xfId="6186"/>
    <cellStyle name="Normální 10 5 3 5 2" xfId="11102"/>
    <cellStyle name="Normální 10 5 3 5 2 2" xfId="26302"/>
    <cellStyle name="Normální 10 5 3 5 2 3" xfId="62117"/>
    <cellStyle name="Normální 10 5 3 5 2 4" xfId="62118"/>
    <cellStyle name="Normální 10 5 3 5 2 5" xfId="62119"/>
    <cellStyle name="Normální 10 5 3 5 3" xfId="14694"/>
    <cellStyle name="Normální 10 5 3 5 3 2" xfId="29883"/>
    <cellStyle name="Normální 10 5 3 5 3 3" xfId="62120"/>
    <cellStyle name="Normální 10 5 3 5 3 4" xfId="62121"/>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6" xfId="7689"/>
    <cellStyle name="Normální 10 5 3 6 2" xfId="22908"/>
    <cellStyle name="Normální 10 5 3 6 3" xfId="62122"/>
    <cellStyle name="Normální 10 5 3 6 4" xfId="62123"/>
    <cellStyle name="Normální 10 5 3 6 5" xfId="62124"/>
    <cellStyle name="Normální 10 5 3 7" xfId="11658"/>
    <cellStyle name="Normální 10 5 3 7 2" xfId="26854"/>
    <cellStyle name="Normální 10 5 3 7 3" xfId="62125"/>
    <cellStyle name="Normální 10 5 3 7 4" xfId="62126"/>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2" xfId="6188"/>
    <cellStyle name="Normální 10 5 4 2 2" xfId="10682"/>
    <cellStyle name="Normální 10 5 4 2 2 2" xfId="25898"/>
    <cellStyle name="Normální 10 5 4 2 2 3" xfId="62127"/>
    <cellStyle name="Normální 10 5 4 2 2 4" xfId="62128"/>
    <cellStyle name="Normální 10 5 4 2 2 5" xfId="62129"/>
    <cellStyle name="Normální 10 5 4 2 3" xfId="14696"/>
    <cellStyle name="Normální 10 5 4 2 3 2" xfId="29885"/>
    <cellStyle name="Normální 10 5 4 2 3 3" xfId="62130"/>
    <cellStyle name="Normální 10 5 4 2 3 4" xfId="62131"/>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3" xfId="6189"/>
    <cellStyle name="Normální 10 5 4 3 2" xfId="10683"/>
    <cellStyle name="Normální 10 5 4 3 2 2" xfId="25899"/>
    <cellStyle name="Normální 10 5 4 3 2 3" xfId="62132"/>
    <cellStyle name="Normální 10 5 4 3 2 4" xfId="62133"/>
    <cellStyle name="Normální 10 5 4 3 2 5" xfId="62134"/>
    <cellStyle name="Normální 10 5 4 3 3" xfId="14697"/>
    <cellStyle name="Normální 10 5 4 3 3 2" xfId="29886"/>
    <cellStyle name="Normální 10 5 4 3 3 3" xfId="62135"/>
    <cellStyle name="Normální 10 5 4 3 3 4" xfId="6213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4" xfId="6190"/>
    <cellStyle name="Normální 10 5 4 4 2" xfId="10684"/>
    <cellStyle name="Normální 10 5 4 4 2 2" xfId="25900"/>
    <cellStyle name="Normální 10 5 4 4 2 3" xfId="62137"/>
    <cellStyle name="Normální 10 5 4 4 2 4" xfId="62138"/>
    <cellStyle name="Normální 10 5 4 4 2 5" xfId="62139"/>
    <cellStyle name="Normální 10 5 4 4 3" xfId="14698"/>
    <cellStyle name="Normální 10 5 4 4 3 2" xfId="29887"/>
    <cellStyle name="Normální 10 5 4 4 3 3" xfId="62140"/>
    <cellStyle name="Normální 10 5 4 4 3 4" xfId="62141"/>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5" xfId="8065"/>
    <cellStyle name="Normální 10 5 4 5 2" xfId="23281"/>
    <cellStyle name="Normální 10 5 4 5 3" xfId="62142"/>
    <cellStyle name="Normální 10 5 4 5 4" xfId="62143"/>
    <cellStyle name="Normální 10 5 4 5 5" xfId="62144"/>
    <cellStyle name="Normální 10 5 4 6" xfId="14695"/>
    <cellStyle name="Normální 10 5 4 6 2" xfId="29884"/>
    <cellStyle name="Normální 10 5 4 6 3" xfId="62145"/>
    <cellStyle name="Normální 10 5 4 6 4" xfId="62146"/>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2" xfId="6192"/>
    <cellStyle name="Normální 10 5 5 2 2" xfId="10685"/>
    <cellStyle name="Normální 10 5 5 2 2 2" xfId="25901"/>
    <cellStyle name="Normální 10 5 5 2 2 3" xfId="62147"/>
    <cellStyle name="Normální 10 5 5 2 2 4" xfId="62148"/>
    <cellStyle name="Normální 10 5 5 2 2 5" xfId="62149"/>
    <cellStyle name="Normální 10 5 5 2 3" xfId="14700"/>
    <cellStyle name="Normální 10 5 5 2 3 2" xfId="29889"/>
    <cellStyle name="Normální 10 5 5 2 3 3" xfId="62150"/>
    <cellStyle name="Normální 10 5 5 2 3 4" xfId="62151"/>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3" xfId="6193"/>
    <cellStyle name="Normální 10 5 5 3 2" xfId="10686"/>
    <cellStyle name="Normální 10 5 5 3 2 2" xfId="25902"/>
    <cellStyle name="Normální 10 5 5 3 2 3" xfId="62152"/>
    <cellStyle name="Normální 10 5 5 3 2 4" xfId="62153"/>
    <cellStyle name="Normální 10 5 5 3 2 5" xfId="62154"/>
    <cellStyle name="Normální 10 5 5 3 3" xfId="14701"/>
    <cellStyle name="Normální 10 5 5 3 3 2" xfId="29890"/>
    <cellStyle name="Normální 10 5 5 3 3 3" xfId="62155"/>
    <cellStyle name="Normální 10 5 5 3 3 4" xfId="62156"/>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4" xfId="6194"/>
    <cellStyle name="Normální 10 5 5 4 2" xfId="10687"/>
    <cellStyle name="Normální 10 5 5 4 2 2" xfId="25903"/>
    <cellStyle name="Normální 10 5 5 4 2 3" xfId="62157"/>
    <cellStyle name="Normální 10 5 5 4 2 4" xfId="62158"/>
    <cellStyle name="Normální 10 5 5 4 2 5" xfId="62159"/>
    <cellStyle name="Normální 10 5 5 4 3" xfId="14702"/>
    <cellStyle name="Normální 10 5 5 4 3 2" xfId="29891"/>
    <cellStyle name="Normální 10 5 5 4 3 3" xfId="62160"/>
    <cellStyle name="Normální 10 5 5 4 3 4" xfId="6216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5" xfId="8145"/>
    <cellStyle name="Normální 10 5 5 5 2" xfId="23361"/>
    <cellStyle name="Normální 10 5 5 5 3" xfId="62162"/>
    <cellStyle name="Normální 10 5 5 5 4" xfId="62163"/>
    <cellStyle name="Normální 10 5 5 5 5" xfId="62164"/>
    <cellStyle name="Normální 10 5 5 6" xfId="14699"/>
    <cellStyle name="Normální 10 5 5 6 2" xfId="29888"/>
    <cellStyle name="Normální 10 5 5 6 3" xfId="62165"/>
    <cellStyle name="Normální 10 5 5 6 4" xfId="62166"/>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2" xfId="6196"/>
    <cellStyle name="Normální 10 5 6 2 2" xfId="10688"/>
    <cellStyle name="Normální 10 5 6 2 2 2" xfId="25904"/>
    <cellStyle name="Normální 10 5 6 2 2 3" xfId="62167"/>
    <cellStyle name="Normální 10 5 6 2 2 4" xfId="62168"/>
    <cellStyle name="Normální 10 5 6 2 2 5" xfId="62169"/>
    <cellStyle name="Normální 10 5 6 2 3" xfId="14704"/>
    <cellStyle name="Normální 10 5 6 2 3 2" xfId="29893"/>
    <cellStyle name="Normální 10 5 6 2 3 3" xfId="62170"/>
    <cellStyle name="Normální 10 5 6 2 3 4" xfId="62171"/>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3" xfId="6197"/>
    <cellStyle name="Normální 10 5 6 3 2" xfId="10689"/>
    <cellStyle name="Normální 10 5 6 3 2 2" xfId="25905"/>
    <cellStyle name="Normální 10 5 6 3 2 3" xfId="62172"/>
    <cellStyle name="Normální 10 5 6 3 2 4" xfId="62173"/>
    <cellStyle name="Normální 10 5 6 3 2 5" xfId="62174"/>
    <cellStyle name="Normální 10 5 6 3 3" xfId="14705"/>
    <cellStyle name="Normální 10 5 6 3 3 2" xfId="29894"/>
    <cellStyle name="Normální 10 5 6 3 3 3" xfId="62175"/>
    <cellStyle name="Normální 10 5 6 3 3 4" xfId="62176"/>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4" xfId="6198"/>
    <cellStyle name="Normální 10 5 6 4 2" xfId="10690"/>
    <cellStyle name="Normální 10 5 6 4 2 2" xfId="25906"/>
    <cellStyle name="Normální 10 5 6 4 2 3" xfId="62177"/>
    <cellStyle name="Normální 10 5 6 4 2 4" xfId="62178"/>
    <cellStyle name="Normální 10 5 6 4 2 5" xfId="62179"/>
    <cellStyle name="Normální 10 5 6 4 3" xfId="14706"/>
    <cellStyle name="Normální 10 5 6 4 3 2" xfId="29895"/>
    <cellStyle name="Normální 10 5 6 4 3 3" xfId="62180"/>
    <cellStyle name="Normální 10 5 6 4 3 4" xfId="62181"/>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5" xfId="8227"/>
    <cellStyle name="Normální 10 5 6 5 2" xfId="23443"/>
    <cellStyle name="Normální 10 5 6 5 3" xfId="62182"/>
    <cellStyle name="Normální 10 5 6 5 4" xfId="62183"/>
    <cellStyle name="Normální 10 5 6 5 5" xfId="62184"/>
    <cellStyle name="Normální 10 5 6 6" xfId="14703"/>
    <cellStyle name="Normální 10 5 6 6 2" xfId="29892"/>
    <cellStyle name="Normální 10 5 6 6 3" xfId="62185"/>
    <cellStyle name="Normální 10 5 6 6 4" xfId="62186"/>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2" xfId="6200"/>
    <cellStyle name="Normální 10 5 7 2 2" xfId="10691"/>
    <cellStyle name="Normální 10 5 7 2 2 2" xfId="25907"/>
    <cellStyle name="Normální 10 5 7 2 2 3" xfId="62187"/>
    <cellStyle name="Normální 10 5 7 2 2 4" xfId="62188"/>
    <cellStyle name="Normální 10 5 7 2 2 5" xfId="62189"/>
    <cellStyle name="Normální 10 5 7 2 3" xfId="14708"/>
    <cellStyle name="Normální 10 5 7 2 3 2" xfId="29897"/>
    <cellStyle name="Normální 10 5 7 2 3 3" xfId="62190"/>
    <cellStyle name="Normální 10 5 7 2 3 4" xfId="62191"/>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3" xfId="6201"/>
    <cellStyle name="Normální 10 5 7 3 2" xfId="10692"/>
    <cellStyle name="Normální 10 5 7 3 2 2" xfId="25908"/>
    <cellStyle name="Normální 10 5 7 3 2 3" xfId="62192"/>
    <cellStyle name="Normální 10 5 7 3 2 4" xfId="62193"/>
    <cellStyle name="Normální 10 5 7 3 2 5" xfId="62194"/>
    <cellStyle name="Normální 10 5 7 3 3" xfId="14709"/>
    <cellStyle name="Normální 10 5 7 3 3 2" xfId="29898"/>
    <cellStyle name="Normální 10 5 7 3 3 3" xfId="62195"/>
    <cellStyle name="Normální 10 5 7 3 3 4" xfId="62196"/>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4" xfId="6202"/>
    <cellStyle name="Normální 10 5 7 4 2" xfId="10693"/>
    <cellStyle name="Normální 10 5 7 4 2 2" xfId="25909"/>
    <cellStyle name="Normální 10 5 7 4 2 3" xfId="62197"/>
    <cellStyle name="Normální 10 5 7 4 2 4" xfId="62198"/>
    <cellStyle name="Normální 10 5 7 4 2 5" xfId="62199"/>
    <cellStyle name="Normální 10 5 7 4 3" xfId="14710"/>
    <cellStyle name="Normální 10 5 7 4 3 2" xfId="29899"/>
    <cellStyle name="Normální 10 5 7 4 3 3" xfId="62200"/>
    <cellStyle name="Normální 10 5 7 4 3 4" xfId="62201"/>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5" xfId="8320"/>
    <cellStyle name="Normální 10 5 7 5 2" xfId="23536"/>
    <cellStyle name="Normální 10 5 7 5 3" xfId="62202"/>
    <cellStyle name="Normální 10 5 7 5 4" xfId="62203"/>
    <cellStyle name="Normální 10 5 7 5 5" xfId="62204"/>
    <cellStyle name="Normální 10 5 7 6" xfId="14707"/>
    <cellStyle name="Normální 10 5 7 6 2" xfId="29896"/>
    <cellStyle name="Normální 10 5 7 6 3" xfId="62205"/>
    <cellStyle name="Normální 10 5 7 6 4" xfId="6220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2" xfId="6204"/>
    <cellStyle name="Normální 10 5 8 2 2" xfId="10694"/>
    <cellStyle name="Normální 10 5 8 2 2 2" xfId="25910"/>
    <cellStyle name="Normální 10 5 8 2 2 3" xfId="62207"/>
    <cellStyle name="Normální 10 5 8 2 2 4" xfId="62208"/>
    <cellStyle name="Normální 10 5 8 2 2 5" xfId="62209"/>
    <cellStyle name="Normální 10 5 8 2 3" xfId="14712"/>
    <cellStyle name="Normální 10 5 8 2 3 2" xfId="29901"/>
    <cellStyle name="Normální 10 5 8 2 3 3" xfId="62210"/>
    <cellStyle name="Normální 10 5 8 2 3 4" xfId="6221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3" xfId="6205"/>
    <cellStyle name="Normální 10 5 8 3 2" xfId="10695"/>
    <cellStyle name="Normální 10 5 8 3 2 2" xfId="25911"/>
    <cellStyle name="Normální 10 5 8 3 2 3" xfId="62212"/>
    <cellStyle name="Normální 10 5 8 3 2 4" xfId="62213"/>
    <cellStyle name="Normální 10 5 8 3 2 5" xfId="62214"/>
    <cellStyle name="Normální 10 5 8 3 3" xfId="14713"/>
    <cellStyle name="Normální 10 5 8 3 3 2" xfId="29902"/>
    <cellStyle name="Normální 10 5 8 3 3 3" xfId="62215"/>
    <cellStyle name="Normální 10 5 8 3 3 4" xfId="62216"/>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4" xfId="6206"/>
    <cellStyle name="Normální 10 5 8 4 2" xfId="10696"/>
    <cellStyle name="Normální 10 5 8 4 2 2" xfId="25912"/>
    <cellStyle name="Normální 10 5 8 4 2 3" xfId="62217"/>
    <cellStyle name="Normální 10 5 8 4 2 4" xfId="62218"/>
    <cellStyle name="Normální 10 5 8 4 2 5" xfId="62219"/>
    <cellStyle name="Normální 10 5 8 4 3" xfId="14714"/>
    <cellStyle name="Normální 10 5 8 4 3 2" xfId="29903"/>
    <cellStyle name="Normální 10 5 8 4 3 3" xfId="62220"/>
    <cellStyle name="Normální 10 5 8 4 3 4" xfId="62221"/>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5" xfId="8403"/>
    <cellStyle name="Normální 10 5 8 5 2" xfId="23619"/>
    <cellStyle name="Normální 10 5 8 5 3" xfId="62222"/>
    <cellStyle name="Normální 10 5 8 5 4" xfId="62223"/>
    <cellStyle name="Normální 10 5 8 5 5" xfId="62224"/>
    <cellStyle name="Normální 10 5 8 6" xfId="14711"/>
    <cellStyle name="Normální 10 5 8 6 2" xfId="29900"/>
    <cellStyle name="Normální 10 5 8 6 3" xfId="62225"/>
    <cellStyle name="Normální 10 5 8 6 4" xfId="62226"/>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2 3" xfId="62227"/>
    <cellStyle name="Normální 10 5 9 2 4" xfId="62228"/>
    <cellStyle name="Normální 10 5 9 2 5" xfId="62229"/>
    <cellStyle name="Normální 10 5 9 3" xfId="14715"/>
    <cellStyle name="Normální 10 5 9 3 2" xfId="29904"/>
    <cellStyle name="Normální 10 5 9 3 3" xfId="62230"/>
    <cellStyle name="Normální 10 5 9 3 4" xfId="62231"/>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6" xfId="596"/>
    <cellStyle name="Normální 10 6 10" xfId="6208"/>
    <cellStyle name="Normální 10 6 10 2" xfId="10698"/>
    <cellStyle name="Normální 10 6 10 2 2" xfId="25914"/>
    <cellStyle name="Normální 10 6 10 2 3" xfId="62232"/>
    <cellStyle name="Normální 10 6 10 2 4" xfId="62233"/>
    <cellStyle name="Normální 10 6 10 2 5" xfId="62234"/>
    <cellStyle name="Normální 10 6 10 3" xfId="14716"/>
    <cellStyle name="Normální 10 6 10 3 2" xfId="29905"/>
    <cellStyle name="Normální 10 6 10 3 3" xfId="62235"/>
    <cellStyle name="Normální 10 6 10 3 4" xfId="62236"/>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1" xfId="6209"/>
    <cellStyle name="Normální 10 6 11 2" xfId="11144"/>
    <cellStyle name="Normální 10 6 11 2 2" xfId="26344"/>
    <cellStyle name="Normální 10 6 11 2 3" xfId="62237"/>
    <cellStyle name="Normální 10 6 11 2 4" xfId="62238"/>
    <cellStyle name="Normální 10 6 11 2 5" xfId="62239"/>
    <cellStyle name="Normální 10 6 11 3" xfId="14717"/>
    <cellStyle name="Normální 10 6 11 3 2" xfId="29906"/>
    <cellStyle name="Normální 10 6 11 3 3" xfId="62240"/>
    <cellStyle name="Normální 10 6 11 3 4" xfId="62241"/>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2" xfId="7837"/>
    <cellStyle name="Normální 10 6 12 2" xfId="23056"/>
    <cellStyle name="Normální 10 6 12 3" xfId="62242"/>
    <cellStyle name="Normální 10 6 12 4" xfId="62243"/>
    <cellStyle name="Normální 10 6 12 5" xfId="62244"/>
    <cellStyle name="Normální 10 6 13" xfId="11659"/>
    <cellStyle name="Normální 10 6 13 2" xfId="26855"/>
    <cellStyle name="Normální 10 6 13 3" xfId="62245"/>
    <cellStyle name="Normální 10 6 13 4" xfId="62246"/>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2" xfId="6210"/>
    <cellStyle name="Normální 10 6 2 10" xfId="44622"/>
    <cellStyle name="Normální 10 6 2 11" xfId="44623"/>
    <cellStyle name="Normální 10 6 2 2" xfId="6211"/>
    <cellStyle name="Normální 10 6 2 2 2" xfId="10699"/>
    <cellStyle name="Normální 10 6 2 2 2 2" xfId="25915"/>
    <cellStyle name="Normální 10 6 2 2 2 3" xfId="62247"/>
    <cellStyle name="Normální 10 6 2 2 2 4" xfId="62248"/>
    <cellStyle name="Normální 10 6 2 2 2 5" xfId="62249"/>
    <cellStyle name="Normální 10 6 2 2 3" xfId="14719"/>
    <cellStyle name="Normální 10 6 2 2 3 2" xfId="29908"/>
    <cellStyle name="Normální 10 6 2 2 3 3" xfId="62250"/>
    <cellStyle name="Normální 10 6 2 2 3 4" xfId="62251"/>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3" xfId="6212"/>
    <cellStyle name="Normální 10 6 2 3 2" xfId="10700"/>
    <cellStyle name="Normální 10 6 2 3 2 2" xfId="25916"/>
    <cellStyle name="Normální 10 6 2 3 2 3" xfId="62252"/>
    <cellStyle name="Normální 10 6 2 3 2 4" xfId="62253"/>
    <cellStyle name="Normální 10 6 2 3 2 5" xfId="62254"/>
    <cellStyle name="Normální 10 6 2 3 3" xfId="14720"/>
    <cellStyle name="Normální 10 6 2 3 3 2" xfId="29909"/>
    <cellStyle name="Normální 10 6 2 3 3 3" xfId="62255"/>
    <cellStyle name="Normální 10 6 2 3 3 4" xfId="62256"/>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4" xfId="6213"/>
    <cellStyle name="Normální 10 6 2 4 2" xfId="10701"/>
    <cellStyle name="Normální 10 6 2 4 2 2" xfId="25917"/>
    <cellStyle name="Normální 10 6 2 4 2 3" xfId="62257"/>
    <cellStyle name="Normální 10 6 2 4 2 4" xfId="62258"/>
    <cellStyle name="Normální 10 6 2 4 2 5" xfId="62259"/>
    <cellStyle name="Normální 10 6 2 4 3" xfId="14721"/>
    <cellStyle name="Normální 10 6 2 4 3 2" xfId="29910"/>
    <cellStyle name="Normální 10 6 2 4 3 3" xfId="62260"/>
    <cellStyle name="Normální 10 6 2 4 3 4" xfId="62261"/>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5" xfId="7912"/>
    <cellStyle name="Normální 10 6 2 5 2" xfId="23129"/>
    <cellStyle name="Normální 10 6 2 5 3" xfId="62262"/>
    <cellStyle name="Normální 10 6 2 5 4" xfId="62263"/>
    <cellStyle name="Normální 10 6 2 5 5" xfId="62264"/>
    <cellStyle name="Normální 10 6 2 6" xfId="14718"/>
    <cellStyle name="Normální 10 6 2 6 2" xfId="29907"/>
    <cellStyle name="Normální 10 6 2 6 3" xfId="62265"/>
    <cellStyle name="Normální 10 6 2 6 4" xfId="62266"/>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2" xfId="6215"/>
    <cellStyle name="Normální 10 6 3 2 2" xfId="10702"/>
    <cellStyle name="Normální 10 6 3 2 2 2" xfId="25918"/>
    <cellStyle name="Normální 10 6 3 2 2 3" xfId="62267"/>
    <cellStyle name="Normální 10 6 3 2 2 4" xfId="62268"/>
    <cellStyle name="Normální 10 6 3 2 2 5" xfId="62269"/>
    <cellStyle name="Normální 10 6 3 2 3" xfId="14723"/>
    <cellStyle name="Normální 10 6 3 2 3 2" xfId="29912"/>
    <cellStyle name="Normální 10 6 3 2 3 3" xfId="62270"/>
    <cellStyle name="Normální 10 6 3 2 3 4" xfId="62271"/>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3" xfId="6216"/>
    <cellStyle name="Normální 10 6 3 3 2" xfId="10703"/>
    <cellStyle name="Normální 10 6 3 3 2 2" xfId="25919"/>
    <cellStyle name="Normální 10 6 3 3 2 3" xfId="62272"/>
    <cellStyle name="Normální 10 6 3 3 2 4" xfId="62273"/>
    <cellStyle name="Normální 10 6 3 3 2 5" xfId="62274"/>
    <cellStyle name="Normální 10 6 3 3 3" xfId="14724"/>
    <cellStyle name="Normální 10 6 3 3 3 2" xfId="29913"/>
    <cellStyle name="Normální 10 6 3 3 3 3" xfId="62275"/>
    <cellStyle name="Normální 10 6 3 3 3 4" xfId="62276"/>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4" xfId="6217"/>
    <cellStyle name="Normální 10 6 3 4 2" xfId="10704"/>
    <cellStyle name="Normální 10 6 3 4 2 2" xfId="25920"/>
    <cellStyle name="Normální 10 6 3 4 2 3" xfId="62277"/>
    <cellStyle name="Normální 10 6 3 4 2 4" xfId="62278"/>
    <cellStyle name="Normální 10 6 3 4 2 5" xfId="62279"/>
    <cellStyle name="Normální 10 6 3 4 3" xfId="14725"/>
    <cellStyle name="Normální 10 6 3 4 3 2" xfId="29914"/>
    <cellStyle name="Normální 10 6 3 4 3 3" xfId="62280"/>
    <cellStyle name="Normální 10 6 3 4 3 4" xfId="62281"/>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5" xfId="8051"/>
    <cellStyle name="Normální 10 6 3 5 2" xfId="23267"/>
    <cellStyle name="Normální 10 6 3 5 3" xfId="62282"/>
    <cellStyle name="Normální 10 6 3 5 4" xfId="62283"/>
    <cellStyle name="Normální 10 6 3 5 5" xfId="62284"/>
    <cellStyle name="Normální 10 6 3 6" xfId="14722"/>
    <cellStyle name="Normální 10 6 3 6 2" xfId="29911"/>
    <cellStyle name="Normální 10 6 3 6 3" xfId="62285"/>
    <cellStyle name="Normální 10 6 3 6 4" xfId="62286"/>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2" xfId="6219"/>
    <cellStyle name="Normální 10 6 4 2 2" xfId="10705"/>
    <cellStyle name="Normální 10 6 4 2 2 2" xfId="25921"/>
    <cellStyle name="Normální 10 6 4 2 2 3" xfId="62287"/>
    <cellStyle name="Normální 10 6 4 2 2 4" xfId="62288"/>
    <cellStyle name="Normální 10 6 4 2 2 5" xfId="62289"/>
    <cellStyle name="Normální 10 6 4 2 3" xfId="14727"/>
    <cellStyle name="Normální 10 6 4 2 3 2" xfId="29916"/>
    <cellStyle name="Normální 10 6 4 2 3 3" xfId="62290"/>
    <cellStyle name="Normální 10 6 4 2 3 4" xfId="62291"/>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3" xfId="6220"/>
    <cellStyle name="Normální 10 6 4 3 2" xfId="10706"/>
    <cellStyle name="Normální 10 6 4 3 2 2" xfId="25922"/>
    <cellStyle name="Normální 10 6 4 3 2 3" xfId="62292"/>
    <cellStyle name="Normální 10 6 4 3 2 4" xfId="62293"/>
    <cellStyle name="Normální 10 6 4 3 2 5" xfId="62294"/>
    <cellStyle name="Normální 10 6 4 3 3" xfId="14728"/>
    <cellStyle name="Normální 10 6 4 3 3 2" xfId="29917"/>
    <cellStyle name="Normální 10 6 4 3 3 3" xfId="62295"/>
    <cellStyle name="Normální 10 6 4 3 3 4" xfId="62296"/>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4" xfId="6221"/>
    <cellStyle name="Normální 10 6 4 4 2" xfId="10707"/>
    <cellStyle name="Normální 10 6 4 4 2 2" xfId="25923"/>
    <cellStyle name="Normální 10 6 4 4 2 3" xfId="62297"/>
    <cellStyle name="Normální 10 6 4 4 2 4" xfId="62298"/>
    <cellStyle name="Normální 10 6 4 4 2 5" xfId="62299"/>
    <cellStyle name="Normální 10 6 4 4 3" xfId="14729"/>
    <cellStyle name="Normální 10 6 4 4 3 2" xfId="29918"/>
    <cellStyle name="Normální 10 6 4 4 3 3" xfId="62300"/>
    <cellStyle name="Normální 10 6 4 4 3 4" xfId="62301"/>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5" xfId="8131"/>
    <cellStyle name="Normální 10 6 4 5 2" xfId="23347"/>
    <cellStyle name="Normální 10 6 4 5 3" xfId="62302"/>
    <cellStyle name="Normální 10 6 4 5 4" xfId="62303"/>
    <cellStyle name="Normální 10 6 4 5 5" xfId="62304"/>
    <cellStyle name="Normální 10 6 4 6" xfId="14726"/>
    <cellStyle name="Normální 10 6 4 6 2" xfId="29915"/>
    <cellStyle name="Normální 10 6 4 6 3" xfId="62305"/>
    <cellStyle name="Normální 10 6 4 6 4" xfId="62306"/>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2" xfId="6223"/>
    <cellStyle name="Normální 10 6 5 2 2" xfId="10708"/>
    <cellStyle name="Normální 10 6 5 2 2 2" xfId="25924"/>
    <cellStyle name="Normální 10 6 5 2 2 3" xfId="62307"/>
    <cellStyle name="Normální 10 6 5 2 2 4" xfId="62308"/>
    <cellStyle name="Normální 10 6 5 2 2 5" xfId="62309"/>
    <cellStyle name="Normální 10 6 5 2 3" xfId="14731"/>
    <cellStyle name="Normální 10 6 5 2 3 2" xfId="29920"/>
    <cellStyle name="Normální 10 6 5 2 3 3" xfId="62310"/>
    <cellStyle name="Normální 10 6 5 2 3 4" xfId="62311"/>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3" xfId="6224"/>
    <cellStyle name="Normální 10 6 5 3 2" xfId="10709"/>
    <cellStyle name="Normální 10 6 5 3 2 2" xfId="25925"/>
    <cellStyle name="Normální 10 6 5 3 2 3" xfId="62312"/>
    <cellStyle name="Normální 10 6 5 3 2 4" xfId="62313"/>
    <cellStyle name="Normální 10 6 5 3 2 5" xfId="62314"/>
    <cellStyle name="Normální 10 6 5 3 3" xfId="14732"/>
    <cellStyle name="Normální 10 6 5 3 3 2" xfId="29921"/>
    <cellStyle name="Normální 10 6 5 3 3 3" xfId="62315"/>
    <cellStyle name="Normální 10 6 5 3 3 4" xfId="62316"/>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4" xfId="6225"/>
    <cellStyle name="Normální 10 6 5 4 2" xfId="10710"/>
    <cellStyle name="Normální 10 6 5 4 2 2" xfId="25926"/>
    <cellStyle name="Normální 10 6 5 4 2 3" xfId="62317"/>
    <cellStyle name="Normální 10 6 5 4 2 4" xfId="62318"/>
    <cellStyle name="Normální 10 6 5 4 2 5" xfId="62319"/>
    <cellStyle name="Normální 10 6 5 4 3" xfId="14733"/>
    <cellStyle name="Normální 10 6 5 4 3 2" xfId="29922"/>
    <cellStyle name="Normální 10 6 5 4 3 3" xfId="62320"/>
    <cellStyle name="Normální 10 6 5 4 3 4" xfId="62321"/>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5" xfId="8213"/>
    <cellStyle name="Normální 10 6 5 5 2" xfId="23429"/>
    <cellStyle name="Normální 10 6 5 5 3" xfId="62322"/>
    <cellStyle name="Normální 10 6 5 5 4" xfId="62323"/>
    <cellStyle name="Normální 10 6 5 5 5" xfId="62324"/>
    <cellStyle name="Normální 10 6 5 6" xfId="14730"/>
    <cellStyle name="Normální 10 6 5 6 2" xfId="29919"/>
    <cellStyle name="Normální 10 6 5 6 3" xfId="62325"/>
    <cellStyle name="Normální 10 6 5 6 4" xfId="62326"/>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2" xfId="6227"/>
    <cellStyle name="Normální 10 6 6 2 2" xfId="10711"/>
    <cellStyle name="Normální 10 6 6 2 2 2" xfId="25927"/>
    <cellStyle name="Normální 10 6 6 2 2 3" xfId="62327"/>
    <cellStyle name="Normální 10 6 6 2 2 4" xfId="62328"/>
    <cellStyle name="Normální 10 6 6 2 2 5" xfId="62329"/>
    <cellStyle name="Normální 10 6 6 2 3" xfId="14735"/>
    <cellStyle name="Normální 10 6 6 2 3 2" xfId="29924"/>
    <cellStyle name="Normální 10 6 6 2 3 3" xfId="62330"/>
    <cellStyle name="Normální 10 6 6 2 3 4" xfId="62331"/>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3" xfId="6228"/>
    <cellStyle name="Normální 10 6 6 3 2" xfId="10712"/>
    <cellStyle name="Normální 10 6 6 3 2 2" xfId="25928"/>
    <cellStyle name="Normální 10 6 6 3 2 3" xfId="62332"/>
    <cellStyle name="Normální 10 6 6 3 2 4" xfId="62333"/>
    <cellStyle name="Normální 10 6 6 3 2 5" xfId="62334"/>
    <cellStyle name="Normální 10 6 6 3 3" xfId="14736"/>
    <cellStyle name="Normální 10 6 6 3 3 2" xfId="29925"/>
    <cellStyle name="Normální 10 6 6 3 3 3" xfId="62335"/>
    <cellStyle name="Normální 10 6 6 3 3 4" xfId="62336"/>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4" xfId="6229"/>
    <cellStyle name="Normální 10 6 6 4 2" xfId="10713"/>
    <cellStyle name="Normální 10 6 6 4 2 2" xfId="25929"/>
    <cellStyle name="Normální 10 6 6 4 2 3" xfId="62337"/>
    <cellStyle name="Normální 10 6 6 4 2 4" xfId="62338"/>
    <cellStyle name="Normální 10 6 6 4 2 5" xfId="62339"/>
    <cellStyle name="Normální 10 6 6 4 3" xfId="14737"/>
    <cellStyle name="Normální 10 6 6 4 3 2" xfId="29926"/>
    <cellStyle name="Normální 10 6 6 4 3 3" xfId="62340"/>
    <cellStyle name="Normální 10 6 6 4 3 4" xfId="62341"/>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5" xfId="8306"/>
    <cellStyle name="Normální 10 6 6 5 2" xfId="23522"/>
    <cellStyle name="Normální 10 6 6 5 3" xfId="62342"/>
    <cellStyle name="Normální 10 6 6 5 4" xfId="62343"/>
    <cellStyle name="Normální 10 6 6 5 5" xfId="62344"/>
    <cellStyle name="Normální 10 6 6 6" xfId="14734"/>
    <cellStyle name="Normální 10 6 6 6 2" xfId="29923"/>
    <cellStyle name="Normální 10 6 6 6 3" xfId="62345"/>
    <cellStyle name="Normální 10 6 6 6 4" xfId="62346"/>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2" xfId="6231"/>
    <cellStyle name="Normální 10 6 7 2 2" xfId="10714"/>
    <cellStyle name="Normální 10 6 7 2 2 2" xfId="25930"/>
    <cellStyle name="Normální 10 6 7 2 2 3" xfId="62347"/>
    <cellStyle name="Normální 10 6 7 2 2 4" xfId="62348"/>
    <cellStyle name="Normální 10 6 7 2 2 5" xfId="62349"/>
    <cellStyle name="Normální 10 6 7 2 3" xfId="14739"/>
    <cellStyle name="Normální 10 6 7 2 3 2" xfId="29928"/>
    <cellStyle name="Normální 10 6 7 2 3 3" xfId="62350"/>
    <cellStyle name="Normální 10 6 7 2 3 4" xfId="62351"/>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3" xfId="6232"/>
    <cellStyle name="Normální 10 6 7 3 2" xfId="10715"/>
    <cellStyle name="Normální 10 6 7 3 2 2" xfId="25931"/>
    <cellStyle name="Normální 10 6 7 3 2 3" xfId="62352"/>
    <cellStyle name="Normální 10 6 7 3 2 4" xfId="62353"/>
    <cellStyle name="Normální 10 6 7 3 2 5" xfId="62354"/>
    <cellStyle name="Normální 10 6 7 3 3" xfId="14740"/>
    <cellStyle name="Normální 10 6 7 3 3 2" xfId="29929"/>
    <cellStyle name="Normální 10 6 7 3 3 3" xfId="62355"/>
    <cellStyle name="Normální 10 6 7 3 3 4" xfId="62356"/>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4" xfId="6233"/>
    <cellStyle name="Normální 10 6 7 4 2" xfId="10716"/>
    <cellStyle name="Normální 10 6 7 4 2 2" xfId="25932"/>
    <cellStyle name="Normální 10 6 7 4 2 3" xfId="62357"/>
    <cellStyle name="Normální 10 6 7 4 2 4" xfId="62358"/>
    <cellStyle name="Normální 10 6 7 4 2 5" xfId="62359"/>
    <cellStyle name="Normální 10 6 7 4 3" xfId="14741"/>
    <cellStyle name="Normální 10 6 7 4 3 2" xfId="29930"/>
    <cellStyle name="Normální 10 6 7 4 3 3" xfId="62360"/>
    <cellStyle name="Normální 10 6 7 4 3 4" xfId="62361"/>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5" xfId="8389"/>
    <cellStyle name="Normální 10 6 7 5 2" xfId="23605"/>
    <cellStyle name="Normální 10 6 7 5 3" xfId="62362"/>
    <cellStyle name="Normální 10 6 7 5 4" xfId="62363"/>
    <cellStyle name="Normální 10 6 7 5 5" xfId="62364"/>
    <cellStyle name="Normální 10 6 7 6" xfId="14738"/>
    <cellStyle name="Normální 10 6 7 6 2" xfId="29927"/>
    <cellStyle name="Normální 10 6 7 6 3" xfId="62365"/>
    <cellStyle name="Normální 10 6 7 6 4" xfId="62366"/>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2 3" xfId="62367"/>
    <cellStyle name="Normální 10 6 8 2 4" xfId="62368"/>
    <cellStyle name="Normální 10 6 8 2 5" xfId="62369"/>
    <cellStyle name="Normální 10 6 8 3" xfId="14742"/>
    <cellStyle name="Normální 10 6 8 3 2" xfId="29931"/>
    <cellStyle name="Normální 10 6 8 3 3" xfId="62370"/>
    <cellStyle name="Normální 10 6 8 3 4" xfId="6237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9" xfId="6235"/>
    <cellStyle name="Normální 10 6 9 2" xfId="10718"/>
    <cellStyle name="Normální 10 6 9 2 2" xfId="25934"/>
    <cellStyle name="Normální 10 6 9 2 3" xfId="62372"/>
    <cellStyle name="Normální 10 6 9 2 4" xfId="62373"/>
    <cellStyle name="Normální 10 6 9 2 5" xfId="62374"/>
    <cellStyle name="Normální 10 6 9 3" xfId="14743"/>
    <cellStyle name="Normální 10 6 9 3 2" xfId="29932"/>
    <cellStyle name="Normální 10 6 9 3 3" xfId="62375"/>
    <cellStyle name="Normální 10 6 9 3 4" xfId="62376"/>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7" xfId="597"/>
    <cellStyle name="Normální 10 8" xfId="598"/>
    <cellStyle name="Normální 10 8 10" xfId="19266"/>
    <cellStyle name="Normální 10 8 11" xfId="44674"/>
    <cellStyle name="Normální 10 8 12" xfId="44675"/>
    <cellStyle name="Normální 10 8 2" xfId="6236"/>
    <cellStyle name="Normální 10 8 2 2" xfId="10719"/>
    <cellStyle name="Normální 10 8 2 2 2" xfId="25935"/>
    <cellStyle name="Normální 10 8 2 2 3" xfId="62377"/>
    <cellStyle name="Normální 10 8 2 2 4" xfId="62378"/>
    <cellStyle name="Normální 10 8 2 2 5" xfId="62379"/>
    <cellStyle name="Normální 10 8 2 3" xfId="14744"/>
    <cellStyle name="Normální 10 8 2 3 2" xfId="29933"/>
    <cellStyle name="Normální 10 8 2 3 3" xfId="62380"/>
    <cellStyle name="Normální 10 8 2 3 4" xfId="62381"/>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3" xfId="6237"/>
    <cellStyle name="Normální 10 8 3 2" xfId="10720"/>
    <cellStyle name="Normální 10 8 3 2 2" xfId="25936"/>
    <cellStyle name="Normální 10 8 3 2 3" xfId="62382"/>
    <cellStyle name="Normální 10 8 3 2 4" xfId="62383"/>
    <cellStyle name="Normální 10 8 3 2 5" xfId="62384"/>
    <cellStyle name="Normální 10 8 3 3" xfId="14745"/>
    <cellStyle name="Normální 10 8 3 3 2" xfId="29934"/>
    <cellStyle name="Normální 10 8 3 3 3" xfId="62385"/>
    <cellStyle name="Normální 10 8 3 3 4" xfId="62386"/>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4" xfId="6238"/>
    <cellStyle name="Normální 10 8 4 2" xfId="10721"/>
    <cellStyle name="Normální 10 8 4 2 2" xfId="25937"/>
    <cellStyle name="Normální 10 8 4 2 3" xfId="62387"/>
    <cellStyle name="Normální 10 8 4 2 4" xfId="62388"/>
    <cellStyle name="Normální 10 8 4 2 5" xfId="62389"/>
    <cellStyle name="Normální 10 8 4 3" xfId="14746"/>
    <cellStyle name="Normální 10 8 4 3 2" xfId="29935"/>
    <cellStyle name="Normální 10 8 4 3 3" xfId="62390"/>
    <cellStyle name="Normální 10 8 4 3 4" xfId="62391"/>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5" xfId="6239"/>
    <cellStyle name="Normální 10 8 5 2" xfId="11317"/>
    <cellStyle name="Normální 10 8 5 2 2" xfId="26517"/>
    <cellStyle name="Normální 10 8 5 2 3" xfId="62392"/>
    <cellStyle name="Normální 10 8 5 2 4" xfId="62393"/>
    <cellStyle name="Normální 10 8 5 2 5" xfId="62394"/>
    <cellStyle name="Normální 10 8 5 3" xfId="14747"/>
    <cellStyle name="Normální 10 8 5 3 2" xfId="29936"/>
    <cellStyle name="Normální 10 8 5 3 3" xfId="62395"/>
    <cellStyle name="Normální 10 8 5 3 4" xfId="6239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6" xfId="7765"/>
    <cellStyle name="Normální 10 8 6 2" xfId="22984"/>
    <cellStyle name="Normální 10 8 6 3" xfId="62397"/>
    <cellStyle name="Normální 10 8 6 4" xfId="62398"/>
    <cellStyle name="Normální 10 8 6 5" xfId="62399"/>
    <cellStyle name="Normální 10 8 7" xfId="11660"/>
    <cellStyle name="Normální 10 8 7 2" xfId="26856"/>
    <cellStyle name="Normální 10 8 7 3" xfId="62400"/>
    <cellStyle name="Normální 10 8 7 4" xfId="62401"/>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2" xfId="6240"/>
    <cellStyle name="Normální 10 9 2 2" xfId="10722"/>
    <cellStyle name="Normální 10 9 2 2 2" xfId="25938"/>
    <cellStyle name="Normální 10 9 2 2 3" xfId="62402"/>
    <cellStyle name="Normální 10 9 2 2 4" xfId="62403"/>
    <cellStyle name="Normální 10 9 2 2 5" xfId="62404"/>
    <cellStyle name="Normální 10 9 2 3" xfId="14748"/>
    <cellStyle name="Normální 10 9 2 3 2" xfId="29937"/>
    <cellStyle name="Normální 10 9 2 3 3" xfId="62405"/>
    <cellStyle name="Normální 10 9 2 3 4" xfId="62406"/>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3" xfId="6241"/>
    <cellStyle name="Normální 10 9 3 2" xfId="10723"/>
    <cellStyle name="Normální 10 9 3 2 2" xfId="25939"/>
    <cellStyle name="Normální 10 9 3 2 3" xfId="62407"/>
    <cellStyle name="Normální 10 9 3 2 4" xfId="62408"/>
    <cellStyle name="Normální 10 9 3 2 5" xfId="62409"/>
    <cellStyle name="Normální 10 9 3 3" xfId="14749"/>
    <cellStyle name="Normální 10 9 3 3 2" xfId="29938"/>
    <cellStyle name="Normální 10 9 3 3 3" xfId="62410"/>
    <cellStyle name="Normální 10 9 3 3 4" xfId="62411"/>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4" xfId="6242"/>
    <cellStyle name="Normální 10 9 4 2" xfId="10724"/>
    <cellStyle name="Normální 10 9 4 2 2" xfId="25940"/>
    <cellStyle name="Normální 10 9 4 2 3" xfId="62412"/>
    <cellStyle name="Normální 10 9 4 2 4" xfId="62413"/>
    <cellStyle name="Normální 10 9 4 2 5" xfId="62414"/>
    <cellStyle name="Normální 10 9 4 3" xfId="14750"/>
    <cellStyle name="Normální 10 9 4 3 2" xfId="29939"/>
    <cellStyle name="Normální 10 9 4 3 3" xfId="62415"/>
    <cellStyle name="Normální 10 9 4 3 4" xfId="62416"/>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5" xfId="6243"/>
    <cellStyle name="Normální 10 9 5 2" xfId="11081"/>
    <cellStyle name="Normální 10 9 5 2 2" xfId="26281"/>
    <cellStyle name="Normální 10 9 5 2 3" xfId="62417"/>
    <cellStyle name="Normální 10 9 5 2 4" xfId="62418"/>
    <cellStyle name="Normální 10 9 5 2 5" xfId="62419"/>
    <cellStyle name="Normální 10 9 5 3" xfId="14751"/>
    <cellStyle name="Normální 10 9 5 3 2" xfId="29940"/>
    <cellStyle name="Normální 10 9 5 3 3" xfId="62420"/>
    <cellStyle name="Normální 10 9 5 3 4" xfId="62421"/>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6" xfId="7770"/>
    <cellStyle name="Normální 10 9 6 2" xfId="22989"/>
    <cellStyle name="Normální 10 9 6 3" xfId="62422"/>
    <cellStyle name="Normální 10 9 6 4" xfId="62423"/>
    <cellStyle name="Normální 10 9 6 5" xfId="62424"/>
    <cellStyle name="Normální 10 9 7" xfId="11661"/>
    <cellStyle name="Normální 10 9 7 2" xfId="26857"/>
    <cellStyle name="Normální 10 9 7 3" xfId="62425"/>
    <cellStyle name="Normální 10 9 7 4" xfId="62426"/>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2 3" xfId="62427"/>
    <cellStyle name="normální 11 11 2 4" xfId="62428"/>
    <cellStyle name="normální 11 11 2 5" xfId="62429"/>
    <cellStyle name="normální 11 11 3" xfId="14752"/>
    <cellStyle name="normální 11 11 3 2" xfId="29941"/>
    <cellStyle name="normální 11 11 3 3" xfId="62430"/>
    <cellStyle name="normální 11 11 3 4" xfId="6243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2" xfId="6246"/>
    <cellStyle name="normální 11 12 2" xfId="10726"/>
    <cellStyle name="normální 11 12 2 2" xfId="25942"/>
    <cellStyle name="normální 11 12 2 3" xfId="62432"/>
    <cellStyle name="normální 11 12 2 4" xfId="62433"/>
    <cellStyle name="normální 11 12 2 5" xfId="62434"/>
    <cellStyle name="normální 11 12 3" xfId="14753"/>
    <cellStyle name="normální 11 12 3 2" xfId="29942"/>
    <cellStyle name="normální 11 12 3 3" xfId="62435"/>
    <cellStyle name="normální 11 12 3 4" xfId="62436"/>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3" xfId="6247"/>
    <cellStyle name="normální 11 13 2" xfId="10727"/>
    <cellStyle name="normální 11 13 2 2" xfId="25943"/>
    <cellStyle name="normální 11 13 2 3" xfId="62437"/>
    <cellStyle name="normální 11 13 2 4" xfId="62438"/>
    <cellStyle name="normální 11 13 2 5" xfId="62439"/>
    <cellStyle name="normální 11 13 3" xfId="14754"/>
    <cellStyle name="normální 11 13 3 2" xfId="29943"/>
    <cellStyle name="normální 11 13 3 3" xfId="62440"/>
    <cellStyle name="normální 11 13 3 4" xfId="62441"/>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4" xfId="6248"/>
    <cellStyle name="normální 11 14 2" xfId="10728"/>
    <cellStyle name="normální 11 14 2 2" xfId="25944"/>
    <cellStyle name="normální 11 14 2 3" xfId="62442"/>
    <cellStyle name="normální 11 14 2 4" xfId="62443"/>
    <cellStyle name="normální 11 14 2 5" xfId="62444"/>
    <cellStyle name="normální 11 14 3" xfId="14755"/>
    <cellStyle name="normální 11 14 3 2" xfId="29944"/>
    <cellStyle name="normální 11 14 3 3" xfId="62445"/>
    <cellStyle name="normální 11 14 3 4" xfId="62446"/>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5" xfId="6249"/>
    <cellStyle name="normální 11 15 2" xfId="10729"/>
    <cellStyle name="normální 11 15 2 2" xfId="25945"/>
    <cellStyle name="normální 11 15 2 3" xfId="62447"/>
    <cellStyle name="normální 11 15 2 4" xfId="62448"/>
    <cellStyle name="normální 11 15 2 5" xfId="62449"/>
    <cellStyle name="normální 11 15 3" xfId="14756"/>
    <cellStyle name="normální 11 15 3 2" xfId="29945"/>
    <cellStyle name="normální 11 15 3 3" xfId="62450"/>
    <cellStyle name="normální 11 15 3 4" xfId="62451"/>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6" xfId="6250"/>
    <cellStyle name="normální 11 16 2" xfId="10730"/>
    <cellStyle name="normální 11 16 2 2" xfId="25946"/>
    <cellStyle name="normální 11 16 2 3" xfId="62452"/>
    <cellStyle name="normální 11 16 2 4" xfId="62453"/>
    <cellStyle name="normální 11 16 2 5" xfId="62454"/>
    <cellStyle name="normální 11 16 3" xfId="14757"/>
    <cellStyle name="normální 11 16 3 2" xfId="29946"/>
    <cellStyle name="normální 11 16 3 3" xfId="62455"/>
    <cellStyle name="normální 11 16 3 4" xfId="6245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7" xfId="6251"/>
    <cellStyle name="normální 11 17 2" xfId="10731"/>
    <cellStyle name="normální 11 17 2 2" xfId="25947"/>
    <cellStyle name="normální 11 17 2 3" xfId="62457"/>
    <cellStyle name="normální 11 17 2 4" xfId="62458"/>
    <cellStyle name="normální 11 17 2 5" xfId="62459"/>
    <cellStyle name="normální 11 17 3" xfId="14758"/>
    <cellStyle name="normální 11 17 3 2" xfId="29947"/>
    <cellStyle name="normální 11 17 3 3" xfId="62460"/>
    <cellStyle name="normální 11 17 3 4" xfId="62461"/>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8" xfId="6252"/>
    <cellStyle name="normální 11 18 2" xfId="10732"/>
    <cellStyle name="normální 11 18 2 2" xfId="25948"/>
    <cellStyle name="normální 11 18 2 3" xfId="62462"/>
    <cellStyle name="normální 11 18 2 4" xfId="62463"/>
    <cellStyle name="normální 11 18 2 5" xfId="62464"/>
    <cellStyle name="normální 11 18 3" xfId="14759"/>
    <cellStyle name="normální 11 18 3 2" xfId="29948"/>
    <cellStyle name="normální 11 18 3 3" xfId="62465"/>
    <cellStyle name="normální 11 18 3 4" xfId="62466"/>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9" xfId="6253"/>
    <cellStyle name="normální 11 19 2" xfId="10733"/>
    <cellStyle name="normální 11 19 2 2" xfId="25949"/>
    <cellStyle name="normální 11 19 2 3" xfId="62467"/>
    <cellStyle name="normální 11 19 2 4" xfId="62468"/>
    <cellStyle name="normální 11 19 2 5" xfId="62469"/>
    <cellStyle name="normální 11 19 3" xfId="14760"/>
    <cellStyle name="normální 11 19 3 2" xfId="29949"/>
    <cellStyle name="normální 11 19 3 3" xfId="62470"/>
    <cellStyle name="normální 11 19 3 4" xfId="62471"/>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2" xfId="328"/>
    <cellStyle name="Normální 11 2 10" xfId="7640"/>
    <cellStyle name="Normální 11 2 10 2" xfId="22859"/>
    <cellStyle name="Normální 11 2 10 3" xfId="62472"/>
    <cellStyle name="Normální 11 2 10 4" xfId="62473"/>
    <cellStyle name="Normální 11 2 11" xfId="11432"/>
    <cellStyle name="Normální 11 2 11 2" xfId="26629"/>
    <cellStyle name="Normální 11 2 11 3" xfId="62474"/>
    <cellStyle name="Normální 11 2 11 4" xfId="62475"/>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2" xfId="357"/>
    <cellStyle name="Normální 11 2 2 10" xfId="34247"/>
    <cellStyle name="Normální 11 2 2 11" xfId="19067"/>
    <cellStyle name="Normální 11 2 2 12" xfId="44714"/>
    <cellStyle name="Normální 11 2 2 13" xfId="44715"/>
    <cellStyle name="Normální 11 2 2 2" xfId="6254"/>
    <cellStyle name="Normální 11 2 2 2 2" xfId="10734"/>
    <cellStyle name="Normální 11 2 2 2 2 2" xfId="25950"/>
    <cellStyle name="Normální 11 2 2 2 2 3" xfId="62476"/>
    <cellStyle name="Normální 11 2 2 2 2 4" xfId="62477"/>
    <cellStyle name="Normální 11 2 2 2 2 5" xfId="62478"/>
    <cellStyle name="Normální 11 2 2 2 3" xfId="14761"/>
    <cellStyle name="Normální 11 2 2 2 3 2" xfId="29950"/>
    <cellStyle name="Normální 11 2 2 2 3 3" xfId="62479"/>
    <cellStyle name="Normální 11 2 2 2 3 4" xfId="6248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3" xfId="6255"/>
    <cellStyle name="Normální 11 2 2 3 2" xfId="10735"/>
    <cellStyle name="Normální 11 2 2 3 2 2" xfId="25951"/>
    <cellStyle name="Normální 11 2 2 3 2 3" xfId="62481"/>
    <cellStyle name="Normální 11 2 2 3 2 4" xfId="62482"/>
    <cellStyle name="Normální 11 2 2 3 2 5" xfId="62483"/>
    <cellStyle name="Normální 11 2 2 3 3" xfId="14762"/>
    <cellStyle name="Normální 11 2 2 3 3 2" xfId="29951"/>
    <cellStyle name="Normální 11 2 2 3 3 3" xfId="62484"/>
    <cellStyle name="Normální 11 2 2 3 3 4" xfId="62485"/>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4" xfId="6256"/>
    <cellStyle name="Normální 11 2 2 4 2" xfId="10736"/>
    <cellStyle name="Normální 11 2 2 4 2 2" xfId="25952"/>
    <cellStyle name="Normální 11 2 2 4 2 3" xfId="62486"/>
    <cellStyle name="Normální 11 2 2 4 2 4" xfId="62487"/>
    <cellStyle name="Normální 11 2 2 4 2 5" xfId="62488"/>
    <cellStyle name="Normální 11 2 2 4 3" xfId="14763"/>
    <cellStyle name="Normální 11 2 2 4 3 2" xfId="29952"/>
    <cellStyle name="Normální 11 2 2 4 3 3" xfId="62489"/>
    <cellStyle name="Normální 11 2 2 4 3 4" xfId="62490"/>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5" xfId="6257"/>
    <cellStyle name="Normální 11 2 2 5 2" xfId="11210"/>
    <cellStyle name="Normální 11 2 2 5 2 2" xfId="26410"/>
    <cellStyle name="Normální 11 2 2 5 2 3" xfId="62491"/>
    <cellStyle name="Normální 11 2 2 5 2 4" xfId="62492"/>
    <cellStyle name="Normální 11 2 2 5 2 5" xfId="62493"/>
    <cellStyle name="Normální 11 2 2 5 3" xfId="14764"/>
    <cellStyle name="Normální 11 2 2 5 3 2" xfId="29953"/>
    <cellStyle name="Normální 11 2 2 5 3 3" xfId="62494"/>
    <cellStyle name="Normální 11 2 2 5 3 4" xfId="62495"/>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6" xfId="7558"/>
    <cellStyle name="Normální 11 2 2 6 2" xfId="11389"/>
    <cellStyle name="Normální 11 2 2 6 2 2" xfId="26589"/>
    <cellStyle name="Normální 11 2 2 6 2 3" xfId="62496"/>
    <cellStyle name="Normální 11 2 2 6 2 4" xfId="62497"/>
    <cellStyle name="Normální 11 2 2 6 2 5" xfId="62498"/>
    <cellStyle name="Normální 11 2 2 6 3" xfId="15184"/>
    <cellStyle name="Normální 11 2 2 6 3 2" xfId="30371"/>
    <cellStyle name="Normální 11 2 2 6 3 3" xfId="62499"/>
    <cellStyle name="Normální 11 2 2 6 3 4" xfId="62500"/>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7" xfId="7668"/>
    <cellStyle name="Normální 11 2 2 7 2" xfId="22887"/>
    <cellStyle name="Normální 11 2 2 7 3" xfId="62501"/>
    <cellStyle name="Normální 11 2 2 7 4" xfId="62502"/>
    <cellStyle name="Normální 11 2 2 7 5" xfId="62503"/>
    <cellStyle name="Normální 11 2 2 8" xfId="11460"/>
    <cellStyle name="Normální 11 2 2 8 2" xfId="26657"/>
    <cellStyle name="Normální 11 2 2 8 3" xfId="62504"/>
    <cellStyle name="Normální 11 2 2 8 4" xfId="62505"/>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2" xfId="6258"/>
    <cellStyle name="Normální 11 2 3 2 2" xfId="10737"/>
    <cellStyle name="Normální 11 2 3 2 2 2" xfId="25953"/>
    <cellStyle name="Normální 11 2 3 2 2 3" xfId="62506"/>
    <cellStyle name="Normální 11 2 3 2 2 4" xfId="62507"/>
    <cellStyle name="Normální 11 2 3 2 2 5" xfId="62508"/>
    <cellStyle name="Normální 11 2 3 2 3" xfId="14765"/>
    <cellStyle name="Normální 11 2 3 2 3 2" xfId="29954"/>
    <cellStyle name="Normální 11 2 3 2 3 3" xfId="62509"/>
    <cellStyle name="Normální 11 2 3 2 3 4" xfId="62510"/>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3" xfId="6259"/>
    <cellStyle name="Normální 11 2 3 3 2" xfId="10738"/>
    <cellStyle name="Normální 11 2 3 3 2 2" xfId="25954"/>
    <cellStyle name="Normální 11 2 3 3 2 3" xfId="62511"/>
    <cellStyle name="Normální 11 2 3 3 2 4" xfId="62512"/>
    <cellStyle name="Normální 11 2 3 3 2 5" xfId="62513"/>
    <cellStyle name="Normální 11 2 3 3 3" xfId="14766"/>
    <cellStyle name="Normální 11 2 3 3 3 2" xfId="29955"/>
    <cellStyle name="Normální 11 2 3 3 3 3" xfId="62514"/>
    <cellStyle name="Normální 11 2 3 3 3 4" xfId="6251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4" xfId="6260"/>
    <cellStyle name="Normální 11 2 3 4 2" xfId="10739"/>
    <cellStyle name="Normální 11 2 3 4 2 2" xfId="25955"/>
    <cellStyle name="Normální 11 2 3 4 2 3" xfId="62516"/>
    <cellStyle name="Normální 11 2 3 4 2 4" xfId="62517"/>
    <cellStyle name="Normální 11 2 3 4 2 5" xfId="62518"/>
    <cellStyle name="Normální 11 2 3 4 3" xfId="14767"/>
    <cellStyle name="Normální 11 2 3 4 3 2" xfId="29956"/>
    <cellStyle name="Normální 11 2 3 4 3 3" xfId="62519"/>
    <cellStyle name="Normální 11 2 3 4 3 4" xfId="62520"/>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5" xfId="6261"/>
    <cellStyle name="Normální 11 2 3 5 2" xfId="11099"/>
    <cellStyle name="Normální 11 2 3 5 2 2" xfId="26299"/>
    <cellStyle name="Normální 11 2 3 5 2 3" xfId="62521"/>
    <cellStyle name="Normální 11 2 3 5 2 4" xfId="62522"/>
    <cellStyle name="Normální 11 2 3 5 2 5" xfId="62523"/>
    <cellStyle name="Normální 11 2 3 5 3" xfId="14768"/>
    <cellStyle name="Normální 11 2 3 5 3 2" xfId="29957"/>
    <cellStyle name="Normální 11 2 3 5 3 3" xfId="62524"/>
    <cellStyle name="Normální 11 2 3 5 3 4" xfId="62525"/>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6" xfId="7747"/>
    <cellStyle name="Normální 11 2 3 6 2" xfId="22966"/>
    <cellStyle name="Normální 11 2 3 6 3" xfId="62526"/>
    <cellStyle name="Normální 11 2 3 6 4" xfId="62527"/>
    <cellStyle name="Normální 11 2 3 6 5" xfId="62528"/>
    <cellStyle name="Normální 11 2 3 7" xfId="11476"/>
    <cellStyle name="Normální 11 2 3 7 2" xfId="26672"/>
    <cellStyle name="Normální 11 2 3 7 3" xfId="62529"/>
    <cellStyle name="Normální 11 2 3 7 4" xfId="62530"/>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2" xfId="6262"/>
    <cellStyle name="Normální 11 2 4 2 2" xfId="8289"/>
    <cellStyle name="Normální 11 2 4 2 2 2" xfId="23505"/>
    <cellStyle name="Normální 11 2 4 2 2 3" xfId="62531"/>
    <cellStyle name="Normální 11 2 4 2 2 4" xfId="62532"/>
    <cellStyle name="Normální 11 2 4 2 2 5" xfId="62533"/>
    <cellStyle name="Normální 11 2 4 2 3" xfId="14769"/>
    <cellStyle name="Normální 11 2 4 2 3 2" xfId="29958"/>
    <cellStyle name="Normální 11 2 4 2 3 3" xfId="62534"/>
    <cellStyle name="Normální 11 2 4 2 3 4" xfId="62535"/>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3" xfId="6263"/>
    <cellStyle name="Normální 11 2 4 3 2" xfId="10740"/>
    <cellStyle name="Normální 11 2 4 3 2 2" xfId="25956"/>
    <cellStyle name="Normální 11 2 4 3 2 3" xfId="62536"/>
    <cellStyle name="Normální 11 2 4 3 2 4" xfId="62537"/>
    <cellStyle name="Normální 11 2 4 3 2 5" xfId="62538"/>
    <cellStyle name="Normální 11 2 4 3 3" xfId="14770"/>
    <cellStyle name="Normální 11 2 4 3 3 2" xfId="29959"/>
    <cellStyle name="Normální 11 2 4 3 3 3" xfId="62539"/>
    <cellStyle name="Normální 11 2 4 3 3 4" xfId="62540"/>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4" xfId="6264"/>
    <cellStyle name="Normální 11 2 4 4 2" xfId="10741"/>
    <cellStyle name="Normální 11 2 4 4 2 2" xfId="25957"/>
    <cellStyle name="Normální 11 2 4 4 2 3" xfId="62541"/>
    <cellStyle name="Normální 11 2 4 4 2 4" xfId="62542"/>
    <cellStyle name="Normální 11 2 4 4 2 5" xfId="62543"/>
    <cellStyle name="Normální 11 2 4 4 3" xfId="14771"/>
    <cellStyle name="Normální 11 2 4 4 3 2" xfId="29960"/>
    <cellStyle name="Normální 11 2 4 4 3 3" xfId="62544"/>
    <cellStyle name="Normální 11 2 4 4 3 4" xfId="62545"/>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2" xfId="6266"/>
    <cellStyle name="Normální 11 2 5 2 2" xfId="10742"/>
    <cellStyle name="Normální 11 2 5 2 2 2" xfId="25958"/>
    <cellStyle name="Normální 11 2 5 2 2 3" xfId="62546"/>
    <cellStyle name="Normální 11 2 5 2 2 4" xfId="62547"/>
    <cellStyle name="Normální 11 2 5 2 2 5" xfId="62548"/>
    <cellStyle name="Normální 11 2 5 2 3" xfId="14772"/>
    <cellStyle name="Normální 11 2 5 2 3 2" xfId="29961"/>
    <cellStyle name="Normální 11 2 5 2 3 3" xfId="62549"/>
    <cellStyle name="Normální 11 2 5 2 3 4" xfId="62550"/>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3" xfId="6267"/>
    <cellStyle name="Normální 11 2 5 3 2" xfId="10743"/>
    <cellStyle name="Normální 11 2 5 3 2 2" xfId="25959"/>
    <cellStyle name="Normální 11 2 5 3 2 3" xfId="62551"/>
    <cellStyle name="Normální 11 2 5 3 2 4" xfId="62552"/>
    <cellStyle name="Normální 11 2 5 3 2 5" xfId="62553"/>
    <cellStyle name="Normální 11 2 5 3 3" xfId="14773"/>
    <cellStyle name="Normální 11 2 5 3 3 2" xfId="29962"/>
    <cellStyle name="Normální 11 2 5 3 3 3" xfId="62554"/>
    <cellStyle name="Normální 11 2 5 3 3 4" xfId="62555"/>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4" xfId="6268"/>
    <cellStyle name="Normální 11 2 5 4 2" xfId="10744"/>
    <cellStyle name="Normální 11 2 5 4 2 2" xfId="25960"/>
    <cellStyle name="Normální 11 2 5 4 2 3" xfId="62556"/>
    <cellStyle name="Normální 11 2 5 4 2 4" xfId="62557"/>
    <cellStyle name="Normální 11 2 5 4 2 5" xfId="62558"/>
    <cellStyle name="Normální 11 2 5 4 3" xfId="14774"/>
    <cellStyle name="Normální 11 2 5 4 3 2" xfId="29963"/>
    <cellStyle name="Normální 11 2 5 4 3 3" xfId="62559"/>
    <cellStyle name="Normální 11 2 5 4 3 4" xfId="62560"/>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5" xfId="8374"/>
    <cellStyle name="Normální 11 2 5 5 2" xfId="23590"/>
    <cellStyle name="Normální 11 2 5 5 3" xfId="62561"/>
    <cellStyle name="Normální 11 2 5 5 4" xfId="62562"/>
    <cellStyle name="Normální 11 2 5 5 5" xfId="62563"/>
    <cellStyle name="Normální 11 2 5 6" xfId="11690"/>
    <cellStyle name="Normální 11 2 5 6 2" xfId="26886"/>
    <cellStyle name="Normální 11 2 5 6 3" xfId="62564"/>
    <cellStyle name="Normální 11 2 5 6 4" xfId="62565"/>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2" xfId="6270"/>
    <cellStyle name="Normální 11 2 6 2 2" xfId="10745"/>
    <cellStyle name="Normální 11 2 6 2 2 2" xfId="25961"/>
    <cellStyle name="Normální 11 2 6 2 2 3" xfId="62566"/>
    <cellStyle name="Normální 11 2 6 2 2 4" xfId="62567"/>
    <cellStyle name="Normální 11 2 6 2 2 5" xfId="62568"/>
    <cellStyle name="Normální 11 2 6 2 3" xfId="14776"/>
    <cellStyle name="Normální 11 2 6 2 3 2" xfId="29965"/>
    <cellStyle name="Normální 11 2 6 2 3 3" xfId="62569"/>
    <cellStyle name="Normální 11 2 6 2 3 4" xfId="62570"/>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3" xfId="6271"/>
    <cellStyle name="Normální 11 2 6 3 2" xfId="10746"/>
    <cellStyle name="Normální 11 2 6 3 2 2" xfId="25962"/>
    <cellStyle name="Normální 11 2 6 3 2 3" xfId="62571"/>
    <cellStyle name="Normální 11 2 6 3 2 4" xfId="62572"/>
    <cellStyle name="Normální 11 2 6 3 2 5" xfId="62573"/>
    <cellStyle name="Normální 11 2 6 3 3" xfId="14777"/>
    <cellStyle name="Normální 11 2 6 3 3 2" xfId="29966"/>
    <cellStyle name="Normální 11 2 6 3 3 3" xfId="62574"/>
    <cellStyle name="Normální 11 2 6 3 3 4" xfId="62575"/>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4" xfId="6272"/>
    <cellStyle name="Normální 11 2 6 4 2" xfId="10747"/>
    <cellStyle name="Normální 11 2 6 4 2 2" xfId="25963"/>
    <cellStyle name="Normální 11 2 6 4 2 3" xfId="62576"/>
    <cellStyle name="Normální 11 2 6 4 2 4" xfId="62577"/>
    <cellStyle name="Normální 11 2 6 4 2 5" xfId="62578"/>
    <cellStyle name="Normální 11 2 6 4 3" xfId="14778"/>
    <cellStyle name="Normální 11 2 6 4 3 2" xfId="29967"/>
    <cellStyle name="Normální 11 2 6 4 3 3" xfId="62579"/>
    <cellStyle name="Normální 11 2 6 4 3 4" xfId="62580"/>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5" xfId="8447"/>
    <cellStyle name="Normální 11 2 6 5 2" xfId="23663"/>
    <cellStyle name="Normální 11 2 6 5 3" xfId="62581"/>
    <cellStyle name="Normální 11 2 6 5 4" xfId="62582"/>
    <cellStyle name="Normální 11 2 6 5 5" xfId="62583"/>
    <cellStyle name="Normální 11 2 6 6" xfId="14775"/>
    <cellStyle name="Normální 11 2 6 6 2" xfId="29964"/>
    <cellStyle name="Normální 11 2 6 6 3" xfId="62584"/>
    <cellStyle name="Normální 11 2 6 6 4" xfId="62585"/>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2 3" xfId="62586"/>
    <cellStyle name="Normální 11 2 7 2 4" xfId="62587"/>
    <cellStyle name="Normální 11 2 7 2 5" xfId="62588"/>
    <cellStyle name="Normální 11 2 7 3" xfId="14779"/>
    <cellStyle name="Normální 11 2 7 3 2" xfId="29968"/>
    <cellStyle name="Normální 11 2 7 3 3" xfId="62589"/>
    <cellStyle name="Normální 11 2 7 3 4" xfId="62590"/>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8" xfId="7559"/>
    <cellStyle name="Normální 11 2 8 2" xfId="11390"/>
    <cellStyle name="Normální 11 2 8 2 2" xfId="26590"/>
    <cellStyle name="Normální 11 2 8 2 3" xfId="62591"/>
    <cellStyle name="Normální 11 2 8 2 4" xfId="62592"/>
    <cellStyle name="Normální 11 2 8 2 5" xfId="62593"/>
    <cellStyle name="Normální 11 2 8 3" xfId="15185"/>
    <cellStyle name="Normální 11 2 8 3 2" xfId="30372"/>
    <cellStyle name="Normální 11 2 8 3 3" xfId="62594"/>
    <cellStyle name="Normální 11 2 8 3 4" xfId="62595"/>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0" xfId="6274"/>
    <cellStyle name="normální 11 20 2" xfId="10748"/>
    <cellStyle name="normální 11 20 2 2" xfId="25964"/>
    <cellStyle name="normální 11 20 2 3" xfId="62596"/>
    <cellStyle name="normální 11 20 2 4" xfId="62597"/>
    <cellStyle name="normální 11 20 2 5" xfId="62598"/>
    <cellStyle name="normální 11 20 3" xfId="14780"/>
    <cellStyle name="normální 11 20 3 2" xfId="29969"/>
    <cellStyle name="normální 11 20 3 3" xfId="62599"/>
    <cellStyle name="normální 11 20 3 4" xfId="62600"/>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1" xfId="6275"/>
    <cellStyle name="normální 11 21 2" xfId="10749"/>
    <cellStyle name="normální 11 21 2 2" xfId="25965"/>
    <cellStyle name="normální 11 21 2 3" xfId="62601"/>
    <cellStyle name="normální 11 21 2 4" xfId="62602"/>
    <cellStyle name="normální 11 21 2 5" xfId="62603"/>
    <cellStyle name="normální 11 21 3" xfId="14781"/>
    <cellStyle name="normální 11 21 3 2" xfId="29970"/>
    <cellStyle name="normální 11 21 3 3" xfId="62604"/>
    <cellStyle name="normální 11 21 3 4" xfId="62605"/>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2" xfId="6276"/>
    <cellStyle name="normální 11 22 2" xfId="10750"/>
    <cellStyle name="normální 11 22 2 2" xfId="25966"/>
    <cellStyle name="normální 11 22 2 3" xfId="62606"/>
    <cellStyle name="normální 11 22 2 4" xfId="62607"/>
    <cellStyle name="normální 11 22 2 5" xfId="62608"/>
    <cellStyle name="normální 11 22 3" xfId="14782"/>
    <cellStyle name="normální 11 22 3 2" xfId="29971"/>
    <cellStyle name="normální 11 22 3 3" xfId="62609"/>
    <cellStyle name="normální 11 22 3 4" xfId="62610"/>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3" xfId="6277"/>
    <cellStyle name="Normální 11 23 2" xfId="10989"/>
    <cellStyle name="Normální 11 23 2 2" xfId="26203"/>
    <cellStyle name="Normální 11 23 2 3" xfId="62611"/>
    <cellStyle name="Normální 11 23 2 4" xfId="62612"/>
    <cellStyle name="Normální 11 23 2 5" xfId="62613"/>
    <cellStyle name="Normální 11 23 3" xfId="14783"/>
    <cellStyle name="Normální 11 23 3 2" xfId="29972"/>
    <cellStyle name="Normální 11 23 3 3" xfId="62614"/>
    <cellStyle name="Normální 11 23 3 4" xfId="62615"/>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4" xfId="6278"/>
    <cellStyle name="Normální 11 24 2" xfId="10994"/>
    <cellStyle name="Normální 11 24 2 2" xfId="26204"/>
    <cellStyle name="Normální 11 24 2 3" xfId="62616"/>
    <cellStyle name="Normální 11 24 2 4" xfId="62617"/>
    <cellStyle name="Normální 11 24 2 5" xfId="62618"/>
    <cellStyle name="Normální 11 24 3" xfId="14784"/>
    <cellStyle name="Normální 11 24 3 2" xfId="29973"/>
    <cellStyle name="Normální 11 24 3 3" xfId="62619"/>
    <cellStyle name="Normální 11 24 3 4" xfId="62620"/>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5" xfId="6279"/>
    <cellStyle name="Normální 11 25 2" xfId="10997"/>
    <cellStyle name="Normální 11 25 2 2" xfId="26205"/>
    <cellStyle name="Normální 11 25 2 3" xfId="62621"/>
    <cellStyle name="Normální 11 25 2 4" xfId="62622"/>
    <cellStyle name="Normální 11 25 2 5" xfId="62623"/>
    <cellStyle name="Normální 11 25 3" xfId="14785"/>
    <cellStyle name="Normální 11 25 3 2" xfId="29974"/>
    <cellStyle name="Normální 11 25 3 3" xfId="62624"/>
    <cellStyle name="Normální 11 25 3 4" xfId="62625"/>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6" xfId="6280"/>
    <cellStyle name="Normální 11 26 2" xfId="11001"/>
    <cellStyle name="Normální 11 26 2 2" xfId="26207"/>
    <cellStyle name="Normální 11 26 2 3" xfId="62626"/>
    <cellStyle name="Normální 11 26 2 4" xfId="62627"/>
    <cellStyle name="Normální 11 26 2 5" xfId="62628"/>
    <cellStyle name="Normální 11 26 3" xfId="14786"/>
    <cellStyle name="Normální 11 26 3 2" xfId="29975"/>
    <cellStyle name="Normální 11 26 3 3" xfId="62629"/>
    <cellStyle name="Normální 11 26 3 4" xfId="62630"/>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7" xfId="6281"/>
    <cellStyle name="Normální 11 27 2" xfId="11003"/>
    <cellStyle name="Normální 11 27 2 2" xfId="26208"/>
    <cellStyle name="Normální 11 27 2 3" xfId="62631"/>
    <cellStyle name="Normální 11 27 2 4" xfId="62632"/>
    <cellStyle name="Normální 11 27 2 5" xfId="62633"/>
    <cellStyle name="Normální 11 27 3" xfId="14787"/>
    <cellStyle name="Normální 11 27 3 2" xfId="29976"/>
    <cellStyle name="Normální 11 27 3 3" xfId="62634"/>
    <cellStyle name="Normální 11 27 3 4" xfId="62635"/>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8" xfId="6282"/>
    <cellStyle name="Normální 11 28 2" xfId="11005"/>
    <cellStyle name="Normální 11 28 2 2" xfId="26209"/>
    <cellStyle name="Normální 11 28 2 3" xfId="62636"/>
    <cellStyle name="Normální 11 28 2 4" xfId="62637"/>
    <cellStyle name="Normální 11 28 2 5" xfId="62638"/>
    <cellStyle name="Normální 11 28 3" xfId="14788"/>
    <cellStyle name="Normální 11 28 3 2" xfId="29977"/>
    <cellStyle name="Normální 11 28 3 3" xfId="62639"/>
    <cellStyle name="Normální 11 28 3 4" xfId="62640"/>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9" xfId="6283"/>
    <cellStyle name="Normální 11 29 2" xfId="11009"/>
    <cellStyle name="Normální 11 29 2 2" xfId="26210"/>
    <cellStyle name="Normální 11 29 2 3" xfId="62641"/>
    <cellStyle name="Normální 11 29 2 4" xfId="62642"/>
    <cellStyle name="Normální 11 29 2 5" xfId="62643"/>
    <cellStyle name="Normální 11 29 3" xfId="14789"/>
    <cellStyle name="Normální 11 29 3 2" xfId="29978"/>
    <cellStyle name="Normální 11 29 3 3" xfId="62644"/>
    <cellStyle name="Normální 11 29 3 4" xfId="62645"/>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3" xfId="314"/>
    <cellStyle name="Normální 11 3 10" xfId="34205"/>
    <cellStyle name="Normální 11 3 11" xfId="19025"/>
    <cellStyle name="Normální 11 3 12" xfId="44796"/>
    <cellStyle name="Normální 11 3 13" xfId="44797"/>
    <cellStyle name="Normální 11 3 2" xfId="600"/>
    <cellStyle name="Normální 11 3 2 2" xfId="6284"/>
    <cellStyle name="Normální 11 3 2 2 2" xfId="11036"/>
    <cellStyle name="Normální 11 3 2 2 2 2" xfId="26236"/>
    <cellStyle name="Normální 11 3 2 2 2 3" xfId="62646"/>
    <cellStyle name="Normální 11 3 2 2 2 4" xfId="62647"/>
    <cellStyle name="Normální 11 3 2 2 2 5" xfId="62648"/>
    <cellStyle name="Normální 11 3 2 2 3" xfId="14790"/>
    <cellStyle name="Normální 11 3 2 2 3 2" xfId="29979"/>
    <cellStyle name="Normální 11 3 2 2 3 3" xfId="62649"/>
    <cellStyle name="Normální 11 3 2 2 3 4" xfId="62650"/>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3" xfId="7733"/>
    <cellStyle name="Normální 11 3 2 3 2" xfId="22952"/>
    <cellStyle name="Normální 11 3 2 3 3" xfId="62651"/>
    <cellStyle name="Normální 11 3 2 3 4" xfId="62652"/>
    <cellStyle name="Normální 11 3 2 3 5" xfId="62653"/>
    <cellStyle name="Normální 11 3 2 4" xfId="11662"/>
    <cellStyle name="Normální 11 3 2 4 2" xfId="26858"/>
    <cellStyle name="Normální 11 3 2 4 3" xfId="62654"/>
    <cellStyle name="Normální 11 3 2 4 4" xfId="62655"/>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2 3" xfId="62656"/>
    <cellStyle name="Normální 11 3 3 2 4" xfId="62657"/>
    <cellStyle name="Normální 11 3 3 2 5" xfId="62658"/>
    <cellStyle name="Normální 11 3 3 3" xfId="14791"/>
    <cellStyle name="Normální 11 3 3 3 2" xfId="29980"/>
    <cellStyle name="Normální 11 3 3 3 3" xfId="62659"/>
    <cellStyle name="Normální 11 3 3 3 4" xfId="6266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4" xfId="6286"/>
    <cellStyle name="Normální 11 3 4 2" xfId="10752"/>
    <cellStyle name="Normální 11 3 4 2 2" xfId="25968"/>
    <cellStyle name="Normální 11 3 4 2 3" xfId="62661"/>
    <cellStyle name="Normální 11 3 4 2 4" xfId="62662"/>
    <cellStyle name="Normální 11 3 4 2 5" xfId="62663"/>
    <cellStyle name="Normální 11 3 4 3" xfId="14792"/>
    <cellStyle name="Normální 11 3 4 3 2" xfId="29981"/>
    <cellStyle name="Normální 11 3 4 3 3" xfId="62664"/>
    <cellStyle name="Normální 11 3 4 3 4" xfId="62665"/>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5" xfId="6287"/>
    <cellStyle name="Normální 11 3 5 2" xfId="11276"/>
    <cellStyle name="Normální 11 3 5 2 2" xfId="26476"/>
    <cellStyle name="Normální 11 3 5 2 3" xfId="62666"/>
    <cellStyle name="Normální 11 3 5 2 4" xfId="62667"/>
    <cellStyle name="Normální 11 3 5 2 5" xfId="62668"/>
    <cellStyle name="Normální 11 3 5 3" xfId="14793"/>
    <cellStyle name="Normální 11 3 5 3 2" xfId="29982"/>
    <cellStyle name="Normální 11 3 5 3 3" xfId="62669"/>
    <cellStyle name="Normální 11 3 5 3 4" xfId="62670"/>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6" xfId="7560"/>
    <cellStyle name="Normální 11 3 6 2" xfId="11391"/>
    <cellStyle name="Normální 11 3 6 2 2" xfId="26591"/>
    <cellStyle name="Normální 11 3 6 2 3" xfId="62671"/>
    <cellStyle name="Normální 11 3 6 2 4" xfId="62672"/>
    <cellStyle name="Normální 11 3 6 2 5" xfId="62673"/>
    <cellStyle name="Normální 11 3 6 3" xfId="15186"/>
    <cellStyle name="Normální 11 3 6 3 2" xfId="30373"/>
    <cellStyle name="Normální 11 3 6 3 3" xfId="62674"/>
    <cellStyle name="Normální 11 3 6 3 4" xfId="62675"/>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7" xfId="7626"/>
    <cellStyle name="Normální 11 3 7 2" xfId="22845"/>
    <cellStyle name="Normální 11 3 7 3" xfId="62676"/>
    <cellStyle name="Normální 11 3 7 4" xfId="62677"/>
    <cellStyle name="Normální 11 3 7 5" xfId="62678"/>
    <cellStyle name="Normální 11 3 8" xfId="11418"/>
    <cellStyle name="Normální 11 3 8 2" xfId="26615"/>
    <cellStyle name="Normální 11 3 8 3" xfId="62679"/>
    <cellStyle name="Normální 11 3 8 4" xfId="62680"/>
    <cellStyle name="Normální 11 3 9" xfId="15219"/>
    <cellStyle name="Normální 11 3 9 2" xfId="30400"/>
    <cellStyle name="Normální 11 30" xfId="6288"/>
    <cellStyle name="Normální 11 30 2" xfId="11010"/>
    <cellStyle name="Normální 11 30 2 2" xfId="26211"/>
    <cellStyle name="Normální 11 30 2 3" xfId="62681"/>
    <cellStyle name="Normální 11 30 2 4" xfId="62682"/>
    <cellStyle name="Normální 11 30 2 5" xfId="62683"/>
    <cellStyle name="Normální 11 30 3" xfId="14794"/>
    <cellStyle name="Normální 11 30 3 2" xfId="29983"/>
    <cellStyle name="Normální 11 30 3 3" xfId="62684"/>
    <cellStyle name="Normální 11 30 3 4" xfId="62685"/>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1" xfId="6289"/>
    <cellStyle name="Normální 11 31 2" xfId="11014"/>
    <cellStyle name="Normální 11 31 2 2" xfId="26215"/>
    <cellStyle name="Normální 11 31 2 3" xfId="62686"/>
    <cellStyle name="Normální 11 31 2 4" xfId="62687"/>
    <cellStyle name="Normální 11 31 2 5" xfId="62688"/>
    <cellStyle name="Normální 11 31 3" xfId="14795"/>
    <cellStyle name="Normální 11 31 3 2" xfId="29984"/>
    <cellStyle name="Normální 11 31 3 3" xfId="62689"/>
    <cellStyle name="Normální 11 31 3 4" xfId="62690"/>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2" xfId="6290"/>
    <cellStyle name="Normální 11 32 2" xfId="11015"/>
    <cellStyle name="Normální 11 32 2 2" xfId="26216"/>
    <cellStyle name="Normální 11 32 2 3" xfId="62691"/>
    <cellStyle name="Normální 11 32 2 4" xfId="62692"/>
    <cellStyle name="Normální 11 32 2 5" xfId="62693"/>
    <cellStyle name="Normální 11 32 3" xfId="14796"/>
    <cellStyle name="Normální 11 32 3 2" xfId="29985"/>
    <cellStyle name="Normální 11 32 3 3" xfId="62694"/>
    <cellStyle name="Normální 11 32 3 4" xfId="6269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3" xfId="6291"/>
    <cellStyle name="Normální 11 33 2" xfId="11012"/>
    <cellStyle name="Normální 11 33 2 2" xfId="26213"/>
    <cellStyle name="Normální 11 33 2 3" xfId="62696"/>
    <cellStyle name="Normální 11 33 2 4" xfId="62697"/>
    <cellStyle name="Normální 11 33 2 5" xfId="62698"/>
    <cellStyle name="Normální 11 33 3" xfId="14797"/>
    <cellStyle name="Normální 11 33 3 2" xfId="29986"/>
    <cellStyle name="Normální 11 33 3 3" xfId="62699"/>
    <cellStyle name="Normální 11 33 3 4" xfId="62700"/>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4" xfId="6292"/>
    <cellStyle name="Normální 11 34 2" xfId="11017"/>
    <cellStyle name="Normální 11 34 2 2" xfId="26218"/>
    <cellStyle name="Normální 11 34 2 3" xfId="62701"/>
    <cellStyle name="Normální 11 34 2 4" xfId="62702"/>
    <cellStyle name="Normální 11 34 2 5" xfId="62703"/>
    <cellStyle name="Normální 11 34 3" xfId="14798"/>
    <cellStyle name="Normální 11 34 3 2" xfId="29987"/>
    <cellStyle name="Normální 11 34 3 3" xfId="62704"/>
    <cellStyle name="Normální 11 34 3 4" xfId="62705"/>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5" xfId="6293"/>
    <cellStyle name="Normální 11 35 2" xfId="11013"/>
    <cellStyle name="Normální 11 35 2 2" xfId="26214"/>
    <cellStyle name="Normální 11 35 2 3" xfId="62706"/>
    <cellStyle name="Normální 11 35 2 4" xfId="62707"/>
    <cellStyle name="Normální 11 35 2 5" xfId="62708"/>
    <cellStyle name="Normální 11 35 3" xfId="14799"/>
    <cellStyle name="Normální 11 35 3 2" xfId="29988"/>
    <cellStyle name="Normální 11 35 3 3" xfId="62709"/>
    <cellStyle name="Normální 11 35 3 4" xfId="62710"/>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6" xfId="6294"/>
    <cellStyle name="Normální 11 36 2" xfId="11016"/>
    <cellStyle name="Normální 11 36 2 2" xfId="26217"/>
    <cellStyle name="Normální 11 36 2 3" xfId="62711"/>
    <cellStyle name="Normální 11 36 2 4" xfId="62712"/>
    <cellStyle name="Normální 11 36 2 5" xfId="62713"/>
    <cellStyle name="Normální 11 36 3" xfId="14800"/>
    <cellStyle name="Normální 11 36 3 2" xfId="29989"/>
    <cellStyle name="Normální 11 36 3 3" xfId="62714"/>
    <cellStyle name="Normální 11 36 3 4" xfId="62715"/>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7" xfId="6295"/>
    <cellStyle name="normální 11 37 2" xfId="6296"/>
    <cellStyle name="normální 11 37 2 2" xfId="11033"/>
    <cellStyle name="normální 11 37 2 2 2" xfId="26233"/>
    <cellStyle name="normální 11 37 2 2 3" xfId="62716"/>
    <cellStyle name="normální 11 37 2 2 4" xfId="62717"/>
    <cellStyle name="normální 11 37 2 2 5" xfId="62718"/>
    <cellStyle name="normální 11 37 2 3" xfId="14801"/>
    <cellStyle name="normální 11 37 2 3 2" xfId="29990"/>
    <cellStyle name="normální 11 37 2 3 3" xfId="62719"/>
    <cellStyle name="normální 11 37 2 3 4" xfId="6272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8" xfId="6297"/>
    <cellStyle name="Normální 11 39" xfId="6298"/>
    <cellStyle name="Normální 11 39 2" xfId="11091"/>
    <cellStyle name="Normální 11 39 2 2" xfId="26291"/>
    <cellStyle name="Normální 11 39 2 3" xfId="62721"/>
    <cellStyle name="Normální 11 39 2 4" xfId="62722"/>
    <cellStyle name="Normální 11 39 2 5" xfId="62723"/>
    <cellStyle name="Normální 11 39 3" xfId="14802"/>
    <cellStyle name="Normální 11 39 3 2" xfId="29991"/>
    <cellStyle name="Normální 11 39 3 3" xfId="62724"/>
    <cellStyle name="Normální 11 39 3 4" xfId="62725"/>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4" xfId="343"/>
    <cellStyle name="Normální 11 4 10" xfId="34233"/>
    <cellStyle name="Normální 11 4 11" xfId="19053"/>
    <cellStyle name="Normální 11 4 12" xfId="44828"/>
    <cellStyle name="Normální 11 4 13" xfId="44829"/>
    <cellStyle name="Normální 11 4 2" xfId="6299"/>
    <cellStyle name="Normální 11 4 2 2" xfId="10753"/>
    <cellStyle name="Normální 11 4 2 2 2" xfId="25969"/>
    <cellStyle name="Normální 11 4 2 2 3" xfId="62726"/>
    <cellStyle name="Normální 11 4 2 2 4" xfId="62727"/>
    <cellStyle name="Normální 11 4 2 2 5" xfId="62728"/>
    <cellStyle name="Normální 11 4 2 3" xfId="14803"/>
    <cellStyle name="Normální 11 4 2 3 2" xfId="29992"/>
    <cellStyle name="Normální 11 4 2 3 3" xfId="62729"/>
    <cellStyle name="Normální 11 4 2 3 4" xfId="62730"/>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3" xfId="6300"/>
    <cellStyle name="Normální 11 4 3 2" xfId="10754"/>
    <cellStyle name="Normální 11 4 3 2 2" xfId="25970"/>
    <cellStyle name="Normální 11 4 3 2 3" xfId="62731"/>
    <cellStyle name="Normální 11 4 3 2 4" xfId="62732"/>
    <cellStyle name="Normální 11 4 3 2 5" xfId="62733"/>
    <cellStyle name="Normální 11 4 3 3" xfId="14804"/>
    <cellStyle name="Normální 11 4 3 3 2" xfId="29993"/>
    <cellStyle name="Normální 11 4 3 3 3" xfId="62734"/>
    <cellStyle name="Normální 11 4 3 3 4" xfId="62735"/>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4" xfId="6301"/>
    <cellStyle name="Normální 11 4 4 2" xfId="10755"/>
    <cellStyle name="Normální 11 4 4 2 2" xfId="25971"/>
    <cellStyle name="Normální 11 4 4 2 3" xfId="62736"/>
    <cellStyle name="Normální 11 4 4 2 4" xfId="62737"/>
    <cellStyle name="Normální 11 4 4 2 5" xfId="62738"/>
    <cellStyle name="Normální 11 4 4 3" xfId="14805"/>
    <cellStyle name="Normální 11 4 4 3 2" xfId="29994"/>
    <cellStyle name="Normální 11 4 4 3 3" xfId="62739"/>
    <cellStyle name="Normální 11 4 4 3 4" xfId="62740"/>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5" xfId="6302"/>
    <cellStyle name="Normální 11 4 5 2" xfId="11272"/>
    <cellStyle name="Normální 11 4 5 2 2" xfId="26472"/>
    <cellStyle name="Normální 11 4 5 2 3" xfId="62741"/>
    <cellStyle name="Normální 11 4 5 2 4" xfId="62742"/>
    <cellStyle name="Normální 11 4 5 2 5" xfId="62743"/>
    <cellStyle name="Normální 11 4 5 3" xfId="14806"/>
    <cellStyle name="Normální 11 4 5 3 2" xfId="29995"/>
    <cellStyle name="Normální 11 4 5 3 3" xfId="62744"/>
    <cellStyle name="Normální 11 4 5 3 4" xfId="6274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6" xfId="7561"/>
    <cellStyle name="Normální 11 4 6 2" xfId="11392"/>
    <cellStyle name="Normální 11 4 6 2 2" xfId="26592"/>
    <cellStyle name="Normální 11 4 6 2 3" xfId="62746"/>
    <cellStyle name="Normální 11 4 6 2 4" xfId="62747"/>
    <cellStyle name="Normální 11 4 6 2 5" xfId="62748"/>
    <cellStyle name="Normální 11 4 6 3" xfId="15187"/>
    <cellStyle name="Normální 11 4 6 3 2" xfId="30374"/>
    <cellStyle name="Normální 11 4 6 3 3" xfId="62749"/>
    <cellStyle name="Normální 11 4 6 3 4" xfId="62750"/>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7" xfId="7654"/>
    <cellStyle name="Normální 11 4 7 2" xfId="22873"/>
    <cellStyle name="Normální 11 4 7 3" xfId="62751"/>
    <cellStyle name="Normální 11 4 7 4" xfId="62752"/>
    <cellStyle name="Normální 11 4 7 5" xfId="62753"/>
    <cellStyle name="Normální 11 4 8" xfId="11446"/>
    <cellStyle name="Normální 11 4 8 2" xfId="26643"/>
    <cellStyle name="Normální 11 4 8 3" xfId="62754"/>
    <cellStyle name="Normální 11 4 8 4" xfId="62755"/>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2 3" xfId="62756"/>
    <cellStyle name="Normální 11 43 2 4" xfId="62757"/>
    <cellStyle name="Normální 11 43 2 5" xfId="62758"/>
    <cellStyle name="Normální 11 43 3" xfId="15188"/>
    <cellStyle name="Normální 11 43 3 2" xfId="30375"/>
    <cellStyle name="Normální 11 43 3 3" xfId="62759"/>
    <cellStyle name="Normální 11 43 3 4" xfId="62760"/>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4" xfId="7563"/>
    <cellStyle name="Normální 11 44 2" xfId="11394"/>
    <cellStyle name="Normální 11 44 2 2" xfId="26594"/>
    <cellStyle name="Normální 11 44 2 3" xfId="62761"/>
    <cellStyle name="Normální 11 44 2 4" xfId="62762"/>
    <cellStyle name="Normální 11 44 2 5" xfId="62763"/>
    <cellStyle name="Normální 11 44 3" xfId="15189"/>
    <cellStyle name="Normální 11 44 3 2" xfId="30376"/>
    <cellStyle name="Normální 11 44 3 3" xfId="62764"/>
    <cellStyle name="Normální 11 44 3 4" xfId="62765"/>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5" xfId="7595"/>
    <cellStyle name="Normální 11 45 2" xfId="62766"/>
    <cellStyle name="Normální 11 46" xfId="8017"/>
    <cellStyle name="Normální 11 46 2" xfId="62767"/>
    <cellStyle name="Normální 11 47" xfId="7594"/>
    <cellStyle name="Normální 11 47 2" xfId="62768"/>
    <cellStyle name="Normální 11 48" xfId="11018"/>
    <cellStyle name="Normální 11 48 2" xfId="62769"/>
    <cellStyle name="Normální 11 49" xfId="11404"/>
    <cellStyle name="Normální 11 49 2" xfId="26601"/>
    <cellStyle name="Normální 11 49 3" xfId="62770"/>
    <cellStyle name="Normální 11 49 4" xfId="62771"/>
    <cellStyle name="Normální 11 49 5" xfId="62772"/>
    <cellStyle name="Normální 11 5" xfId="601"/>
    <cellStyle name="Normální 11 5 10" xfId="19269"/>
    <cellStyle name="Normální 11 5 11" xfId="44844"/>
    <cellStyle name="Normální 11 5 12" xfId="44845"/>
    <cellStyle name="Normální 11 5 2" xfId="6306"/>
    <cellStyle name="Normální 11 5 2 2" xfId="10756"/>
    <cellStyle name="Normální 11 5 2 2 2" xfId="25972"/>
    <cellStyle name="Normální 11 5 2 2 3" xfId="62773"/>
    <cellStyle name="Normální 11 5 2 2 4" xfId="62774"/>
    <cellStyle name="Normální 11 5 2 2 5" xfId="62775"/>
    <cellStyle name="Normální 11 5 2 3" xfId="14807"/>
    <cellStyle name="Normální 11 5 2 3 2" xfId="29996"/>
    <cellStyle name="Normální 11 5 2 3 3" xfId="62776"/>
    <cellStyle name="Normální 11 5 2 3 4" xfId="62777"/>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3" xfId="6307"/>
    <cellStyle name="Normální 11 5 3 2" xfId="10757"/>
    <cellStyle name="Normální 11 5 3 2 2" xfId="25973"/>
    <cellStyle name="Normální 11 5 3 2 3" xfId="62778"/>
    <cellStyle name="Normální 11 5 3 2 4" xfId="62779"/>
    <cellStyle name="Normální 11 5 3 2 5" xfId="62780"/>
    <cellStyle name="Normální 11 5 3 3" xfId="14808"/>
    <cellStyle name="Normální 11 5 3 3 2" xfId="29997"/>
    <cellStyle name="Normální 11 5 3 3 3" xfId="62781"/>
    <cellStyle name="Normální 11 5 3 3 4" xfId="62782"/>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4" xfId="6308"/>
    <cellStyle name="Normální 11 5 4 2" xfId="10758"/>
    <cellStyle name="Normální 11 5 4 2 2" xfId="25974"/>
    <cellStyle name="Normální 11 5 4 2 3" xfId="62783"/>
    <cellStyle name="Normální 11 5 4 2 4" xfId="62784"/>
    <cellStyle name="Normální 11 5 4 2 5" xfId="62785"/>
    <cellStyle name="Normální 11 5 4 3" xfId="14809"/>
    <cellStyle name="Normální 11 5 4 3 2" xfId="29998"/>
    <cellStyle name="Normální 11 5 4 3 3" xfId="62786"/>
    <cellStyle name="Normální 11 5 4 3 4" xfId="62787"/>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5" xfId="6309"/>
    <cellStyle name="Normální 11 5 5 2" xfId="11038"/>
    <cellStyle name="Normální 11 5 5 2 2" xfId="26238"/>
    <cellStyle name="Normální 11 5 5 2 3" xfId="62788"/>
    <cellStyle name="Normální 11 5 5 2 4" xfId="62789"/>
    <cellStyle name="Normální 11 5 5 2 5" xfId="62790"/>
    <cellStyle name="Normální 11 5 5 3" xfId="14810"/>
    <cellStyle name="Normální 11 5 5 3 2" xfId="29999"/>
    <cellStyle name="Normální 11 5 5 3 3" xfId="62791"/>
    <cellStyle name="Normální 11 5 5 3 4" xfId="62792"/>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6" xfId="7612"/>
    <cellStyle name="Normální 11 5 6 2" xfId="22831"/>
    <cellStyle name="Normální 11 5 6 3" xfId="62793"/>
    <cellStyle name="Normální 11 5 6 4" xfId="62794"/>
    <cellStyle name="Normální 11 5 6 5" xfId="62795"/>
    <cellStyle name="Normální 11 5 7" xfId="11663"/>
    <cellStyle name="Normální 11 5 7 2" xfId="26859"/>
    <cellStyle name="Normální 11 5 7 3" xfId="62796"/>
    <cellStyle name="Normální 11 5 7 4" xfId="62797"/>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69 3" xfId="62798"/>
    <cellStyle name="Normální 11 69 4" xfId="62799"/>
    <cellStyle name="normální 11 7" xfId="6313"/>
    <cellStyle name="normální 11 7 10" xfId="15201"/>
    <cellStyle name="normální 11 7 10 2" xfId="30383"/>
    <cellStyle name="normální 11 7 10 3" xfId="62800"/>
    <cellStyle name="normální 11 7 10 4" xfId="62801"/>
    <cellStyle name="normální 11 7 11" xfId="18612"/>
    <cellStyle name="normální 11 7 11 2" xfId="33793"/>
    <cellStyle name="normální 11 7 12" xfId="37590"/>
    <cellStyle name="normální 11 7 13" xfId="22410"/>
    <cellStyle name="normální 11 7 14" xfId="62802"/>
    <cellStyle name="Normální 11 7 2" xfId="6314"/>
    <cellStyle name="normální 11 7 3" xfId="7928"/>
    <cellStyle name="normální 11 7 3 2" xfId="23145"/>
    <cellStyle name="normální 11 7 3 3" xfId="62803"/>
    <cellStyle name="normální 11 7 3 4" xfId="62804"/>
    <cellStyle name="normální 11 7 3 5" xfId="62805"/>
    <cellStyle name="normální 11 7 4" xfId="10987"/>
    <cellStyle name="normální 11 7 4 2" xfId="26202"/>
    <cellStyle name="normální 11 7 4 3" xfId="62806"/>
    <cellStyle name="normální 11 7 4 4" xfId="62807"/>
    <cellStyle name="normální 11 7 4 5" xfId="62808"/>
    <cellStyle name="normální 11 7 5" xfId="8101"/>
    <cellStyle name="normální 11 7 5 2" xfId="23317"/>
    <cellStyle name="normální 11 7 5 3" xfId="62809"/>
    <cellStyle name="normální 11 7 5 4" xfId="62810"/>
    <cellStyle name="normální 11 7 5 5" xfId="62811"/>
    <cellStyle name="normální 11 7 6" xfId="10998"/>
    <cellStyle name="normální 11 7 6 2" xfId="26206"/>
    <cellStyle name="normální 11 7 6 3" xfId="62812"/>
    <cellStyle name="normální 11 7 6 4" xfId="62813"/>
    <cellStyle name="normální 11 7 6 5" xfId="62814"/>
    <cellStyle name="normální 11 7 7" xfId="14811"/>
    <cellStyle name="normální 11 7 7 2" xfId="30000"/>
    <cellStyle name="normální 11 7 7 3" xfId="62815"/>
    <cellStyle name="normální 11 7 7 4" xfId="62816"/>
    <cellStyle name="normální 11 7 7 5" xfId="62817"/>
    <cellStyle name="normální 11 7 8" xfId="14841"/>
    <cellStyle name="normální 11 7 8 2" xfId="30029"/>
    <cellStyle name="normální 11 7 8 3" xfId="62818"/>
    <cellStyle name="normální 11 7 8 4" xfId="62819"/>
    <cellStyle name="normální 11 7 9" xfId="11401"/>
    <cellStyle name="normální 11 7 9 2" xfId="26600"/>
    <cellStyle name="normální 11 7 9 3" xfId="62820"/>
    <cellStyle name="normální 11 7 9 4" xfId="62821"/>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2" xfId="372"/>
    <cellStyle name="Normální 12 10" xfId="11474"/>
    <cellStyle name="Normální 12 10 2" xfId="26671"/>
    <cellStyle name="Normální 12 10 3" xfId="62822"/>
    <cellStyle name="Normální 12 10 4" xfId="62823"/>
    <cellStyle name="Normální 12 11" xfId="15275"/>
    <cellStyle name="Normální 12 11 2" xfId="30456"/>
    <cellStyle name="Normální 12 12" xfId="34261"/>
    <cellStyle name="Normální 12 13" xfId="19081"/>
    <cellStyle name="Normální 12 14" xfId="44854"/>
    <cellStyle name="Normální 12 14 2" xfId="64583"/>
    <cellStyle name="Normální 12 15" xfId="44855"/>
    <cellStyle name="Normální 12 2" xfId="603"/>
    <cellStyle name="Normální 12 2 10" xfId="19270"/>
    <cellStyle name="Normální 12 2 11" xfId="44856"/>
    <cellStyle name="Normální 12 2 12" xfId="44857"/>
    <cellStyle name="Normální 12 2 2" xfId="6317"/>
    <cellStyle name="Normální 12 2 2 2" xfId="10759"/>
    <cellStyle name="Normální 12 2 2 2 2" xfId="25975"/>
    <cellStyle name="Normální 12 2 2 2 3" xfId="62824"/>
    <cellStyle name="Normální 12 2 2 2 4" xfId="62825"/>
    <cellStyle name="Normální 12 2 2 2 5" xfId="62826"/>
    <cellStyle name="Normální 12 2 2 3" xfId="14812"/>
    <cellStyle name="Normální 12 2 2 3 2" xfId="30001"/>
    <cellStyle name="Normální 12 2 2 3 3" xfId="62827"/>
    <cellStyle name="Normální 12 2 2 3 4" xfId="62828"/>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3" xfId="6318"/>
    <cellStyle name="Normální 12 2 3 2" xfId="10760"/>
    <cellStyle name="Normální 12 2 3 2 2" xfId="25976"/>
    <cellStyle name="Normální 12 2 3 2 3" xfId="62829"/>
    <cellStyle name="Normální 12 2 3 2 4" xfId="62830"/>
    <cellStyle name="Normální 12 2 3 2 5" xfId="62831"/>
    <cellStyle name="Normální 12 2 3 3" xfId="14813"/>
    <cellStyle name="Normální 12 2 3 3 2" xfId="30002"/>
    <cellStyle name="Normální 12 2 3 3 3" xfId="62832"/>
    <cellStyle name="Normální 12 2 3 3 4" xfId="62833"/>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4" xfId="6319"/>
    <cellStyle name="Normální 12 2 4 2" xfId="10761"/>
    <cellStyle name="Normální 12 2 4 2 2" xfId="25977"/>
    <cellStyle name="Normální 12 2 4 2 3" xfId="62834"/>
    <cellStyle name="Normální 12 2 4 2 4" xfId="62835"/>
    <cellStyle name="Normální 12 2 4 2 5" xfId="62836"/>
    <cellStyle name="Normální 12 2 4 3" xfId="14814"/>
    <cellStyle name="Normální 12 2 4 3 2" xfId="30003"/>
    <cellStyle name="Normální 12 2 4 3 3" xfId="62837"/>
    <cellStyle name="Normální 12 2 4 3 4" xfId="62838"/>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5" xfId="6320"/>
    <cellStyle name="Normální 12 2 5 2" xfId="11167"/>
    <cellStyle name="Normální 12 2 5 2 2" xfId="26367"/>
    <cellStyle name="Normální 12 2 5 2 3" xfId="62839"/>
    <cellStyle name="Normální 12 2 5 2 4" xfId="62840"/>
    <cellStyle name="Normální 12 2 5 2 5" xfId="62841"/>
    <cellStyle name="Normální 12 2 5 3" xfId="14815"/>
    <cellStyle name="Normální 12 2 5 3 2" xfId="30004"/>
    <cellStyle name="Normální 12 2 5 3 3" xfId="62842"/>
    <cellStyle name="Normální 12 2 5 3 4" xfId="62843"/>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6" xfId="7610"/>
    <cellStyle name="Normální 12 2 6 2" xfId="22829"/>
    <cellStyle name="Normální 12 2 6 3" xfId="62844"/>
    <cellStyle name="Normální 12 2 6 4" xfId="62845"/>
    <cellStyle name="Normální 12 2 6 5" xfId="62846"/>
    <cellStyle name="Normální 12 2 7" xfId="11664"/>
    <cellStyle name="Normální 12 2 7 2" xfId="26860"/>
    <cellStyle name="Normální 12 2 7 3" xfId="62847"/>
    <cellStyle name="Normální 12 2 7 4" xfId="62848"/>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2 3" xfId="62849"/>
    <cellStyle name="Normální 12 3 2 2 4" xfId="62850"/>
    <cellStyle name="Normální 12 3 2 2 5" xfId="62851"/>
    <cellStyle name="Normální 12 3 2 3" xfId="14816"/>
    <cellStyle name="Normální 12 3 2 3 2" xfId="30005"/>
    <cellStyle name="Normální 12 3 2 3 3" xfId="62852"/>
    <cellStyle name="Normální 12 3 2 3 4" xfId="62853"/>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4" xfId="672"/>
    <cellStyle name="Normální 12 4 2" xfId="10762"/>
    <cellStyle name="Normální 12 4 2 2" xfId="25978"/>
    <cellStyle name="Normální 12 4 2 3" xfId="62854"/>
    <cellStyle name="Normální 12 4 2 4" xfId="62855"/>
    <cellStyle name="Normální 12 4 2 5" xfId="62856"/>
    <cellStyle name="Normální 12 4 3" xfId="11689"/>
    <cellStyle name="Normální 12 4 3 2" xfId="26885"/>
    <cellStyle name="Normální 12 4 3 3" xfId="62857"/>
    <cellStyle name="Normální 12 4 3 4" xfId="62858"/>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5" xfId="6322"/>
    <cellStyle name="Normální 12 5 2" xfId="10763"/>
    <cellStyle name="Normální 12 5 2 2" xfId="25979"/>
    <cellStyle name="Normální 12 5 2 3" xfId="62859"/>
    <cellStyle name="Normální 12 5 2 4" xfId="62860"/>
    <cellStyle name="Normální 12 5 2 5" xfId="62861"/>
    <cellStyle name="Normální 12 5 3" xfId="14817"/>
    <cellStyle name="Normální 12 5 3 2" xfId="30006"/>
    <cellStyle name="Normální 12 5 3 3" xfId="62862"/>
    <cellStyle name="Normální 12 5 3 4" xfId="62863"/>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6" xfId="6323"/>
    <cellStyle name="Normální 12 6 2" xfId="10764"/>
    <cellStyle name="Normální 12 6 2 2" xfId="25980"/>
    <cellStyle name="Normální 12 6 2 3" xfId="62864"/>
    <cellStyle name="Normální 12 6 2 4" xfId="62865"/>
    <cellStyle name="Normální 12 6 2 5" xfId="62866"/>
    <cellStyle name="Normální 12 6 3" xfId="14818"/>
    <cellStyle name="Normální 12 6 3 2" xfId="30007"/>
    <cellStyle name="Normální 12 6 3 3" xfId="62867"/>
    <cellStyle name="Normální 12 6 3 4" xfId="62868"/>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7" xfId="6324"/>
    <cellStyle name="Normální 12 7 2" xfId="11239"/>
    <cellStyle name="Normální 12 7 2 2" xfId="26439"/>
    <cellStyle name="Normální 12 7 2 3" xfId="62869"/>
    <cellStyle name="Normální 12 7 2 4" xfId="62870"/>
    <cellStyle name="Normální 12 7 2 5" xfId="62871"/>
    <cellStyle name="Normální 12 7 3" xfId="14819"/>
    <cellStyle name="Normální 12 7 3 2" xfId="30008"/>
    <cellStyle name="Normální 12 7 3 3" xfId="62872"/>
    <cellStyle name="Normální 12 7 3 4" xfId="62873"/>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9" xfId="7596"/>
    <cellStyle name="Normální 12 9 2" xfId="22815"/>
    <cellStyle name="Normální 12 9 3" xfId="62874"/>
    <cellStyle name="Normální 12 9 4" xfId="62875"/>
    <cellStyle name="Normální 13" xfId="604"/>
    <cellStyle name="Normální 13 2" xfId="6325"/>
    <cellStyle name="Normální 13 3" xfId="64622"/>
    <cellStyle name="Normální 14" xfId="669"/>
    <cellStyle name="Normální 14 10" xfId="15486"/>
    <cellStyle name="Normální 14 10 2" xfId="30667"/>
    <cellStyle name="Normální 14 11" xfId="34472"/>
    <cellStyle name="Normální 14 12" xfId="19292"/>
    <cellStyle name="Normální 14 13" xfId="44881"/>
    <cellStyle name="Normální 14 14" xfId="44882"/>
    <cellStyle name="Normální 14 15" xfId="45561"/>
    <cellStyle name="Normální 14 15 2" xfId="64585"/>
    <cellStyle name="Normální 14 16" xfId="64575"/>
    <cellStyle name="Normální 14 16 2" xfId="64677"/>
    <cellStyle name="Normální 14 2" xfId="676"/>
    <cellStyle name="Normální 14 2 2" xfId="8103"/>
    <cellStyle name="Normální 14 2 2 2" xfId="23319"/>
    <cellStyle name="Normální 14 2 2 3" xfId="62876"/>
    <cellStyle name="Normální 14 2 2 4" xfId="62877"/>
    <cellStyle name="Normální 14 2 2 5" xfId="62878"/>
    <cellStyle name="Normální 14 2 3" xfId="11691"/>
    <cellStyle name="Normální 14 2 3 2" xfId="26887"/>
    <cellStyle name="Normální 14 2 3 3" xfId="62879"/>
    <cellStyle name="Normální 14 2 3 4" xfId="62880"/>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3" xfId="6326"/>
    <cellStyle name="Normální 14 3 2" xfId="10765"/>
    <cellStyle name="Normální 14 3 2 2" xfId="25981"/>
    <cellStyle name="Normální 14 3 2 3" xfId="62881"/>
    <cellStyle name="Normální 14 3 2 4" xfId="62882"/>
    <cellStyle name="Normální 14 3 2 5" xfId="62883"/>
    <cellStyle name="Normální 14 3 3" xfId="14820"/>
    <cellStyle name="Normální 14 3 3 2" xfId="30009"/>
    <cellStyle name="Normální 14 3 3 3" xfId="62884"/>
    <cellStyle name="Normální 14 3 3 4" xfId="62885"/>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4" xfId="6327"/>
    <cellStyle name="Normální 14 4 2" xfId="10766"/>
    <cellStyle name="Normální 14 4 2 2" xfId="25982"/>
    <cellStyle name="Normální 14 4 2 3" xfId="62886"/>
    <cellStyle name="Normální 14 4 2 4" xfId="62887"/>
    <cellStyle name="Normální 14 4 2 5" xfId="62888"/>
    <cellStyle name="Normální 14 4 3" xfId="14821"/>
    <cellStyle name="Normální 14 4 3 2" xfId="30010"/>
    <cellStyle name="Normální 14 4 3 3" xfId="62889"/>
    <cellStyle name="Normální 14 4 3 4" xfId="6289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5" xfId="6328"/>
    <cellStyle name="Normální 14 5 2" xfId="11328"/>
    <cellStyle name="Normální 14 5 2 2" xfId="26528"/>
    <cellStyle name="Normální 14 5 2 3" xfId="62891"/>
    <cellStyle name="Normální 14 5 2 4" xfId="62892"/>
    <cellStyle name="Normální 14 5 2 5" xfId="62893"/>
    <cellStyle name="Normální 14 5 3" xfId="14822"/>
    <cellStyle name="Normální 14 5 3 2" xfId="30011"/>
    <cellStyle name="Normální 14 5 3 3" xfId="62894"/>
    <cellStyle name="Normální 14 5 3 4" xfId="62895"/>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6" xfId="7497"/>
    <cellStyle name="Normální 14 6 2" xfId="15123"/>
    <cellStyle name="Normální 14 6 2 2" xfId="30310"/>
    <cellStyle name="Normální 14 6 2 3" xfId="62896"/>
    <cellStyle name="Normální 14 6 2 4" xfId="62897"/>
    <cellStyle name="Normální 14 6 2 5" xfId="62898"/>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7" xfId="7573"/>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64591"/>
    <cellStyle name="Normální 14 8" xfId="11011"/>
    <cellStyle name="Normální 14 8 2" xfId="26212"/>
    <cellStyle name="Normální 14 8 3" xfId="62899"/>
    <cellStyle name="Normální 14 8 4" xfId="62900"/>
    <cellStyle name="Normální 14 9" xfId="11686"/>
    <cellStyle name="Normální 14 9 2" xfId="26882"/>
    <cellStyle name="Normální 14 9 3" xfId="45563"/>
    <cellStyle name="Normální 14 9 3 2" xfId="64587"/>
    <cellStyle name="Normální 14 9 4" xfId="62901"/>
    <cellStyle name="Normální 14 9 5" xfId="64579"/>
    <cellStyle name="Normální 14 9 6" xfId="64589"/>
    <cellStyle name="Normální 15" xfId="671"/>
    <cellStyle name="Normální 15 2" xfId="6329"/>
    <cellStyle name="Normální 15 2 2" xfId="6330"/>
    <cellStyle name="Normální 15 2 2 2" xfId="6331"/>
    <cellStyle name="Normální 15 2 2 3" xfId="10986"/>
    <cellStyle name="Normální 15 2 2 3 2" xfId="62902"/>
    <cellStyle name="Normální 15 2 2 4" xfId="64623"/>
    <cellStyle name="Normální 15 3" xfId="11688"/>
    <cellStyle name="Normální 15 3 2" xfId="26884"/>
    <cellStyle name="Normální 15 3 3" xfId="62903"/>
    <cellStyle name="Normální 15 3 4" xfId="62904"/>
    <cellStyle name="Normální 15 3 4 2" xfId="64584"/>
    <cellStyle name="Normální 15 3 5" xfId="62905"/>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2" xfId="6333"/>
    <cellStyle name="normální 16 2 2" xfId="10767"/>
    <cellStyle name="normální 16 2 2 2" xfId="25983"/>
    <cellStyle name="normální 16 2 2 3" xfId="62906"/>
    <cellStyle name="normální 16 2 2 4" xfId="62907"/>
    <cellStyle name="normální 16 2 2 5" xfId="62908"/>
    <cellStyle name="normální 16 2 3" xfId="14824"/>
    <cellStyle name="normální 16 2 3 2" xfId="30013"/>
    <cellStyle name="normální 16 2 3 3" xfId="62909"/>
    <cellStyle name="normální 16 2 3 4" xfId="62910"/>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3" xfId="6334"/>
    <cellStyle name="normální 16 3 2" xfId="10768"/>
    <cellStyle name="normální 16 3 2 2" xfId="25984"/>
    <cellStyle name="normální 16 3 2 3" xfId="62911"/>
    <cellStyle name="normální 16 3 2 4" xfId="62912"/>
    <cellStyle name="normální 16 3 2 5" xfId="62913"/>
    <cellStyle name="normální 16 3 3" xfId="14825"/>
    <cellStyle name="normální 16 3 3 2" xfId="30014"/>
    <cellStyle name="normální 16 3 3 3" xfId="62914"/>
    <cellStyle name="normální 16 3 3 4" xfId="62915"/>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4" xfId="6335"/>
    <cellStyle name="normální 16 4 2" xfId="10769"/>
    <cellStyle name="normální 16 4 2 2" xfId="25985"/>
    <cellStyle name="normální 16 4 2 3" xfId="62916"/>
    <cellStyle name="normální 16 4 2 4" xfId="62917"/>
    <cellStyle name="normální 16 4 2 5" xfId="62918"/>
    <cellStyle name="normální 16 4 3" xfId="14826"/>
    <cellStyle name="normální 16 4 3 2" xfId="30015"/>
    <cellStyle name="normální 16 4 3 3" xfId="62919"/>
    <cellStyle name="normální 16 4 3 4" xfId="62920"/>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5" xfId="8023"/>
    <cellStyle name="normální 16 5 2" xfId="23239"/>
    <cellStyle name="normální 16 5 3" xfId="62921"/>
    <cellStyle name="normální 16 5 4" xfId="62922"/>
    <cellStyle name="normální 16 5 5" xfId="62923"/>
    <cellStyle name="normální 16 6" xfId="14823"/>
    <cellStyle name="normální 16 6 2" xfId="30012"/>
    <cellStyle name="normální 16 6 3" xfId="62924"/>
    <cellStyle name="normální 16 6 4" xfId="62925"/>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2" xfId="6337"/>
    <cellStyle name="normální 17 2 2" xfId="10770"/>
    <cellStyle name="normální 17 2 2 2" xfId="25986"/>
    <cellStyle name="normální 17 2 2 3" xfId="62926"/>
    <cellStyle name="normální 17 2 2 4" xfId="62927"/>
    <cellStyle name="normální 17 2 2 5" xfId="62928"/>
    <cellStyle name="normální 17 2 3" xfId="14828"/>
    <cellStyle name="normální 17 2 3 2" xfId="30017"/>
    <cellStyle name="normální 17 2 3 3" xfId="62929"/>
    <cellStyle name="normální 17 2 3 4" xfId="62930"/>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3" xfId="6338"/>
    <cellStyle name="normální 17 3 2" xfId="10771"/>
    <cellStyle name="normální 17 3 2 2" xfId="25987"/>
    <cellStyle name="normální 17 3 2 3" xfId="62931"/>
    <cellStyle name="normální 17 3 2 4" xfId="62932"/>
    <cellStyle name="normální 17 3 2 5" xfId="62933"/>
    <cellStyle name="normální 17 3 3" xfId="14829"/>
    <cellStyle name="normální 17 3 3 2" xfId="30018"/>
    <cellStyle name="normální 17 3 3 3" xfId="62934"/>
    <cellStyle name="normální 17 3 3 4" xfId="62935"/>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4" xfId="6339"/>
    <cellStyle name="normální 17 4 2" xfId="10772"/>
    <cellStyle name="normální 17 4 2 2" xfId="25988"/>
    <cellStyle name="normální 17 4 2 3" xfId="62936"/>
    <cellStyle name="normální 17 4 2 4" xfId="62937"/>
    <cellStyle name="normální 17 4 2 5" xfId="62938"/>
    <cellStyle name="normální 17 4 3" xfId="14830"/>
    <cellStyle name="normální 17 4 3 2" xfId="30019"/>
    <cellStyle name="normální 17 4 3 3" xfId="62939"/>
    <cellStyle name="normální 17 4 3 4" xfId="62940"/>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5" xfId="7949"/>
    <cellStyle name="normální 17 5 2" xfId="23166"/>
    <cellStyle name="normální 17 5 3" xfId="62941"/>
    <cellStyle name="normální 17 5 4" xfId="62942"/>
    <cellStyle name="normální 17 5 5" xfId="62943"/>
    <cellStyle name="normální 17 6" xfId="14827"/>
    <cellStyle name="normální 17 6 2" xfId="30016"/>
    <cellStyle name="normální 17 6 3" xfId="62944"/>
    <cellStyle name="normální 17 6 4" xfId="62945"/>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2" xfId="6341"/>
    <cellStyle name="normální 18 2 2" xfId="10773"/>
    <cellStyle name="normální 18 2 2 2" xfId="25989"/>
    <cellStyle name="normální 18 2 2 3" xfId="62946"/>
    <cellStyle name="normální 18 2 2 4" xfId="62947"/>
    <cellStyle name="normální 18 2 2 5" xfId="62948"/>
    <cellStyle name="normální 18 2 3" xfId="14832"/>
    <cellStyle name="normální 18 2 3 2" xfId="30021"/>
    <cellStyle name="normální 18 2 3 3" xfId="62949"/>
    <cellStyle name="normální 18 2 3 4" xfId="62950"/>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3" xfId="6342"/>
    <cellStyle name="normální 18 3 2" xfId="10774"/>
    <cellStyle name="normální 18 3 2 2" xfId="25990"/>
    <cellStyle name="normální 18 3 2 3" xfId="62951"/>
    <cellStyle name="normální 18 3 2 4" xfId="62952"/>
    <cellStyle name="normální 18 3 2 5" xfId="62953"/>
    <cellStyle name="normální 18 3 3" xfId="14833"/>
    <cellStyle name="normální 18 3 3 2" xfId="30022"/>
    <cellStyle name="normální 18 3 3 3" xfId="62954"/>
    <cellStyle name="normální 18 3 3 4" xfId="62955"/>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4" xfId="6343"/>
    <cellStyle name="normální 18 4 2" xfId="10775"/>
    <cellStyle name="normální 18 4 2 2" xfId="25991"/>
    <cellStyle name="normální 18 4 2 3" xfId="62956"/>
    <cellStyle name="normální 18 4 2 4" xfId="62957"/>
    <cellStyle name="normální 18 4 2 5" xfId="62958"/>
    <cellStyle name="normální 18 4 3" xfId="14834"/>
    <cellStyle name="normální 18 4 3 2" xfId="30023"/>
    <cellStyle name="normální 18 4 3 3" xfId="62959"/>
    <cellStyle name="normální 18 4 3 4" xfId="62960"/>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5" xfId="7998"/>
    <cellStyle name="normální 18 5 2" xfId="23215"/>
    <cellStyle name="normální 18 5 3" xfId="62961"/>
    <cellStyle name="normální 18 5 4" xfId="62962"/>
    <cellStyle name="normální 18 5 5" xfId="62963"/>
    <cellStyle name="normální 18 6" xfId="14831"/>
    <cellStyle name="normální 18 6 2" xfId="30020"/>
    <cellStyle name="normální 18 6 3" xfId="62964"/>
    <cellStyle name="normální 18 6 4" xfId="62965"/>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2" xfId="6345"/>
    <cellStyle name="normální 19 2 2" xfId="10776"/>
    <cellStyle name="normální 19 2 2 2" xfId="25992"/>
    <cellStyle name="normální 19 2 2 3" xfId="62966"/>
    <cellStyle name="normální 19 2 2 4" xfId="62967"/>
    <cellStyle name="normální 19 2 2 5" xfId="62968"/>
    <cellStyle name="normální 19 2 3" xfId="14836"/>
    <cellStyle name="normální 19 2 3 2" xfId="30025"/>
    <cellStyle name="normální 19 2 3 3" xfId="62969"/>
    <cellStyle name="normální 19 2 3 4" xfId="62970"/>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3" xfId="6346"/>
    <cellStyle name="normální 19 3 2" xfId="10777"/>
    <cellStyle name="normální 19 3 2 2" xfId="25993"/>
    <cellStyle name="normální 19 3 2 3" xfId="62971"/>
    <cellStyle name="normální 19 3 2 4" xfId="62972"/>
    <cellStyle name="normální 19 3 2 5" xfId="62973"/>
    <cellStyle name="normální 19 3 3" xfId="14837"/>
    <cellStyle name="normální 19 3 3 2" xfId="30026"/>
    <cellStyle name="normální 19 3 3 3" xfId="62974"/>
    <cellStyle name="normální 19 3 3 4" xfId="62975"/>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4" xfId="6347"/>
    <cellStyle name="normální 19 4 2" xfId="10778"/>
    <cellStyle name="normální 19 4 2 2" xfId="25994"/>
    <cellStyle name="normální 19 4 2 3" xfId="62976"/>
    <cellStyle name="normální 19 4 2 4" xfId="62977"/>
    <cellStyle name="normální 19 4 2 5" xfId="62978"/>
    <cellStyle name="normální 19 4 3" xfId="14838"/>
    <cellStyle name="normální 19 4 3 2" xfId="30027"/>
    <cellStyle name="normální 19 4 3 3" xfId="62979"/>
    <cellStyle name="normální 19 4 3 4" xfId="62980"/>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5" xfId="8190"/>
    <cellStyle name="normální 19 5 2" xfId="23406"/>
    <cellStyle name="normální 19 5 3" xfId="62981"/>
    <cellStyle name="normální 19 5 4" xfId="62982"/>
    <cellStyle name="normální 19 5 5" xfId="62983"/>
    <cellStyle name="normální 19 6" xfId="14835"/>
    <cellStyle name="normální 19 6 2" xfId="30024"/>
    <cellStyle name="normální 19 6 3" xfId="62984"/>
    <cellStyle name="normální 19 6 4" xfId="62985"/>
    <cellStyle name="normální 19 7" xfId="18636"/>
    <cellStyle name="normální 19 7 2" xfId="33817"/>
    <cellStyle name="normální 19 8" xfId="37614"/>
    <cellStyle name="normální 19 9" xfId="22434"/>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0" xfId="6358"/>
    <cellStyle name="Normální 20 2" xfId="11184"/>
    <cellStyle name="Normální 20 2 2" xfId="26384"/>
    <cellStyle name="Normální 20 2 3" xfId="62986"/>
    <cellStyle name="Normální 20 2 4" xfId="62987"/>
    <cellStyle name="Normální 20 2 5" xfId="62988"/>
    <cellStyle name="Normální 20 3" xfId="14840"/>
    <cellStyle name="Normální 20 3 2" xfId="30028"/>
    <cellStyle name="Normální 20 3 3" xfId="62989"/>
    <cellStyle name="Normální 20 3 4" xfId="62990"/>
    <cellStyle name="Normální 20 4" xfId="18640"/>
    <cellStyle name="Normální 20 4 2" xfId="33821"/>
    <cellStyle name="Normální 20 5" xfId="37618"/>
    <cellStyle name="Normální 20 6" xfId="22438"/>
    <cellStyle name="Normální 20 7" xfId="44934"/>
    <cellStyle name="Normální 20 8" xfId="44935"/>
    <cellStyle name="Normální 21" xfId="7569"/>
    <cellStyle name="Normální 21 2" xfId="15195"/>
    <cellStyle name="Normální 21 2 2" xfId="30382"/>
    <cellStyle name="Normální 21 2 3" xfId="62991"/>
    <cellStyle name="Normální 21 2 4" xfId="62992"/>
    <cellStyle name="Normální 21 2 5" xfId="62993"/>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2" xfId="7570"/>
    <cellStyle name="Normální 22 2" xfId="18999"/>
    <cellStyle name="Normální 22 2 2" xfId="34180"/>
    <cellStyle name="normální 22 3" xfId="37971"/>
    <cellStyle name="normální 22 3 2" xfId="62994"/>
    <cellStyle name="Normální 22 4" xfId="22791"/>
    <cellStyle name="normální 22 5" xfId="37976"/>
    <cellStyle name="normální 22 6" xfId="37977"/>
    <cellStyle name="normální 22 7" xfId="44939"/>
    <cellStyle name="normální 22 8" xfId="44940"/>
    <cellStyle name="Normální 23" xfId="7574"/>
    <cellStyle name="Normální 23 2" xfId="22795"/>
    <cellStyle name="Normální 23 3" xfId="62995"/>
    <cellStyle name="Normální 23 4" xfId="62996"/>
    <cellStyle name="Normální 23 5" xfId="62997"/>
    <cellStyle name="Normální 24" xfId="7575"/>
    <cellStyle name="Normální 24 2" xfId="22796"/>
    <cellStyle name="Normální 24 3" xfId="62998"/>
    <cellStyle name="Normální 24 3 2" xfId="64580"/>
    <cellStyle name="Normální 24 3 2 2" xfId="64680"/>
    <cellStyle name="Normální 24 4" xfId="62999"/>
    <cellStyle name="Normální 25" xfId="15203"/>
    <cellStyle name="Normální 25 2" xfId="30384"/>
    <cellStyle name="Normální 26" xfId="63000"/>
    <cellStyle name="Normální 26 2" xfId="64582"/>
    <cellStyle name="Normální 26 3" xfId="64682"/>
    <cellStyle name="normální 27" xfId="64588"/>
    <cellStyle name="Normální 28" xfId="64681"/>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0 3 2" xfId="63001"/>
    <cellStyle name="Normální 6 3 10 4" xfId="64624"/>
    <cellStyle name="Normální 6 3 11" xfId="6611"/>
    <cellStyle name="Normální 6 3 11 2" xfId="6612"/>
    <cellStyle name="Normální 6 3 11 3" xfId="11002"/>
    <cellStyle name="Normální 6 3 11 3 2" xfId="63002"/>
    <cellStyle name="Normální 6 3 11 4" xfId="64625"/>
    <cellStyle name="Normální 6 3 12" xfId="6613"/>
    <cellStyle name="Normální 6 3 12 2" xfId="6614"/>
    <cellStyle name="Normální 6 3 12 3" xfId="11004"/>
    <cellStyle name="Normální 6 3 12 3 2" xfId="63003"/>
    <cellStyle name="Normální 6 3 12 4" xfId="64626"/>
    <cellStyle name="Normální 6 3 13" xfId="6615"/>
    <cellStyle name="Normální 6 3 13 2" xfId="6616"/>
    <cellStyle name="Normální 6 3 13 3" xfId="11007"/>
    <cellStyle name="Normální 6 3 13 3 2" xfId="63004"/>
    <cellStyle name="Normální 6 3 13 4" xfId="64627"/>
    <cellStyle name="Normální 6 3 14" xfId="6617"/>
    <cellStyle name="Normální 6 3 14 2" xfId="6618"/>
    <cellStyle name="Normální 6 3 14 3" xfId="11006"/>
    <cellStyle name="Normální 6 3 14 3 2" xfId="63005"/>
    <cellStyle name="Normální 6 3 14 4" xfId="64628"/>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63006"/>
    <cellStyle name="Normální 6 3 3 3 2 3" xfId="64629"/>
    <cellStyle name="Normální 6 3 3 3 2 4" xfId="64630"/>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10 3 2" xfId="63007"/>
    <cellStyle name="Normální 6 3 6 10 4" xfId="64631"/>
    <cellStyle name="Normální 6 3 6 11" xfId="64632"/>
    <cellStyle name="Normální 6 3 6 2" xfId="371"/>
    <cellStyle name="Normální 6 3 6 3" xfId="617"/>
    <cellStyle name="Normální 6 3 6 3 2" xfId="6621"/>
    <cellStyle name="Normální 6 3 6 3 3" xfId="7884"/>
    <cellStyle name="Normální 6 3 6 3 3 2" xfId="63008"/>
    <cellStyle name="Normální 6 3 6 3 4" xfId="64633"/>
    <cellStyle name="Normální 6 3 6 4" xfId="6622"/>
    <cellStyle name="Normální 6 3 6 4 2" xfId="6623"/>
    <cellStyle name="Normální 6 3 6 4 3" xfId="10990"/>
    <cellStyle name="Normální 6 3 6 4 3 2" xfId="63009"/>
    <cellStyle name="Normální 6 3 6 4 4" xfId="64634"/>
    <cellStyle name="Normální 6 3 6 5" xfId="6624"/>
    <cellStyle name="Normální 6 3 6 5 2" xfId="6625"/>
    <cellStyle name="Normální 6 3 6 5 3" xfId="10991"/>
    <cellStyle name="Normální 6 3 6 5 3 2" xfId="63010"/>
    <cellStyle name="Normální 6 3 6 5 4" xfId="64635"/>
    <cellStyle name="Normální 6 3 6 6" xfId="6626"/>
    <cellStyle name="Normální 6 3 6 6 2" xfId="6627"/>
    <cellStyle name="Normální 6 3 6 6 3" xfId="10992"/>
    <cellStyle name="Normální 6 3 6 6 3 2" xfId="63011"/>
    <cellStyle name="Normální 6 3 6 6 4" xfId="64636"/>
    <cellStyle name="Normální 6 3 6 7" xfId="6628"/>
    <cellStyle name="Normální 6 3 6 7 2" xfId="6629"/>
    <cellStyle name="Normální 6 3 6 7 3" xfId="10993"/>
    <cellStyle name="Normální 6 3 6 7 3 2" xfId="63012"/>
    <cellStyle name="Normální 6 3 6 7 4" xfId="64637"/>
    <cellStyle name="Normální 6 3 6 8" xfId="6630"/>
    <cellStyle name="Normální 6 3 6 8 2" xfId="6631"/>
    <cellStyle name="Normální 6 3 6 8 3" xfId="10996"/>
    <cellStyle name="Normální 6 3 6 8 3 2" xfId="63013"/>
    <cellStyle name="Normální 6 3 6 8 4" xfId="64638"/>
    <cellStyle name="Normální 6 3 6 9" xfId="6632"/>
    <cellStyle name="Normální 6 3 6 9 2" xfId="6633"/>
    <cellStyle name="Normální 6 3 6 9 3" xfId="11000"/>
    <cellStyle name="Normální 6 3 6 9 3 2" xfId="63014"/>
    <cellStyle name="Normální 6 3 6 9 4" xfId="64639"/>
    <cellStyle name="Normální 6 3 7" xfId="618"/>
    <cellStyle name="Normální 6 3 7 2" xfId="6634"/>
    <cellStyle name="Normální 6 3 7 3" xfId="7883"/>
    <cellStyle name="Normální 6 3 7 3 2" xfId="63015"/>
    <cellStyle name="Normální 6 3 7 4" xfId="64640"/>
    <cellStyle name="Normální 6 3 8" xfId="6635"/>
    <cellStyle name="Normální 6 3 8 2" xfId="6636"/>
    <cellStyle name="Normální 6 3 8 3" xfId="10988"/>
    <cellStyle name="Normální 6 3 8 3 2" xfId="63016"/>
    <cellStyle name="Normální 6 3 8 4" xfId="64641"/>
    <cellStyle name="Normální 6 3 9" xfId="6637"/>
    <cellStyle name="Normální 6 3 9 2" xfId="6638"/>
    <cellStyle name="Normální 6 3 9 3" xfId="10995"/>
    <cellStyle name="Normální 6 3 9 3 2" xfId="63017"/>
    <cellStyle name="Normální 6 3 9 4" xfId="64642"/>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2 2" xfId="64643"/>
    <cellStyle name="Normální 7 2 2 2 3" xfId="64644"/>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2 2 2" xfId="64645"/>
    <cellStyle name="Normální 7 3 2 2 3" xfId="64646"/>
    <cellStyle name="Normální 7 3 2 3" xfId="64647"/>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2 2" xfId="64648"/>
    <cellStyle name="Normální 8 2 3" xfId="64649"/>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2" xfId="45562"/>
    <cellStyle name="Normální 9 12 2" xfId="64586"/>
    <cellStyle name="Normální 9 13" xfId="63018"/>
    <cellStyle name="Normální 9 14" xfId="63019"/>
    <cellStyle name="Normální 9 15" xfId="63020"/>
    <cellStyle name="Normální 9 15 2" xfId="64578"/>
    <cellStyle name="Normální 9 16" xfId="63021"/>
    <cellStyle name="Normální 9 16 2" xfId="64581"/>
    <cellStyle name="Normální 9 17" xfId="64576"/>
    <cellStyle name="Normální 9 17 2" xfId="64678"/>
    <cellStyle name="Normální 9 2" xfId="638"/>
    <cellStyle name="Normální 9 2 2" xfId="45564"/>
    <cellStyle name="Normální 9 2 2 2" xfId="64650"/>
    <cellStyle name="Normální 9 2 3" xfId="64590"/>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2 3" xfId="63022"/>
    <cellStyle name="Poznámka 17 2 4" xfId="63023"/>
    <cellStyle name="Poznámka 17 2 5" xfId="63024"/>
    <cellStyle name="Poznámka 17 3" xfId="14842"/>
    <cellStyle name="Poznámka 17 3 2" xfId="30030"/>
    <cellStyle name="Poznámka 17 3 3" xfId="63025"/>
    <cellStyle name="Poznámka 17 3 4" xfId="63026"/>
    <cellStyle name="Poznámka 17 4" xfId="18645"/>
    <cellStyle name="Poznámka 17 4 2" xfId="33826"/>
    <cellStyle name="Poznámka 17 5" xfId="37619"/>
    <cellStyle name="Poznámka 17 6" xfId="22439"/>
    <cellStyle name="Poznámka 17 7" xfId="44941"/>
    <cellStyle name="Poznámka 17 8" xfId="44942"/>
    <cellStyle name="Poznámka 18" xfId="7576"/>
    <cellStyle name="Poznámka 18 2" xfId="22797"/>
    <cellStyle name="Poznámka 18 3" xfId="63027"/>
    <cellStyle name="Poznámka 18 4" xfId="63028"/>
    <cellStyle name="Poznámka 19" xfId="63029"/>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3" xfId="194"/>
    <cellStyle name="Poznámka 3 10" xfId="7023"/>
    <cellStyle name="Poznámka 3 10 10" xfId="44943"/>
    <cellStyle name="Poznámka 3 10 11" xfId="44944"/>
    <cellStyle name="Poznámka 3 10 2" xfId="7024"/>
    <cellStyle name="Poznámka 3 10 2 2" xfId="10779"/>
    <cellStyle name="Poznámka 3 10 2 2 2" xfId="25995"/>
    <cellStyle name="Poznámka 3 10 2 2 3" xfId="63030"/>
    <cellStyle name="Poznámka 3 10 2 2 4" xfId="63031"/>
    <cellStyle name="Poznámka 3 10 2 2 5" xfId="63032"/>
    <cellStyle name="Poznámka 3 10 2 3" xfId="14844"/>
    <cellStyle name="Poznámka 3 10 2 3 2" xfId="30032"/>
    <cellStyle name="Poznámka 3 10 2 3 3" xfId="63033"/>
    <cellStyle name="Poznámka 3 10 2 3 4" xfId="63034"/>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3" xfId="7025"/>
    <cellStyle name="Poznámka 3 10 3 2" xfId="10780"/>
    <cellStyle name="Poznámka 3 10 3 2 2" xfId="25996"/>
    <cellStyle name="Poznámka 3 10 3 2 3" xfId="63035"/>
    <cellStyle name="Poznámka 3 10 3 2 4" xfId="63036"/>
    <cellStyle name="Poznámka 3 10 3 2 5" xfId="63037"/>
    <cellStyle name="Poznámka 3 10 3 3" xfId="14845"/>
    <cellStyle name="Poznámka 3 10 3 3 2" xfId="30033"/>
    <cellStyle name="Poznámka 3 10 3 3 3" xfId="63038"/>
    <cellStyle name="Poznámka 3 10 3 3 4" xfId="63039"/>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4" xfId="7026"/>
    <cellStyle name="Poznámka 3 10 4 2" xfId="10781"/>
    <cellStyle name="Poznámka 3 10 4 2 2" xfId="25997"/>
    <cellStyle name="Poznámka 3 10 4 2 3" xfId="63040"/>
    <cellStyle name="Poznámka 3 10 4 2 4" xfId="63041"/>
    <cellStyle name="Poznámka 3 10 4 2 5" xfId="63042"/>
    <cellStyle name="Poznámka 3 10 4 3" xfId="14846"/>
    <cellStyle name="Poznámka 3 10 4 3 2" xfId="30034"/>
    <cellStyle name="Poznámka 3 10 4 3 3" xfId="63043"/>
    <cellStyle name="Poznámka 3 10 4 3 4" xfId="6304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5" xfId="7974"/>
    <cellStyle name="Poznámka 3 10 5 2" xfId="23191"/>
    <cellStyle name="Poznámka 3 10 5 3" xfId="63045"/>
    <cellStyle name="Poznámka 3 10 5 4" xfId="63046"/>
    <cellStyle name="Poznámka 3 10 5 5" xfId="63047"/>
    <cellStyle name="Poznámka 3 10 6" xfId="14843"/>
    <cellStyle name="Poznámka 3 10 6 2" xfId="30031"/>
    <cellStyle name="Poznámka 3 10 6 3" xfId="63048"/>
    <cellStyle name="Poznámka 3 10 6 4" xfId="63049"/>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2" xfId="7028"/>
    <cellStyle name="Poznámka 3 11 2 2" xfId="10782"/>
    <cellStyle name="Poznámka 3 11 2 2 2" xfId="25998"/>
    <cellStyle name="Poznámka 3 11 2 2 3" xfId="63050"/>
    <cellStyle name="Poznámka 3 11 2 2 4" xfId="63051"/>
    <cellStyle name="Poznámka 3 11 2 2 5" xfId="63052"/>
    <cellStyle name="Poznámka 3 11 2 3" xfId="14848"/>
    <cellStyle name="Poznámka 3 11 2 3 2" xfId="30036"/>
    <cellStyle name="Poznámka 3 11 2 3 3" xfId="63053"/>
    <cellStyle name="Poznámka 3 11 2 3 4" xfId="63054"/>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3" xfId="7029"/>
    <cellStyle name="Poznámka 3 11 3 2" xfId="10783"/>
    <cellStyle name="Poznámka 3 11 3 2 2" xfId="25999"/>
    <cellStyle name="Poznámka 3 11 3 2 3" xfId="63055"/>
    <cellStyle name="Poznámka 3 11 3 2 4" xfId="63056"/>
    <cellStyle name="Poznámka 3 11 3 2 5" xfId="63057"/>
    <cellStyle name="Poznámka 3 11 3 3" xfId="14849"/>
    <cellStyle name="Poznámka 3 11 3 3 2" xfId="30037"/>
    <cellStyle name="Poznámka 3 11 3 3 3" xfId="63058"/>
    <cellStyle name="Poznámka 3 11 3 3 4" xfId="63059"/>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4" xfId="7030"/>
    <cellStyle name="Poznámka 3 11 4 2" xfId="10784"/>
    <cellStyle name="Poznámka 3 11 4 2 2" xfId="26000"/>
    <cellStyle name="Poznámka 3 11 4 2 3" xfId="63060"/>
    <cellStyle name="Poznámka 3 11 4 2 4" xfId="63061"/>
    <cellStyle name="Poznámka 3 11 4 2 5" xfId="63062"/>
    <cellStyle name="Poznámka 3 11 4 3" xfId="14850"/>
    <cellStyle name="Poznámka 3 11 4 3 2" xfId="30038"/>
    <cellStyle name="Poznámka 3 11 4 3 3" xfId="63063"/>
    <cellStyle name="Poznámka 3 11 4 3 4" xfId="63064"/>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5" xfId="8109"/>
    <cellStyle name="Poznámka 3 11 5 2" xfId="23325"/>
    <cellStyle name="Poznámka 3 11 5 3" xfId="63065"/>
    <cellStyle name="Poznámka 3 11 5 4" xfId="63066"/>
    <cellStyle name="Poznámka 3 11 5 5" xfId="63067"/>
    <cellStyle name="Poznámka 3 11 6" xfId="14847"/>
    <cellStyle name="Poznámka 3 11 6 2" xfId="30035"/>
    <cellStyle name="Poznámka 3 11 6 3" xfId="63068"/>
    <cellStyle name="Poznámka 3 11 6 4" xfId="63069"/>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2" xfId="7032"/>
    <cellStyle name="Poznámka 3 12 2 2" xfId="10785"/>
    <cellStyle name="Poznámka 3 12 2 2 2" xfId="26001"/>
    <cellStyle name="Poznámka 3 12 2 2 3" xfId="63070"/>
    <cellStyle name="Poznámka 3 12 2 2 4" xfId="63071"/>
    <cellStyle name="Poznámka 3 12 2 2 5" xfId="63072"/>
    <cellStyle name="Poznámka 3 12 2 3" xfId="14852"/>
    <cellStyle name="Poznámka 3 12 2 3 2" xfId="30040"/>
    <cellStyle name="Poznámka 3 12 2 3 3" xfId="63073"/>
    <cellStyle name="Poznámka 3 12 2 3 4" xfId="63074"/>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3" xfId="7033"/>
    <cellStyle name="Poznámka 3 12 3 2" xfId="10786"/>
    <cellStyle name="Poznámka 3 12 3 2 2" xfId="26002"/>
    <cellStyle name="Poznámka 3 12 3 2 3" xfId="63075"/>
    <cellStyle name="Poznámka 3 12 3 2 4" xfId="63076"/>
    <cellStyle name="Poznámka 3 12 3 2 5" xfId="63077"/>
    <cellStyle name="Poznámka 3 12 3 3" xfId="14853"/>
    <cellStyle name="Poznámka 3 12 3 3 2" xfId="30041"/>
    <cellStyle name="Poznámka 3 12 3 3 3" xfId="63078"/>
    <cellStyle name="Poznámka 3 12 3 3 4" xfId="63079"/>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4" xfId="7034"/>
    <cellStyle name="Poznámka 3 12 4 2" xfId="10787"/>
    <cellStyle name="Poznámka 3 12 4 2 2" xfId="26003"/>
    <cellStyle name="Poznámka 3 12 4 2 3" xfId="63080"/>
    <cellStyle name="Poznámka 3 12 4 2 4" xfId="63081"/>
    <cellStyle name="Poznámka 3 12 4 2 5" xfId="63082"/>
    <cellStyle name="Poznámka 3 12 4 3" xfId="14854"/>
    <cellStyle name="Poznámka 3 12 4 3 2" xfId="30042"/>
    <cellStyle name="Poznámka 3 12 4 3 3" xfId="63083"/>
    <cellStyle name="Poznámka 3 12 4 3 4" xfId="63084"/>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5" xfId="8085"/>
    <cellStyle name="Poznámka 3 12 5 2" xfId="23301"/>
    <cellStyle name="Poznámka 3 12 5 3" xfId="63085"/>
    <cellStyle name="Poznámka 3 12 5 4" xfId="63086"/>
    <cellStyle name="Poznámka 3 12 5 5" xfId="63087"/>
    <cellStyle name="Poznámka 3 12 6" xfId="14851"/>
    <cellStyle name="Poznámka 3 12 6 2" xfId="30039"/>
    <cellStyle name="Poznámka 3 12 6 3" xfId="63088"/>
    <cellStyle name="Poznámka 3 12 6 4" xfId="6308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2 3" xfId="63090"/>
    <cellStyle name="Poznámka 3 13 2 4" xfId="63091"/>
    <cellStyle name="Poznámka 3 13 2 5" xfId="63092"/>
    <cellStyle name="Poznámka 3 13 3" xfId="14855"/>
    <cellStyle name="Poznámka 3 13 3 2" xfId="30043"/>
    <cellStyle name="Poznámka 3 13 3 3" xfId="63093"/>
    <cellStyle name="Poznámka 3 13 3 4" xfId="63094"/>
    <cellStyle name="Poznámka 3 13 4" xfId="18660"/>
    <cellStyle name="Poznámka 3 13 4 2" xfId="33841"/>
    <cellStyle name="Poznámka 3 13 5" xfId="37632"/>
    <cellStyle name="Poznámka 3 13 6" xfId="22452"/>
    <cellStyle name="Poznámka 3 13 7" xfId="44967"/>
    <cellStyle name="Poznámka 3 13 8" xfId="44968"/>
    <cellStyle name="Poznámka 3 14" xfId="7036"/>
    <cellStyle name="Poznámka 3 14 2" xfId="10789"/>
    <cellStyle name="Poznámka 3 14 2 2" xfId="26005"/>
    <cellStyle name="Poznámka 3 14 2 3" xfId="63095"/>
    <cellStyle name="Poznámka 3 14 2 4" xfId="63096"/>
    <cellStyle name="Poznámka 3 14 2 5" xfId="63097"/>
    <cellStyle name="Poznámka 3 14 3" xfId="14856"/>
    <cellStyle name="Poznámka 3 14 3 2" xfId="30044"/>
    <cellStyle name="Poznámka 3 14 3 3" xfId="63098"/>
    <cellStyle name="Poznámka 3 14 3 4" xfId="63099"/>
    <cellStyle name="Poznámka 3 14 4" xfId="18661"/>
    <cellStyle name="Poznámka 3 14 4 2" xfId="33842"/>
    <cellStyle name="Poznámka 3 14 5" xfId="37633"/>
    <cellStyle name="Poznámka 3 14 6" xfId="22453"/>
    <cellStyle name="Poznámka 3 14 7" xfId="44969"/>
    <cellStyle name="Poznámka 3 14 8" xfId="44970"/>
    <cellStyle name="Poznámka 3 15" xfId="7037"/>
    <cellStyle name="Poznámka 3 15 2" xfId="10790"/>
    <cellStyle name="Poznámka 3 15 2 2" xfId="26006"/>
    <cellStyle name="Poznámka 3 15 2 3" xfId="63100"/>
    <cellStyle name="Poznámka 3 15 2 4" xfId="63101"/>
    <cellStyle name="Poznámka 3 15 2 5" xfId="63102"/>
    <cellStyle name="Poznámka 3 15 3" xfId="14857"/>
    <cellStyle name="Poznámka 3 15 3 2" xfId="30045"/>
    <cellStyle name="Poznámka 3 15 3 3" xfId="63103"/>
    <cellStyle name="Poznámka 3 15 3 4" xfId="63104"/>
    <cellStyle name="Poznámka 3 15 4" xfId="18662"/>
    <cellStyle name="Poznámka 3 15 4 2" xfId="33843"/>
    <cellStyle name="Poznámka 3 15 5" xfId="37634"/>
    <cellStyle name="Poznámka 3 15 6" xfId="22454"/>
    <cellStyle name="Poznámka 3 15 7" xfId="44971"/>
    <cellStyle name="Poznámka 3 15 8" xfId="44972"/>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2" xfId="7047"/>
    <cellStyle name="Poznámka 3 2 10 2 2" xfId="10791"/>
    <cellStyle name="Poznámka 3 2 10 2 2 2" xfId="26007"/>
    <cellStyle name="Poznámka 3 2 10 2 2 3" xfId="63105"/>
    <cellStyle name="Poznámka 3 2 10 2 2 4" xfId="63106"/>
    <cellStyle name="Poznámka 3 2 10 2 2 5" xfId="63107"/>
    <cellStyle name="Poznámka 3 2 10 2 3" xfId="14859"/>
    <cellStyle name="Poznámka 3 2 10 2 3 2" xfId="30047"/>
    <cellStyle name="Poznámka 3 2 10 2 3 3" xfId="63108"/>
    <cellStyle name="Poznámka 3 2 10 2 3 4" xfId="63109"/>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3" xfId="7048"/>
    <cellStyle name="Poznámka 3 2 10 3 2" xfId="10792"/>
    <cellStyle name="Poznámka 3 2 10 3 2 2" xfId="26008"/>
    <cellStyle name="Poznámka 3 2 10 3 2 3" xfId="63110"/>
    <cellStyle name="Poznámka 3 2 10 3 2 4" xfId="63111"/>
    <cellStyle name="Poznámka 3 2 10 3 2 5" xfId="63112"/>
    <cellStyle name="Poznámka 3 2 10 3 3" xfId="14860"/>
    <cellStyle name="Poznámka 3 2 10 3 3 2" xfId="30048"/>
    <cellStyle name="Poznámka 3 2 10 3 3 3" xfId="63113"/>
    <cellStyle name="Poznámka 3 2 10 3 3 4" xfId="63114"/>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4" xfId="7049"/>
    <cellStyle name="Poznámka 3 2 10 4 2" xfId="10793"/>
    <cellStyle name="Poznámka 3 2 10 4 2 2" xfId="26009"/>
    <cellStyle name="Poznámka 3 2 10 4 2 3" xfId="63115"/>
    <cellStyle name="Poznámka 3 2 10 4 2 4" xfId="63116"/>
    <cellStyle name="Poznámka 3 2 10 4 2 5" xfId="63117"/>
    <cellStyle name="Poznámka 3 2 10 4 3" xfId="14861"/>
    <cellStyle name="Poznámka 3 2 10 4 3 2" xfId="30049"/>
    <cellStyle name="Poznámka 3 2 10 4 3 3" xfId="63118"/>
    <cellStyle name="Poznámka 3 2 10 4 3 4" xfId="6311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5" xfId="8092"/>
    <cellStyle name="Poznámka 3 2 10 5 2" xfId="23308"/>
    <cellStyle name="Poznámka 3 2 10 5 3" xfId="63120"/>
    <cellStyle name="Poznámka 3 2 10 5 4" xfId="63121"/>
    <cellStyle name="Poznámka 3 2 10 5 5" xfId="63122"/>
    <cellStyle name="Poznámka 3 2 10 6" xfId="14858"/>
    <cellStyle name="Poznámka 3 2 10 6 2" xfId="30046"/>
    <cellStyle name="Poznámka 3 2 10 6 3" xfId="63123"/>
    <cellStyle name="Poznámka 3 2 10 6 4" xfId="63124"/>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2 3" xfId="63125"/>
    <cellStyle name="Poznámka 3 2 11 2 4" xfId="63126"/>
    <cellStyle name="Poznámka 3 2 11 2 5" xfId="63127"/>
    <cellStyle name="Poznámka 3 2 11 3" xfId="14862"/>
    <cellStyle name="Poznámka 3 2 11 3 2" xfId="30050"/>
    <cellStyle name="Poznámka 3 2 11 3 3" xfId="63128"/>
    <cellStyle name="Poznámka 3 2 11 3 4" xfId="63129"/>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2" xfId="7051"/>
    <cellStyle name="Poznámka 3 2 12 2" xfId="10795"/>
    <cellStyle name="Poznámka 3 2 12 2 2" xfId="26011"/>
    <cellStyle name="Poznámka 3 2 12 2 3" xfId="63130"/>
    <cellStyle name="Poznámka 3 2 12 2 4" xfId="63131"/>
    <cellStyle name="Poznámka 3 2 12 2 5" xfId="63132"/>
    <cellStyle name="Poznámka 3 2 12 3" xfId="14863"/>
    <cellStyle name="Poznámka 3 2 12 3 2" xfId="30051"/>
    <cellStyle name="Poznámka 3 2 12 3 3" xfId="63133"/>
    <cellStyle name="Poznámka 3 2 12 3 4" xfId="63134"/>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3" xfId="7052"/>
    <cellStyle name="Poznámka 3 2 13 2" xfId="10796"/>
    <cellStyle name="Poznámka 3 2 13 2 2" xfId="26012"/>
    <cellStyle name="Poznámka 3 2 13 2 3" xfId="63135"/>
    <cellStyle name="Poznámka 3 2 13 2 4" xfId="63136"/>
    <cellStyle name="Poznámka 3 2 13 2 5" xfId="63137"/>
    <cellStyle name="Poznámka 3 2 13 3" xfId="14864"/>
    <cellStyle name="Poznámka 3 2 13 3 2" xfId="30052"/>
    <cellStyle name="Poznámka 3 2 13 3 3" xfId="63138"/>
    <cellStyle name="Poznámka 3 2 13 3 4" xfId="63139"/>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4" xfId="7053"/>
    <cellStyle name="Poznámka 3 2 14 2" xfId="11278"/>
    <cellStyle name="Poznámka 3 2 14 2 2" xfId="26478"/>
    <cellStyle name="Poznámka 3 2 14 2 3" xfId="63140"/>
    <cellStyle name="Poznámka 3 2 14 2 4" xfId="63141"/>
    <cellStyle name="Poznámka 3 2 14 2 5" xfId="63142"/>
    <cellStyle name="Poznámka 3 2 14 3" xfId="14865"/>
    <cellStyle name="Poznámka 3 2 14 3 2" xfId="30053"/>
    <cellStyle name="Poznámka 3 2 14 3 3" xfId="63143"/>
    <cellStyle name="Poznámka 3 2 14 3 4" xfId="63144"/>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5" xfId="7785"/>
    <cellStyle name="Poznámka 3 2 15 2" xfId="23004"/>
    <cellStyle name="Poznámka 3 2 15 3" xfId="63145"/>
    <cellStyle name="Poznámka 3 2 15 4" xfId="63146"/>
    <cellStyle name="Poznámka 3 2 15 5" xfId="63147"/>
    <cellStyle name="Poznámka 3 2 16" xfId="11665"/>
    <cellStyle name="Poznámka 3 2 16 2" xfId="26861"/>
    <cellStyle name="Poznámka 3 2 16 3" xfId="63148"/>
    <cellStyle name="Poznámka 3 2 16 4" xfId="63149"/>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2 3" xfId="63150"/>
    <cellStyle name="Poznámka 3 2 2 10 2 4" xfId="63151"/>
    <cellStyle name="Poznámka 3 2 2 10 2 5" xfId="63152"/>
    <cellStyle name="Poznámka 3 2 2 10 3" xfId="14866"/>
    <cellStyle name="Poznámka 3 2 2 10 3 2" xfId="30054"/>
    <cellStyle name="Poznámka 3 2 2 10 3 3" xfId="63153"/>
    <cellStyle name="Poznámka 3 2 2 10 3 4" xfId="631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1" xfId="7055"/>
    <cellStyle name="Poznámka 3 2 2 11 2" xfId="10798"/>
    <cellStyle name="Poznámka 3 2 2 11 2 2" xfId="26014"/>
    <cellStyle name="Poznámka 3 2 2 11 2 3" xfId="63155"/>
    <cellStyle name="Poznámka 3 2 2 11 2 4" xfId="63156"/>
    <cellStyle name="Poznámka 3 2 2 11 2 5" xfId="63157"/>
    <cellStyle name="Poznámka 3 2 2 11 3" xfId="14867"/>
    <cellStyle name="Poznámka 3 2 2 11 3 2" xfId="30055"/>
    <cellStyle name="Poznámka 3 2 2 11 3 3" xfId="63158"/>
    <cellStyle name="Poznámka 3 2 2 11 3 4" xfId="63159"/>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2" xfId="7056"/>
    <cellStyle name="Poznámka 3 2 2 12 2" xfId="11058"/>
    <cellStyle name="Poznámka 3 2 2 12 2 2" xfId="26258"/>
    <cellStyle name="Poznámka 3 2 2 12 2 3" xfId="63160"/>
    <cellStyle name="Poznámka 3 2 2 12 2 4" xfId="63161"/>
    <cellStyle name="Poznámka 3 2 2 12 2 5" xfId="63162"/>
    <cellStyle name="Poznámka 3 2 2 12 3" xfId="14868"/>
    <cellStyle name="Poznámka 3 2 2 12 3 2" xfId="30056"/>
    <cellStyle name="Poznámka 3 2 2 12 3 3" xfId="63163"/>
    <cellStyle name="Poznámka 3 2 2 12 3 4" xfId="63164"/>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3" xfId="7690"/>
    <cellStyle name="Poznámka 3 2 2 13 2" xfId="22909"/>
    <cellStyle name="Poznámka 3 2 2 13 3" xfId="63165"/>
    <cellStyle name="Poznámka 3 2 2 13 4" xfId="63166"/>
    <cellStyle name="Poznámka 3 2 2 13 5" xfId="63167"/>
    <cellStyle name="Poznámka 3 2 2 14" xfId="11666"/>
    <cellStyle name="Poznámka 3 2 2 14 2" xfId="26862"/>
    <cellStyle name="Poznámka 3 2 2 14 3" xfId="63168"/>
    <cellStyle name="Poznámka 3 2 2 14 4" xfId="63169"/>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2" xfId="7057"/>
    <cellStyle name="Poznámka 3 2 2 2 2 2" xfId="10799"/>
    <cellStyle name="Poznámka 3 2 2 2 2 2 2" xfId="26015"/>
    <cellStyle name="Poznámka 3 2 2 2 2 2 3" xfId="63170"/>
    <cellStyle name="Poznámka 3 2 2 2 2 2 4" xfId="63171"/>
    <cellStyle name="Poznámka 3 2 2 2 2 2 5" xfId="63172"/>
    <cellStyle name="Poznámka 3 2 2 2 2 3" xfId="14869"/>
    <cellStyle name="Poznámka 3 2 2 2 2 3 2" xfId="30057"/>
    <cellStyle name="Poznámka 3 2 2 2 2 3 3" xfId="63173"/>
    <cellStyle name="Poznámka 3 2 2 2 2 3 4" xfId="63174"/>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3" xfId="7058"/>
    <cellStyle name="Poznámka 3 2 2 2 3 2" xfId="10800"/>
    <cellStyle name="Poznámka 3 2 2 2 3 2 2" xfId="26016"/>
    <cellStyle name="Poznámka 3 2 2 2 3 2 3" xfId="63175"/>
    <cellStyle name="Poznámka 3 2 2 2 3 2 4" xfId="63176"/>
    <cellStyle name="Poznámka 3 2 2 2 3 2 5" xfId="63177"/>
    <cellStyle name="Poznámka 3 2 2 2 3 3" xfId="14870"/>
    <cellStyle name="Poznámka 3 2 2 2 3 3 2" xfId="30058"/>
    <cellStyle name="Poznámka 3 2 2 2 3 3 3" xfId="63178"/>
    <cellStyle name="Poznámka 3 2 2 2 3 3 4" xfId="63179"/>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4" xfId="7059"/>
    <cellStyle name="Poznámka 3 2 2 2 4 2" xfId="10801"/>
    <cellStyle name="Poznámka 3 2 2 2 4 2 2" xfId="26017"/>
    <cellStyle name="Poznámka 3 2 2 2 4 2 3" xfId="63180"/>
    <cellStyle name="Poznámka 3 2 2 2 4 2 4" xfId="63181"/>
    <cellStyle name="Poznámka 3 2 2 2 4 2 5" xfId="63182"/>
    <cellStyle name="Poznámka 3 2 2 2 4 3" xfId="14871"/>
    <cellStyle name="Poznámka 3 2 2 2 4 3 2" xfId="30059"/>
    <cellStyle name="Poznámka 3 2 2 2 4 3 3" xfId="63183"/>
    <cellStyle name="Poznámka 3 2 2 2 4 3 4" xfId="63184"/>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5" xfId="7060"/>
    <cellStyle name="Poznámka 3 2 2 2 5 2" xfId="11077"/>
    <cellStyle name="Poznámka 3 2 2 2 5 2 2" xfId="26277"/>
    <cellStyle name="Poznámka 3 2 2 2 5 2 3" xfId="63185"/>
    <cellStyle name="Poznámka 3 2 2 2 5 2 4" xfId="63186"/>
    <cellStyle name="Poznámka 3 2 2 2 5 2 5" xfId="63187"/>
    <cellStyle name="Poznámka 3 2 2 2 5 3" xfId="14872"/>
    <cellStyle name="Poznámka 3 2 2 2 5 3 2" xfId="30060"/>
    <cellStyle name="Poznámka 3 2 2 2 5 3 3" xfId="63188"/>
    <cellStyle name="Poznámka 3 2 2 2 5 3 4" xfId="63189"/>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6" xfId="7882"/>
    <cellStyle name="Poznámka 3 2 2 2 6 2" xfId="23101"/>
    <cellStyle name="Poznámka 3 2 2 2 6 3" xfId="63190"/>
    <cellStyle name="Poznámka 3 2 2 2 6 4" xfId="63191"/>
    <cellStyle name="Poznámka 3 2 2 2 6 5" xfId="63192"/>
    <cellStyle name="Poznámka 3 2 2 2 7" xfId="11667"/>
    <cellStyle name="Poznámka 3 2 2 2 7 2" xfId="26863"/>
    <cellStyle name="Poznámka 3 2 2 2 7 3" xfId="63193"/>
    <cellStyle name="Poznámka 3 2 2 2 7 4" xfId="63194"/>
    <cellStyle name="Poznámka 3 2 2 2 8" xfId="15467"/>
    <cellStyle name="Poznámka 3 2 2 2 8 2" xfId="30648"/>
    <cellStyle name="Poznámka 3 2 2 2 9" xfId="34453"/>
    <cellStyle name="Poznámka 3 2 2 3" xfId="651"/>
    <cellStyle name="Poznámka 3 2 2 3 10" xfId="19274"/>
    <cellStyle name="Poznámka 3 2 2 3 11" xfId="45007"/>
    <cellStyle name="Poznámka 3 2 2 3 12" xfId="45008"/>
    <cellStyle name="Poznámka 3 2 2 3 2" xfId="7061"/>
    <cellStyle name="Poznámka 3 2 2 3 2 2" xfId="10802"/>
    <cellStyle name="Poznámka 3 2 2 3 2 2 2" xfId="26018"/>
    <cellStyle name="Poznámka 3 2 2 3 2 2 3" xfId="63195"/>
    <cellStyle name="Poznámka 3 2 2 3 2 2 4" xfId="63196"/>
    <cellStyle name="Poznámka 3 2 2 3 2 2 5" xfId="63197"/>
    <cellStyle name="Poznámka 3 2 2 3 2 3" xfId="14873"/>
    <cellStyle name="Poznámka 3 2 2 3 2 3 2" xfId="30061"/>
    <cellStyle name="Poznámka 3 2 2 3 2 3 3" xfId="63198"/>
    <cellStyle name="Poznámka 3 2 2 3 2 3 4" xfId="63199"/>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3" xfId="7062"/>
    <cellStyle name="Poznámka 3 2 2 3 3 2" xfId="10803"/>
    <cellStyle name="Poznámka 3 2 2 3 3 2 2" xfId="26019"/>
    <cellStyle name="Poznámka 3 2 2 3 3 2 3" xfId="63200"/>
    <cellStyle name="Poznámka 3 2 2 3 3 2 4" xfId="63201"/>
    <cellStyle name="Poznámka 3 2 2 3 3 2 5" xfId="63202"/>
    <cellStyle name="Poznámka 3 2 2 3 3 3" xfId="14874"/>
    <cellStyle name="Poznámka 3 2 2 3 3 3 2" xfId="30062"/>
    <cellStyle name="Poznámka 3 2 2 3 3 3 3" xfId="63203"/>
    <cellStyle name="Poznámka 3 2 2 3 3 3 4" xfId="63204"/>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4" xfId="7063"/>
    <cellStyle name="Poznámka 3 2 2 3 4 2" xfId="10804"/>
    <cellStyle name="Poznámka 3 2 2 3 4 2 2" xfId="26020"/>
    <cellStyle name="Poznámka 3 2 2 3 4 2 3" xfId="63205"/>
    <cellStyle name="Poznámka 3 2 2 3 4 2 4" xfId="63206"/>
    <cellStyle name="Poznámka 3 2 2 3 4 2 5" xfId="63207"/>
    <cellStyle name="Poznámka 3 2 2 3 4 3" xfId="14875"/>
    <cellStyle name="Poznámka 3 2 2 3 4 3 2" xfId="30063"/>
    <cellStyle name="Poznámka 3 2 2 3 4 3 3" xfId="63208"/>
    <cellStyle name="Poznámka 3 2 2 3 4 3 4" xfId="63209"/>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5" xfId="7064"/>
    <cellStyle name="Poznámka 3 2 2 3 5 2" xfId="11318"/>
    <cellStyle name="Poznámka 3 2 2 3 5 2 2" xfId="26518"/>
    <cellStyle name="Poznámka 3 2 2 3 5 2 3" xfId="63210"/>
    <cellStyle name="Poznámka 3 2 2 3 5 2 4" xfId="63211"/>
    <cellStyle name="Poznámka 3 2 2 3 5 2 5" xfId="63212"/>
    <cellStyle name="Poznámka 3 2 2 3 5 3" xfId="14876"/>
    <cellStyle name="Poznámka 3 2 2 3 5 3 2" xfId="30064"/>
    <cellStyle name="Poznámka 3 2 2 3 5 3 3" xfId="63213"/>
    <cellStyle name="Poznámka 3 2 2 3 5 3 4" xfId="6321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6" xfId="7808"/>
    <cellStyle name="Poznámka 3 2 2 3 6 2" xfId="23027"/>
    <cellStyle name="Poznámka 3 2 2 3 6 3" xfId="63215"/>
    <cellStyle name="Poznámka 3 2 2 3 6 4" xfId="63216"/>
    <cellStyle name="Poznámka 3 2 2 3 6 5" xfId="63217"/>
    <cellStyle name="Poznámka 3 2 2 3 7" xfId="11668"/>
    <cellStyle name="Poznámka 3 2 2 3 7 2" xfId="26864"/>
    <cellStyle name="Poznámka 3 2 2 3 7 3" xfId="63218"/>
    <cellStyle name="Poznámka 3 2 2 3 7 4" xfId="63219"/>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2" xfId="7066"/>
    <cellStyle name="Poznámka 3 2 2 4 2 2" xfId="10805"/>
    <cellStyle name="Poznámka 3 2 2 4 2 2 2" xfId="26021"/>
    <cellStyle name="Poznámka 3 2 2 4 2 2 3" xfId="63220"/>
    <cellStyle name="Poznámka 3 2 2 4 2 2 4" xfId="63221"/>
    <cellStyle name="Poznámka 3 2 2 4 2 2 5" xfId="63222"/>
    <cellStyle name="Poznámka 3 2 2 4 2 3" xfId="14878"/>
    <cellStyle name="Poznámka 3 2 2 4 2 3 2" xfId="30066"/>
    <cellStyle name="Poznámka 3 2 2 4 2 3 3" xfId="63223"/>
    <cellStyle name="Poznámka 3 2 2 4 2 3 4" xfId="63224"/>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3" xfId="7067"/>
    <cellStyle name="Poznámka 3 2 2 4 3 2" xfId="10806"/>
    <cellStyle name="Poznámka 3 2 2 4 3 2 2" xfId="26022"/>
    <cellStyle name="Poznámka 3 2 2 4 3 2 3" xfId="63225"/>
    <cellStyle name="Poznámka 3 2 2 4 3 2 4" xfId="63226"/>
    <cellStyle name="Poznámka 3 2 2 4 3 2 5" xfId="63227"/>
    <cellStyle name="Poznámka 3 2 2 4 3 3" xfId="14879"/>
    <cellStyle name="Poznámka 3 2 2 4 3 3 2" xfId="30067"/>
    <cellStyle name="Poznámka 3 2 2 4 3 3 3" xfId="63228"/>
    <cellStyle name="Poznámka 3 2 2 4 3 3 4" xfId="63229"/>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4" xfId="7068"/>
    <cellStyle name="Poznámka 3 2 2 4 4 2" xfId="10807"/>
    <cellStyle name="Poznámka 3 2 2 4 4 2 2" xfId="26023"/>
    <cellStyle name="Poznámka 3 2 2 4 4 2 3" xfId="63230"/>
    <cellStyle name="Poznámka 3 2 2 4 4 2 4" xfId="63231"/>
    <cellStyle name="Poznámka 3 2 2 4 4 2 5" xfId="63232"/>
    <cellStyle name="Poznámka 3 2 2 4 4 3" xfId="14880"/>
    <cellStyle name="Poznámka 3 2 2 4 4 3 2" xfId="30068"/>
    <cellStyle name="Poznámka 3 2 2 4 4 3 3" xfId="63233"/>
    <cellStyle name="Poznámka 3 2 2 4 4 3 4" xfId="63234"/>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5" xfId="8089"/>
    <cellStyle name="Poznámka 3 2 2 4 5 2" xfId="23305"/>
    <cellStyle name="Poznámka 3 2 2 4 5 3" xfId="63235"/>
    <cellStyle name="Poznámka 3 2 2 4 5 4" xfId="63236"/>
    <cellStyle name="Poznámka 3 2 2 4 5 5" xfId="63237"/>
    <cellStyle name="Poznámka 3 2 2 4 6" xfId="14877"/>
    <cellStyle name="Poznámka 3 2 2 4 6 2" xfId="30065"/>
    <cellStyle name="Poznámka 3 2 2 4 6 3" xfId="63238"/>
    <cellStyle name="Poznámka 3 2 2 4 6 4" xfId="63239"/>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2" xfId="7070"/>
    <cellStyle name="Poznámka 3 2 2 5 2 2" xfId="10808"/>
    <cellStyle name="Poznámka 3 2 2 5 2 2 2" xfId="26024"/>
    <cellStyle name="Poznámka 3 2 2 5 2 2 3" xfId="63240"/>
    <cellStyle name="Poznámka 3 2 2 5 2 2 4" xfId="63241"/>
    <cellStyle name="Poznámka 3 2 2 5 2 2 5" xfId="63242"/>
    <cellStyle name="Poznámka 3 2 2 5 2 3" xfId="14882"/>
    <cellStyle name="Poznámka 3 2 2 5 2 3 2" xfId="30070"/>
    <cellStyle name="Poznámka 3 2 2 5 2 3 3" xfId="63243"/>
    <cellStyle name="Poznámka 3 2 2 5 2 3 4" xfId="63244"/>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3" xfId="7071"/>
    <cellStyle name="Poznámka 3 2 2 5 3 2" xfId="10809"/>
    <cellStyle name="Poznámka 3 2 2 5 3 2 2" xfId="26025"/>
    <cellStyle name="Poznámka 3 2 2 5 3 2 3" xfId="63245"/>
    <cellStyle name="Poznámka 3 2 2 5 3 2 4" xfId="63246"/>
    <cellStyle name="Poznámka 3 2 2 5 3 2 5" xfId="63247"/>
    <cellStyle name="Poznámka 3 2 2 5 3 3" xfId="14883"/>
    <cellStyle name="Poznámka 3 2 2 5 3 3 2" xfId="30071"/>
    <cellStyle name="Poznámka 3 2 2 5 3 3 3" xfId="63248"/>
    <cellStyle name="Poznámka 3 2 2 5 3 3 4" xfId="63249"/>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4" xfId="7072"/>
    <cellStyle name="Poznámka 3 2 2 5 4 2" xfId="10810"/>
    <cellStyle name="Poznámka 3 2 2 5 4 2 2" xfId="26026"/>
    <cellStyle name="Poznámka 3 2 2 5 4 2 3" xfId="63250"/>
    <cellStyle name="Poznámka 3 2 2 5 4 2 4" xfId="63251"/>
    <cellStyle name="Poznámka 3 2 2 5 4 2 5" xfId="63252"/>
    <cellStyle name="Poznámka 3 2 2 5 4 3" xfId="14884"/>
    <cellStyle name="Poznámka 3 2 2 5 4 3 2" xfId="30072"/>
    <cellStyle name="Poznámka 3 2 2 5 4 3 3" xfId="63253"/>
    <cellStyle name="Poznámka 3 2 2 5 4 3 4" xfId="63254"/>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5" xfId="8181"/>
    <cellStyle name="Poznámka 3 2 2 5 5 2" xfId="23397"/>
    <cellStyle name="Poznámka 3 2 2 5 5 3" xfId="63255"/>
    <cellStyle name="Poznámka 3 2 2 5 5 4" xfId="63256"/>
    <cellStyle name="Poznámka 3 2 2 5 5 5" xfId="63257"/>
    <cellStyle name="Poznámka 3 2 2 5 6" xfId="14881"/>
    <cellStyle name="Poznámka 3 2 2 5 6 2" xfId="30069"/>
    <cellStyle name="Poznámka 3 2 2 5 6 3" xfId="63258"/>
    <cellStyle name="Poznámka 3 2 2 5 6 4" xfId="6325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2" xfId="7074"/>
    <cellStyle name="Poznámka 3 2 2 6 2 2" xfId="10811"/>
    <cellStyle name="Poznámka 3 2 2 6 2 2 2" xfId="26027"/>
    <cellStyle name="Poznámka 3 2 2 6 2 2 3" xfId="63260"/>
    <cellStyle name="Poznámka 3 2 2 6 2 2 4" xfId="63261"/>
    <cellStyle name="Poznámka 3 2 2 6 2 2 5" xfId="63262"/>
    <cellStyle name="Poznámka 3 2 2 6 2 3" xfId="14886"/>
    <cellStyle name="Poznámka 3 2 2 6 2 3 2" xfId="30074"/>
    <cellStyle name="Poznámka 3 2 2 6 2 3 3" xfId="63263"/>
    <cellStyle name="Poznámka 3 2 2 6 2 3 4" xfId="6326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3" xfId="7075"/>
    <cellStyle name="Poznámka 3 2 2 6 3 2" xfId="10812"/>
    <cellStyle name="Poznámka 3 2 2 6 3 2 2" xfId="26028"/>
    <cellStyle name="Poznámka 3 2 2 6 3 2 3" xfId="63265"/>
    <cellStyle name="Poznámka 3 2 2 6 3 2 4" xfId="63266"/>
    <cellStyle name="Poznámka 3 2 2 6 3 2 5" xfId="63267"/>
    <cellStyle name="Poznámka 3 2 2 6 3 3" xfId="14887"/>
    <cellStyle name="Poznámka 3 2 2 6 3 3 2" xfId="30075"/>
    <cellStyle name="Poznámka 3 2 2 6 3 3 3" xfId="63268"/>
    <cellStyle name="Poznámka 3 2 2 6 3 3 4" xfId="63269"/>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4" xfId="7076"/>
    <cellStyle name="Poznámka 3 2 2 6 4 2" xfId="10813"/>
    <cellStyle name="Poznámka 3 2 2 6 4 2 2" xfId="26029"/>
    <cellStyle name="Poznámka 3 2 2 6 4 2 3" xfId="63270"/>
    <cellStyle name="Poznámka 3 2 2 6 4 2 4" xfId="63271"/>
    <cellStyle name="Poznámka 3 2 2 6 4 2 5" xfId="63272"/>
    <cellStyle name="Poznámka 3 2 2 6 4 3" xfId="14888"/>
    <cellStyle name="Poznámka 3 2 2 6 4 3 2" xfId="30076"/>
    <cellStyle name="Poznámka 3 2 2 6 4 3 3" xfId="63273"/>
    <cellStyle name="Poznámka 3 2 2 6 4 3 4" xfId="63274"/>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5" xfId="8275"/>
    <cellStyle name="Poznámka 3 2 2 6 5 2" xfId="23491"/>
    <cellStyle name="Poznámka 3 2 2 6 5 3" xfId="63275"/>
    <cellStyle name="Poznámka 3 2 2 6 5 4" xfId="63276"/>
    <cellStyle name="Poznámka 3 2 2 6 5 5" xfId="63277"/>
    <cellStyle name="Poznámka 3 2 2 6 6" xfId="14885"/>
    <cellStyle name="Poznámka 3 2 2 6 6 2" xfId="30073"/>
    <cellStyle name="Poznámka 3 2 2 6 6 3" xfId="63278"/>
    <cellStyle name="Poznámka 3 2 2 6 6 4" xfId="63279"/>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2" xfId="7078"/>
    <cellStyle name="Poznámka 3 2 2 7 2 2" xfId="10814"/>
    <cellStyle name="Poznámka 3 2 2 7 2 2 2" xfId="26030"/>
    <cellStyle name="Poznámka 3 2 2 7 2 2 3" xfId="63280"/>
    <cellStyle name="Poznámka 3 2 2 7 2 2 4" xfId="63281"/>
    <cellStyle name="Poznámka 3 2 2 7 2 2 5" xfId="63282"/>
    <cellStyle name="Poznámka 3 2 2 7 2 3" xfId="14890"/>
    <cellStyle name="Poznámka 3 2 2 7 2 3 2" xfId="30078"/>
    <cellStyle name="Poznámka 3 2 2 7 2 3 3" xfId="63283"/>
    <cellStyle name="Poznámka 3 2 2 7 2 3 4" xfId="63284"/>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3" xfId="7079"/>
    <cellStyle name="Poznámka 3 2 2 7 3 2" xfId="10815"/>
    <cellStyle name="Poznámka 3 2 2 7 3 2 2" xfId="26031"/>
    <cellStyle name="Poznámka 3 2 2 7 3 2 3" xfId="63285"/>
    <cellStyle name="Poznámka 3 2 2 7 3 2 4" xfId="63286"/>
    <cellStyle name="Poznámka 3 2 2 7 3 2 5" xfId="63287"/>
    <cellStyle name="Poznámka 3 2 2 7 3 3" xfId="14891"/>
    <cellStyle name="Poznámka 3 2 2 7 3 3 2" xfId="30079"/>
    <cellStyle name="Poznámka 3 2 2 7 3 3 3" xfId="63288"/>
    <cellStyle name="Poznámka 3 2 2 7 3 3 4" xfId="6328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4" xfId="7080"/>
    <cellStyle name="Poznámka 3 2 2 7 4 2" xfId="10816"/>
    <cellStyle name="Poznámka 3 2 2 7 4 2 2" xfId="26032"/>
    <cellStyle name="Poznámka 3 2 2 7 4 2 3" xfId="63290"/>
    <cellStyle name="Poznámka 3 2 2 7 4 2 4" xfId="63291"/>
    <cellStyle name="Poznámka 3 2 2 7 4 2 5" xfId="63292"/>
    <cellStyle name="Poznámka 3 2 2 7 4 3" xfId="14892"/>
    <cellStyle name="Poznámka 3 2 2 7 4 3 2" xfId="30080"/>
    <cellStyle name="Poznámka 3 2 2 7 4 3 3" xfId="63293"/>
    <cellStyle name="Poznámka 3 2 2 7 4 3 4" xfId="63294"/>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5" xfId="8363"/>
    <cellStyle name="Poznámka 3 2 2 7 5 2" xfId="23579"/>
    <cellStyle name="Poznámka 3 2 2 7 5 3" xfId="63295"/>
    <cellStyle name="Poznámka 3 2 2 7 5 4" xfId="63296"/>
    <cellStyle name="Poznámka 3 2 2 7 5 5" xfId="63297"/>
    <cellStyle name="Poznámka 3 2 2 7 6" xfId="14889"/>
    <cellStyle name="Poznámka 3 2 2 7 6 2" xfId="30077"/>
    <cellStyle name="Poznámka 3 2 2 7 6 3" xfId="63298"/>
    <cellStyle name="Poznámka 3 2 2 7 6 4" xfId="63299"/>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2" xfId="7082"/>
    <cellStyle name="Poznámka 3 2 2 8 2 2" xfId="10817"/>
    <cellStyle name="Poznámka 3 2 2 8 2 2 2" xfId="26033"/>
    <cellStyle name="Poznámka 3 2 2 8 2 2 3" xfId="63300"/>
    <cellStyle name="Poznámka 3 2 2 8 2 2 4" xfId="63301"/>
    <cellStyle name="Poznámka 3 2 2 8 2 2 5" xfId="63302"/>
    <cellStyle name="Poznámka 3 2 2 8 2 3" xfId="14894"/>
    <cellStyle name="Poznámka 3 2 2 8 2 3 2" xfId="30082"/>
    <cellStyle name="Poznámka 3 2 2 8 2 3 3" xfId="63303"/>
    <cellStyle name="Poznámka 3 2 2 8 2 3 4" xfId="63304"/>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3" xfId="7083"/>
    <cellStyle name="Poznámka 3 2 2 8 3 2" xfId="10818"/>
    <cellStyle name="Poznámka 3 2 2 8 3 2 2" xfId="26034"/>
    <cellStyle name="Poznámka 3 2 2 8 3 2 3" xfId="63305"/>
    <cellStyle name="Poznámka 3 2 2 8 3 2 4" xfId="63306"/>
    <cellStyle name="Poznámka 3 2 2 8 3 2 5" xfId="63307"/>
    <cellStyle name="Poznámka 3 2 2 8 3 3" xfId="14895"/>
    <cellStyle name="Poznámka 3 2 2 8 3 3 2" xfId="30083"/>
    <cellStyle name="Poznámka 3 2 2 8 3 3 3" xfId="63308"/>
    <cellStyle name="Poznámka 3 2 2 8 3 3 4" xfId="63309"/>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4" xfId="7084"/>
    <cellStyle name="Poznámka 3 2 2 8 4 2" xfId="10819"/>
    <cellStyle name="Poznámka 3 2 2 8 4 2 2" xfId="26035"/>
    <cellStyle name="Poznámka 3 2 2 8 4 2 3" xfId="63310"/>
    <cellStyle name="Poznámka 3 2 2 8 4 2 4" xfId="63311"/>
    <cellStyle name="Poznámka 3 2 2 8 4 2 5" xfId="63312"/>
    <cellStyle name="Poznámka 3 2 2 8 4 3" xfId="14896"/>
    <cellStyle name="Poznámka 3 2 2 8 4 3 2" xfId="30084"/>
    <cellStyle name="Poznámka 3 2 2 8 4 3 3" xfId="63313"/>
    <cellStyle name="Poznámka 3 2 2 8 4 3 4" xfId="6331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5" xfId="8446"/>
    <cellStyle name="Poznámka 3 2 2 8 5 2" xfId="23662"/>
    <cellStyle name="Poznámka 3 2 2 8 5 3" xfId="63315"/>
    <cellStyle name="Poznámka 3 2 2 8 5 4" xfId="63316"/>
    <cellStyle name="Poznámka 3 2 2 8 5 5" xfId="63317"/>
    <cellStyle name="Poznámka 3 2 2 8 6" xfId="14893"/>
    <cellStyle name="Poznámka 3 2 2 8 6 2" xfId="30081"/>
    <cellStyle name="Poznámka 3 2 2 8 6 3" xfId="63318"/>
    <cellStyle name="Poznámka 3 2 2 8 6 4" xfId="63319"/>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2 3" xfId="63320"/>
    <cellStyle name="Poznámka 3 2 2 9 2 4" xfId="63321"/>
    <cellStyle name="Poznámka 3 2 2 9 2 5" xfId="63322"/>
    <cellStyle name="Poznámka 3 2 2 9 3" xfId="14897"/>
    <cellStyle name="Poznámka 3 2 2 9 3 2" xfId="30085"/>
    <cellStyle name="Poznámka 3 2 2 9 3 3" xfId="63323"/>
    <cellStyle name="Poznámka 3 2 2 9 3 4" xfId="63324"/>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0" xfId="45059"/>
    <cellStyle name="Poznámka 3 2 21" xfId="45060"/>
    <cellStyle name="Poznámka 3 2 3" xfId="652"/>
    <cellStyle name="Poznámka 3 2 3 10" xfId="7086"/>
    <cellStyle name="Poznámka 3 2 3 10 2" xfId="10821"/>
    <cellStyle name="Poznámka 3 2 3 10 2 2" xfId="26037"/>
    <cellStyle name="Poznámka 3 2 3 10 2 3" xfId="63325"/>
    <cellStyle name="Poznámka 3 2 3 10 2 4" xfId="63326"/>
    <cellStyle name="Poznámka 3 2 3 10 2 5" xfId="63327"/>
    <cellStyle name="Poznámka 3 2 3 10 3" xfId="14898"/>
    <cellStyle name="Poznámka 3 2 3 10 3 2" xfId="30086"/>
    <cellStyle name="Poznámka 3 2 3 10 3 3" xfId="63328"/>
    <cellStyle name="Poznámka 3 2 3 10 3 4" xfId="63329"/>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1" xfId="7087"/>
    <cellStyle name="Poznámka 3 2 3 11 2" xfId="11086"/>
    <cellStyle name="Poznámka 3 2 3 11 2 2" xfId="26286"/>
    <cellStyle name="Poznámka 3 2 3 11 2 3" xfId="63330"/>
    <cellStyle name="Poznámka 3 2 3 11 2 4" xfId="63331"/>
    <cellStyle name="Poznámka 3 2 3 11 2 5" xfId="63332"/>
    <cellStyle name="Poznámka 3 2 3 11 3" xfId="14899"/>
    <cellStyle name="Poznámka 3 2 3 11 3 2" xfId="30087"/>
    <cellStyle name="Poznámka 3 2 3 11 3 3" xfId="63333"/>
    <cellStyle name="Poznámka 3 2 3 11 3 4" xfId="63334"/>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2" xfId="7866"/>
    <cellStyle name="Poznámka 3 2 3 12 2" xfId="23085"/>
    <cellStyle name="Poznámka 3 2 3 12 3" xfId="63335"/>
    <cellStyle name="Poznámka 3 2 3 12 4" xfId="63336"/>
    <cellStyle name="Poznámka 3 2 3 12 5" xfId="63337"/>
    <cellStyle name="Poznámka 3 2 3 13" xfId="11669"/>
    <cellStyle name="Poznámka 3 2 3 13 2" xfId="26865"/>
    <cellStyle name="Poznámka 3 2 3 13 3" xfId="63338"/>
    <cellStyle name="Poznámka 3 2 3 13 4" xfId="63339"/>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2" xfId="7088"/>
    <cellStyle name="Poznámka 3 2 3 2 10" xfId="45067"/>
    <cellStyle name="Poznámka 3 2 3 2 11" xfId="45068"/>
    <cellStyle name="Poznámka 3 2 3 2 2" xfId="7089"/>
    <cellStyle name="Poznámka 3 2 3 2 2 2" xfId="10822"/>
    <cellStyle name="Poznámka 3 2 3 2 2 2 2" xfId="26038"/>
    <cellStyle name="Poznámka 3 2 3 2 2 2 3" xfId="63340"/>
    <cellStyle name="Poznámka 3 2 3 2 2 2 4" xfId="63341"/>
    <cellStyle name="Poznámka 3 2 3 2 2 2 5" xfId="63342"/>
    <cellStyle name="Poznámka 3 2 3 2 2 3" xfId="14901"/>
    <cellStyle name="Poznámka 3 2 3 2 2 3 2" xfId="30089"/>
    <cellStyle name="Poznámka 3 2 3 2 2 3 3" xfId="63343"/>
    <cellStyle name="Poznámka 3 2 3 2 2 3 4" xfId="63344"/>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3" xfId="7090"/>
    <cellStyle name="Poznámka 3 2 3 2 3 2" xfId="10823"/>
    <cellStyle name="Poznámka 3 2 3 2 3 2 2" xfId="26039"/>
    <cellStyle name="Poznámka 3 2 3 2 3 2 3" xfId="63345"/>
    <cellStyle name="Poznámka 3 2 3 2 3 2 4" xfId="63346"/>
    <cellStyle name="Poznámka 3 2 3 2 3 2 5" xfId="63347"/>
    <cellStyle name="Poznámka 3 2 3 2 3 3" xfId="14902"/>
    <cellStyle name="Poznámka 3 2 3 2 3 3 2" xfId="30090"/>
    <cellStyle name="Poznámka 3 2 3 2 3 3 3" xfId="63348"/>
    <cellStyle name="Poznámka 3 2 3 2 3 3 4" xfId="63349"/>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4" xfId="7091"/>
    <cellStyle name="Poznámka 3 2 3 2 4 2" xfId="10824"/>
    <cellStyle name="Poznámka 3 2 3 2 4 2 2" xfId="26040"/>
    <cellStyle name="Poznámka 3 2 3 2 4 2 3" xfId="63350"/>
    <cellStyle name="Poznámka 3 2 3 2 4 2 4" xfId="63351"/>
    <cellStyle name="Poznámka 3 2 3 2 4 2 5" xfId="63352"/>
    <cellStyle name="Poznámka 3 2 3 2 4 3" xfId="14903"/>
    <cellStyle name="Poznámka 3 2 3 2 4 3 2" xfId="30091"/>
    <cellStyle name="Poznámka 3 2 3 2 4 3 3" xfId="63353"/>
    <cellStyle name="Poznámka 3 2 3 2 4 3 4" xfId="63354"/>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5" xfId="7927"/>
    <cellStyle name="Poznámka 3 2 3 2 5 2" xfId="23144"/>
    <cellStyle name="Poznámka 3 2 3 2 5 3" xfId="63355"/>
    <cellStyle name="Poznámka 3 2 3 2 5 4" xfId="63356"/>
    <cellStyle name="Poznámka 3 2 3 2 5 5" xfId="63357"/>
    <cellStyle name="Poznámka 3 2 3 2 6" xfId="14900"/>
    <cellStyle name="Poznámka 3 2 3 2 6 2" xfId="30088"/>
    <cellStyle name="Poznámka 3 2 3 2 6 3" xfId="63358"/>
    <cellStyle name="Poznámka 3 2 3 2 6 4" xfId="63359"/>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2" xfId="7093"/>
    <cellStyle name="Poznámka 3 2 3 3 2 2" xfId="10825"/>
    <cellStyle name="Poznámka 3 2 3 3 2 2 2" xfId="26041"/>
    <cellStyle name="Poznámka 3 2 3 3 2 2 3" xfId="63360"/>
    <cellStyle name="Poznámka 3 2 3 3 2 2 4" xfId="63361"/>
    <cellStyle name="Poznámka 3 2 3 3 2 2 5" xfId="63362"/>
    <cellStyle name="Poznámka 3 2 3 3 2 3" xfId="14905"/>
    <cellStyle name="Poznámka 3 2 3 3 2 3 2" xfId="30093"/>
    <cellStyle name="Poznámka 3 2 3 3 2 3 3" xfId="63363"/>
    <cellStyle name="Poznámka 3 2 3 3 2 3 4" xfId="63364"/>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3" xfId="7094"/>
    <cellStyle name="Poznámka 3 2 3 3 3 2" xfId="10826"/>
    <cellStyle name="Poznámka 3 2 3 3 3 2 2" xfId="26042"/>
    <cellStyle name="Poznámka 3 2 3 3 3 2 3" xfId="63365"/>
    <cellStyle name="Poznámka 3 2 3 3 3 2 4" xfId="63366"/>
    <cellStyle name="Poznámka 3 2 3 3 3 2 5" xfId="63367"/>
    <cellStyle name="Poznámka 3 2 3 3 3 3" xfId="14906"/>
    <cellStyle name="Poznámka 3 2 3 3 3 3 2" xfId="30094"/>
    <cellStyle name="Poznámka 3 2 3 3 3 3 3" xfId="63368"/>
    <cellStyle name="Poznámka 3 2 3 3 3 3 4" xfId="63369"/>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4" xfId="7095"/>
    <cellStyle name="Poznámka 3 2 3 3 4 2" xfId="10827"/>
    <cellStyle name="Poznámka 3 2 3 3 4 2 2" xfId="26043"/>
    <cellStyle name="Poznámka 3 2 3 3 4 2 3" xfId="63370"/>
    <cellStyle name="Poznámka 3 2 3 3 4 2 4" xfId="63371"/>
    <cellStyle name="Poznámka 3 2 3 3 4 2 5" xfId="63372"/>
    <cellStyle name="Poznámka 3 2 3 3 4 3" xfId="14907"/>
    <cellStyle name="Poznámka 3 2 3 3 4 3 2" xfId="30095"/>
    <cellStyle name="Poznámka 3 2 3 3 4 3 3" xfId="63373"/>
    <cellStyle name="Poznámka 3 2 3 3 4 3 4" xfId="63374"/>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5" xfId="8080"/>
    <cellStyle name="Poznámka 3 2 3 3 5 2" xfId="23296"/>
    <cellStyle name="Poznámka 3 2 3 3 5 3" xfId="63375"/>
    <cellStyle name="Poznámka 3 2 3 3 5 4" xfId="63376"/>
    <cellStyle name="Poznámka 3 2 3 3 5 5" xfId="63377"/>
    <cellStyle name="Poznámka 3 2 3 3 6" xfId="14904"/>
    <cellStyle name="Poznámka 3 2 3 3 6 2" xfId="30092"/>
    <cellStyle name="Poznámka 3 2 3 3 6 3" xfId="63378"/>
    <cellStyle name="Poznámka 3 2 3 3 6 4" xfId="63379"/>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2" xfId="7097"/>
    <cellStyle name="Poznámka 3 2 3 4 2 2" xfId="10828"/>
    <cellStyle name="Poznámka 3 2 3 4 2 2 2" xfId="26044"/>
    <cellStyle name="Poznámka 3 2 3 4 2 2 3" xfId="63380"/>
    <cellStyle name="Poznámka 3 2 3 4 2 2 4" xfId="63381"/>
    <cellStyle name="Poznámka 3 2 3 4 2 2 5" xfId="63382"/>
    <cellStyle name="Poznámka 3 2 3 4 2 3" xfId="14909"/>
    <cellStyle name="Poznámka 3 2 3 4 2 3 2" xfId="30097"/>
    <cellStyle name="Poznámka 3 2 3 4 2 3 3" xfId="63383"/>
    <cellStyle name="Poznámka 3 2 3 4 2 3 4" xfId="63384"/>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3" xfId="7098"/>
    <cellStyle name="Poznámka 3 2 3 4 3 2" xfId="10829"/>
    <cellStyle name="Poznámka 3 2 3 4 3 2 2" xfId="26045"/>
    <cellStyle name="Poznámka 3 2 3 4 3 2 3" xfId="63385"/>
    <cellStyle name="Poznámka 3 2 3 4 3 2 4" xfId="63386"/>
    <cellStyle name="Poznámka 3 2 3 4 3 2 5" xfId="63387"/>
    <cellStyle name="Poznámka 3 2 3 4 3 3" xfId="14910"/>
    <cellStyle name="Poznámka 3 2 3 4 3 3 2" xfId="30098"/>
    <cellStyle name="Poznámka 3 2 3 4 3 3 3" xfId="63388"/>
    <cellStyle name="Poznámka 3 2 3 4 3 3 4" xfId="63389"/>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4" xfId="7099"/>
    <cellStyle name="Poznámka 3 2 3 4 4 2" xfId="10830"/>
    <cellStyle name="Poznámka 3 2 3 4 4 2 2" xfId="26046"/>
    <cellStyle name="Poznámka 3 2 3 4 4 2 3" xfId="63390"/>
    <cellStyle name="Poznámka 3 2 3 4 4 2 4" xfId="63391"/>
    <cellStyle name="Poznámka 3 2 3 4 4 2 5" xfId="63392"/>
    <cellStyle name="Poznámka 3 2 3 4 4 3" xfId="14911"/>
    <cellStyle name="Poznámka 3 2 3 4 4 3 2" xfId="30099"/>
    <cellStyle name="Poznámka 3 2 3 4 4 3 3" xfId="63393"/>
    <cellStyle name="Poznámka 3 2 3 4 4 3 4" xfId="63394"/>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5" xfId="8160"/>
    <cellStyle name="Poznámka 3 2 3 4 5 2" xfId="23376"/>
    <cellStyle name="Poznámka 3 2 3 4 5 3" xfId="63395"/>
    <cellStyle name="Poznámka 3 2 3 4 5 4" xfId="63396"/>
    <cellStyle name="Poznámka 3 2 3 4 5 5" xfId="63397"/>
    <cellStyle name="Poznámka 3 2 3 4 6" xfId="14908"/>
    <cellStyle name="Poznámka 3 2 3 4 6 2" xfId="30096"/>
    <cellStyle name="Poznámka 3 2 3 4 6 3" xfId="63398"/>
    <cellStyle name="Poznámka 3 2 3 4 6 4" xfId="63399"/>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2" xfId="7101"/>
    <cellStyle name="Poznámka 3 2 3 5 2 2" xfId="10831"/>
    <cellStyle name="Poznámka 3 2 3 5 2 2 2" xfId="26047"/>
    <cellStyle name="Poznámka 3 2 3 5 2 2 3" xfId="63400"/>
    <cellStyle name="Poznámka 3 2 3 5 2 2 4" xfId="63401"/>
    <cellStyle name="Poznámka 3 2 3 5 2 2 5" xfId="63402"/>
    <cellStyle name="Poznámka 3 2 3 5 2 3" xfId="14913"/>
    <cellStyle name="Poznámka 3 2 3 5 2 3 2" xfId="30101"/>
    <cellStyle name="Poznámka 3 2 3 5 2 3 3" xfId="63403"/>
    <cellStyle name="Poznámka 3 2 3 5 2 3 4" xfId="63404"/>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3" xfId="7102"/>
    <cellStyle name="Poznámka 3 2 3 5 3 2" xfId="10832"/>
    <cellStyle name="Poznámka 3 2 3 5 3 2 2" xfId="26048"/>
    <cellStyle name="Poznámka 3 2 3 5 3 2 3" xfId="63405"/>
    <cellStyle name="Poznámka 3 2 3 5 3 2 4" xfId="63406"/>
    <cellStyle name="Poznámka 3 2 3 5 3 2 5" xfId="63407"/>
    <cellStyle name="Poznámka 3 2 3 5 3 3" xfId="14914"/>
    <cellStyle name="Poznámka 3 2 3 5 3 3 2" xfId="30102"/>
    <cellStyle name="Poznámka 3 2 3 5 3 3 3" xfId="63408"/>
    <cellStyle name="Poznámka 3 2 3 5 3 3 4" xfId="63409"/>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4" xfId="7103"/>
    <cellStyle name="Poznámka 3 2 3 5 4 2" xfId="10833"/>
    <cellStyle name="Poznámka 3 2 3 5 4 2 2" xfId="26049"/>
    <cellStyle name="Poznámka 3 2 3 5 4 2 3" xfId="63410"/>
    <cellStyle name="Poznámka 3 2 3 5 4 2 4" xfId="63411"/>
    <cellStyle name="Poznámka 3 2 3 5 4 2 5" xfId="63412"/>
    <cellStyle name="Poznámka 3 2 3 5 4 3" xfId="14915"/>
    <cellStyle name="Poznámka 3 2 3 5 4 3 2" xfId="30103"/>
    <cellStyle name="Poznámka 3 2 3 5 4 3 3" xfId="63413"/>
    <cellStyle name="Poznámka 3 2 3 5 4 3 4" xfId="63414"/>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5" xfId="8242"/>
    <cellStyle name="Poznámka 3 2 3 5 5 2" xfId="23458"/>
    <cellStyle name="Poznámka 3 2 3 5 5 3" xfId="63415"/>
    <cellStyle name="Poznámka 3 2 3 5 5 4" xfId="63416"/>
    <cellStyle name="Poznámka 3 2 3 5 5 5" xfId="63417"/>
    <cellStyle name="Poznámka 3 2 3 5 6" xfId="14912"/>
    <cellStyle name="Poznámka 3 2 3 5 6 2" xfId="30100"/>
    <cellStyle name="Poznámka 3 2 3 5 6 3" xfId="63418"/>
    <cellStyle name="Poznámka 3 2 3 5 6 4" xfId="63419"/>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2" xfId="7105"/>
    <cellStyle name="Poznámka 3 2 3 6 2 2" xfId="10834"/>
    <cellStyle name="Poznámka 3 2 3 6 2 2 2" xfId="26050"/>
    <cellStyle name="Poznámka 3 2 3 6 2 2 3" xfId="63420"/>
    <cellStyle name="Poznámka 3 2 3 6 2 2 4" xfId="63421"/>
    <cellStyle name="Poznámka 3 2 3 6 2 2 5" xfId="63422"/>
    <cellStyle name="Poznámka 3 2 3 6 2 3" xfId="14917"/>
    <cellStyle name="Poznámka 3 2 3 6 2 3 2" xfId="30105"/>
    <cellStyle name="Poznámka 3 2 3 6 2 3 3" xfId="63423"/>
    <cellStyle name="Poznámka 3 2 3 6 2 3 4" xfId="63424"/>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3" xfId="7106"/>
    <cellStyle name="Poznámka 3 2 3 6 3 2" xfId="10835"/>
    <cellStyle name="Poznámka 3 2 3 6 3 2 2" xfId="26051"/>
    <cellStyle name="Poznámka 3 2 3 6 3 2 3" xfId="63425"/>
    <cellStyle name="Poznámka 3 2 3 6 3 2 4" xfId="63426"/>
    <cellStyle name="Poznámka 3 2 3 6 3 2 5" xfId="63427"/>
    <cellStyle name="Poznámka 3 2 3 6 3 3" xfId="14918"/>
    <cellStyle name="Poznámka 3 2 3 6 3 3 2" xfId="30106"/>
    <cellStyle name="Poznámka 3 2 3 6 3 3 3" xfId="63428"/>
    <cellStyle name="Poznámka 3 2 3 6 3 3 4" xfId="63429"/>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4" xfId="7107"/>
    <cellStyle name="Poznámka 3 2 3 6 4 2" xfId="10836"/>
    <cellStyle name="Poznámka 3 2 3 6 4 2 2" xfId="26052"/>
    <cellStyle name="Poznámka 3 2 3 6 4 2 3" xfId="63430"/>
    <cellStyle name="Poznámka 3 2 3 6 4 2 4" xfId="63431"/>
    <cellStyle name="Poznámka 3 2 3 6 4 2 5" xfId="63432"/>
    <cellStyle name="Poznámka 3 2 3 6 4 3" xfId="14919"/>
    <cellStyle name="Poznámka 3 2 3 6 4 3 2" xfId="30107"/>
    <cellStyle name="Poznámka 3 2 3 6 4 3 3" xfId="63433"/>
    <cellStyle name="Poznámka 3 2 3 6 4 3 4" xfId="63434"/>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5" xfId="8335"/>
    <cellStyle name="Poznámka 3 2 3 6 5 2" xfId="23551"/>
    <cellStyle name="Poznámka 3 2 3 6 5 3" xfId="63435"/>
    <cellStyle name="Poznámka 3 2 3 6 5 4" xfId="63436"/>
    <cellStyle name="Poznámka 3 2 3 6 5 5" xfId="63437"/>
    <cellStyle name="Poznámka 3 2 3 6 6" xfId="14916"/>
    <cellStyle name="Poznámka 3 2 3 6 6 2" xfId="30104"/>
    <cellStyle name="Poznámka 3 2 3 6 6 3" xfId="63438"/>
    <cellStyle name="Poznámka 3 2 3 6 6 4" xfId="63439"/>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2" xfId="7109"/>
    <cellStyle name="Poznámka 3 2 3 7 2 2" xfId="10837"/>
    <cellStyle name="Poznámka 3 2 3 7 2 2 2" xfId="26053"/>
    <cellStyle name="Poznámka 3 2 3 7 2 2 3" xfId="63440"/>
    <cellStyle name="Poznámka 3 2 3 7 2 2 4" xfId="63441"/>
    <cellStyle name="Poznámka 3 2 3 7 2 2 5" xfId="63442"/>
    <cellStyle name="Poznámka 3 2 3 7 2 3" xfId="14921"/>
    <cellStyle name="Poznámka 3 2 3 7 2 3 2" xfId="30109"/>
    <cellStyle name="Poznámka 3 2 3 7 2 3 3" xfId="63443"/>
    <cellStyle name="Poznámka 3 2 3 7 2 3 4" xfId="63444"/>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3" xfId="7110"/>
    <cellStyle name="Poznámka 3 2 3 7 3 2" xfId="10838"/>
    <cellStyle name="Poznámka 3 2 3 7 3 2 2" xfId="26054"/>
    <cellStyle name="Poznámka 3 2 3 7 3 2 3" xfId="63445"/>
    <cellStyle name="Poznámka 3 2 3 7 3 2 4" xfId="63446"/>
    <cellStyle name="Poznámka 3 2 3 7 3 2 5" xfId="63447"/>
    <cellStyle name="Poznámka 3 2 3 7 3 3" xfId="14922"/>
    <cellStyle name="Poznámka 3 2 3 7 3 3 2" xfId="30110"/>
    <cellStyle name="Poznámka 3 2 3 7 3 3 3" xfId="63448"/>
    <cellStyle name="Poznámka 3 2 3 7 3 3 4" xfId="63449"/>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4" xfId="7111"/>
    <cellStyle name="Poznámka 3 2 3 7 4 2" xfId="10839"/>
    <cellStyle name="Poznámka 3 2 3 7 4 2 2" xfId="26055"/>
    <cellStyle name="Poznámka 3 2 3 7 4 2 3" xfId="63450"/>
    <cellStyle name="Poznámka 3 2 3 7 4 2 4" xfId="63451"/>
    <cellStyle name="Poznámka 3 2 3 7 4 2 5" xfId="63452"/>
    <cellStyle name="Poznámka 3 2 3 7 4 3" xfId="14923"/>
    <cellStyle name="Poznámka 3 2 3 7 4 3 2" xfId="30111"/>
    <cellStyle name="Poznámka 3 2 3 7 4 3 3" xfId="63453"/>
    <cellStyle name="Poznámka 3 2 3 7 4 3 4" xfId="63454"/>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5" xfId="8418"/>
    <cellStyle name="Poznámka 3 2 3 7 5 2" xfId="23634"/>
    <cellStyle name="Poznámka 3 2 3 7 5 3" xfId="63455"/>
    <cellStyle name="Poznámka 3 2 3 7 5 4" xfId="63456"/>
    <cellStyle name="Poznámka 3 2 3 7 5 5" xfId="63457"/>
    <cellStyle name="Poznámka 3 2 3 7 6" xfId="14920"/>
    <cellStyle name="Poznámka 3 2 3 7 6 2" xfId="30108"/>
    <cellStyle name="Poznámka 3 2 3 7 6 3" xfId="63458"/>
    <cellStyle name="Poznámka 3 2 3 7 6 4" xfId="63459"/>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2 3" xfId="63460"/>
    <cellStyle name="Poznámka 3 2 3 8 2 4" xfId="63461"/>
    <cellStyle name="Poznámka 3 2 3 8 2 5" xfId="63462"/>
    <cellStyle name="Poznámka 3 2 3 8 3" xfId="14924"/>
    <cellStyle name="Poznámka 3 2 3 8 3 2" xfId="30112"/>
    <cellStyle name="Poznámka 3 2 3 8 3 3" xfId="63463"/>
    <cellStyle name="Poznámka 3 2 3 8 3 4" xfId="63464"/>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9" xfId="7113"/>
    <cellStyle name="Poznámka 3 2 3 9 2" xfId="10841"/>
    <cellStyle name="Poznámka 3 2 3 9 2 2" xfId="26057"/>
    <cellStyle name="Poznámka 3 2 3 9 2 3" xfId="63465"/>
    <cellStyle name="Poznámka 3 2 3 9 2 4" xfId="63466"/>
    <cellStyle name="Poznámka 3 2 3 9 2 5" xfId="63467"/>
    <cellStyle name="Poznámka 3 2 3 9 3" xfId="14925"/>
    <cellStyle name="Poznámka 3 2 3 9 3 2" xfId="30113"/>
    <cellStyle name="Poznámka 3 2 3 9 3 3" xfId="63468"/>
    <cellStyle name="Poznámka 3 2 3 9 3 4" xfId="63469"/>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4" xfId="653"/>
    <cellStyle name="Poznámka 3 2 4 10" xfId="19276"/>
    <cellStyle name="Poznámka 3 2 4 11" xfId="45119"/>
    <cellStyle name="Poznámka 3 2 4 12" xfId="45120"/>
    <cellStyle name="Poznámka 3 2 4 2" xfId="7114"/>
    <cellStyle name="Poznámka 3 2 4 2 2" xfId="10842"/>
    <cellStyle name="Poznámka 3 2 4 2 2 2" xfId="26058"/>
    <cellStyle name="Poznámka 3 2 4 2 2 3" xfId="63470"/>
    <cellStyle name="Poznámka 3 2 4 2 2 4" xfId="63471"/>
    <cellStyle name="Poznámka 3 2 4 2 2 5" xfId="63472"/>
    <cellStyle name="Poznámka 3 2 4 2 3" xfId="14926"/>
    <cellStyle name="Poznámka 3 2 4 2 3 2" xfId="30114"/>
    <cellStyle name="Poznámka 3 2 4 2 3 3" xfId="63473"/>
    <cellStyle name="Poznámka 3 2 4 2 3 4" xfId="6347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3" xfId="7115"/>
    <cellStyle name="Poznámka 3 2 4 3 2" xfId="10843"/>
    <cellStyle name="Poznámka 3 2 4 3 2 2" xfId="26059"/>
    <cellStyle name="Poznámka 3 2 4 3 2 3" xfId="63475"/>
    <cellStyle name="Poznámka 3 2 4 3 2 4" xfId="63476"/>
    <cellStyle name="Poznámka 3 2 4 3 2 5" xfId="63477"/>
    <cellStyle name="Poznámka 3 2 4 3 3" xfId="14927"/>
    <cellStyle name="Poznámka 3 2 4 3 3 2" xfId="30115"/>
    <cellStyle name="Poznámka 3 2 4 3 3 3" xfId="63478"/>
    <cellStyle name="Poznámka 3 2 4 3 3 4" xfId="63479"/>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4" xfId="7116"/>
    <cellStyle name="Poznámka 3 2 4 4 2" xfId="10844"/>
    <cellStyle name="Poznámka 3 2 4 4 2 2" xfId="26060"/>
    <cellStyle name="Poznámka 3 2 4 4 2 3" xfId="63480"/>
    <cellStyle name="Poznámka 3 2 4 4 2 4" xfId="63481"/>
    <cellStyle name="Poznámka 3 2 4 4 2 5" xfId="63482"/>
    <cellStyle name="Poznámka 3 2 4 4 3" xfId="14928"/>
    <cellStyle name="Poznámka 3 2 4 4 3 2" xfId="30116"/>
    <cellStyle name="Poznámka 3 2 4 4 3 3" xfId="63483"/>
    <cellStyle name="Poznámka 3 2 4 4 3 4" xfId="63484"/>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5" xfId="7117"/>
    <cellStyle name="Poznámka 3 2 4 5 2" xfId="11090"/>
    <cellStyle name="Poznámka 3 2 4 5 2 2" xfId="26290"/>
    <cellStyle name="Poznámka 3 2 4 5 2 3" xfId="63485"/>
    <cellStyle name="Poznámka 3 2 4 5 2 4" xfId="63486"/>
    <cellStyle name="Poznámka 3 2 4 5 2 5" xfId="63487"/>
    <cellStyle name="Poznámka 3 2 4 5 3" xfId="14929"/>
    <cellStyle name="Poznámka 3 2 4 5 3 2" xfId="30117"/>
    <cellStyle name="Poznámka 3 2 4 5 3 3" xfId="63488"/>
    <cellStyle name="Poznámka 3 2 4 5 3 4" xfId="63489"/>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6" xfId="7824"/>
    <cellStyle name="Poznámka 3 2 4 6 2" xfId="23043"/>
    <cellStyle name="Poznámka 3 2 4 6 3" xfId="63490"/>
    <cellStyle name="Poznámka 3 2 4 6 4" xfId="63491"/>
    <cellStyle name="Poznámka 3 2 4 6 5" xfId="63492"/>
    <cellStyle name="Poznámka 3 2 4 7" xfId="11670"/>
    <cellStyle name="Poznámka 3 2 4 7 2" xfId="26866"/>
    <cellStyle name="Poznámka 3 2 4 7 3" xfId="63493"/>
    <cellStyle name="Poznámka 3 2 4 7 4" xfId="63494"/>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2" xfId="7118"/>
    <cellStyle name="Poznámka 3 2 5 2 2" xfId="10845"/>
    <cellStyle name="Poznámka 3 2 5 2 2 2" xfId="26061"/>
    <cellStyle name="Poznámka 3 2 5 2 2 3" xfId="63495"/>
    <cellStyle name="Poznámka 3 2 5 2 2 4" xfId="63496"/>
    <cellStyle name="Poznámka 3 2 5 2 2 5" xfId="63497"/>
    <cellStyle name="Poznámka 3 2 5 2 3" xfId="14930"/>
    <cellStyle name="Poznámka 3 2 5 2 3 2" xfId="30118"/>
    <cellStyle name="Poznámka 3 2 5 2 3 3" xfId="63498"/>
    <cellStyle name="Poznámka 3 2 5 2 3 4" xfId="63499"/>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3" xfId="7119"/>
    <cellStyle name="Poznámka 3 2 5 3 2" xfId="10846"/>
    <cellStyle name="Poznámka 3 2 5 3 2 2" xfId="26062"/>
    <cellStyle name="Poznámka 3 2 5 3 2 3" xfId="63500"/>
    <cellStyle name="Poznámka 3 2 5 3 2 4" xfId="63501"/>
    <cellStyle name="Poznámka 3 2 5 3 2 5" xfId="63502"/>
    <cellStyle name="Poznámka 3 2 5 3 3" xfId="14931"/>
    <cellStyle name="Poznámka 3 2 5 3 3 2" xfId="30119"/>
    <cellStyle name="Poznámka 3 2 5 3 3 3" xfId="63503"/>
    <cellStyle name="Poznámka 3 2 5 3 3 4" xfId="63504"/>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4" xfId="7120"/>
    <cellStyle name="Poznámka 3 2 5 4 2" xfId="10847"/>
    <cellStyle name="Poznámka 3 2 5 4 2 2" xfId="26063"/>
    <cellStyle name="Poznámka 3 2 5 4 2 3" xfId="63505"/>
    <cellStyle name="Poznámka 3 2 5 4 2 4" xfId="63506"/>
    <cellStyle name="Poznámka 3 2 5 4 2 5" xfId="63507"/>
    <cellStyle name="Poznámka 3 2 5 4 3" xfId="14932"/>
    <cellStyle name="Poznámka 3 2 5 4 3 2" xfId="30120"/>
    <cellStyle name="Poznámka 3 2 5 4 3 3" xfId="63508"/>
    <cellStyle name="Poznámka 3 2 5 4 3 4" xfId="63509"/>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5" xfId="7121"/>
    <cellStyle name="Poznámka 3 2 5 5 2" xfId="11233"/>
    <cellStyle name="Poznámka 3 2 5 5 2 2" xfId="26433"/>
    <cellStyle name="Poznámka 3 2 5 5 2 3" xfId="63510"/>
    <cellStyle name="Poznámka 3 2 5 5 2 4" xfId="63511"/>
    <cellStyle name="Poznámka 3 2 5 5 2 5" xfId="63512"/>
    <cellStyle name="Poznámka 3 2 5 5 3" xfId="14933"/>
    <cellStyle name="Poznámka 3 2 5 5 3 2" xfId="30121"/>
    <cellStyle name="Poznámka 3 2 5 5 3 3" xfId="63513"/>
    <cellStyle name="Poznámka 3 2 5 5 3 4" xfId="63514"/>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6" xfId="7792"/>
    <cellStyle name="Poznámka 3 2 5 6 2" xfId="23011"/>
    <cellStyle name="Poznámka 3 2 5 6 3" xfId="63515"/>
    <cellStyle name="Poznámka 3 2 5 6 4" xfId="63516"/>
    <cellStyle name="Poznámka 3 2 5 6 5" xfId="63517"/>
    <cellStyle name="Poznámka 3 2 5 7" xfId="11671"/>
    <cellStyle name="Poznámka 3 2 5 7 2" xfId="26867"/>
    <cellStyle name="Poznámka 3 2 5 7 3" xfId="63518"/>
    <cellStyle name="Poznámka 3 2 5 7 4" xfId="63519"/>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2" xfId="7123"/>
    <cellStyle name="Poznámka 3 2 6 2 2" xfId="10848"/>
    <cellStyle name="Poznámka 3 2 6 2 2 2" xfId="26064"/>
    <cellStyle name="Poznámka 3 2 6 2 2 3" xfId="63520"/>
    <cellStyle name="Poznámka 3 2 6 2 2 4" xfId="63521"/>
    <cellStyle name="Poznámka 3 2 6 2 2 5" xfId="63522"/>
    <cellStyle name="Poznámka 3 2 6 2 3" xfId="14935"/>
    <cellStyle name="Poznámka 3 2 6 2 3 2" xfId="30123"/>
    <cellStyle name="Poznámka 3 2 6 2 3 3" xfId="63523"/>
    <cellStyle name="Poznámka 3 2 6 2 3 4" xfId="63524"/>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3" xfId="7124"/>
    <cellStyle name="Poznámka 3 2 6 3 2" xfId="10849"/>
    <cellStyle name="Poznámka 3 2 6 3 2 2" xfId="26065"/>
    <cellStyle name="Poznámka 3 2 6 3 2 3" xfId="63525"/>
    <cellStyle name="Poznámka 3 2 6 3 2 4" xfId="63526"/>
    <cellStyle name="Poznámka 3 2 6 3 2 5" xfId="63527"/>
    <cellStyle name="Poznámka 3 2 6 3 3" xfId="14936"/>
    <cellStyle name="Poznámka 3 2 6 3 3 2" xfId="30124"/>
    <cellStyle name="Poznámka 3 2 6 3 3 3" xfId="63528"/>
    <cellStyle name="Poznámka 3 2 6 3 3 4" xfId="63529"/>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4" xfId="7125"/>
    <cellStyle name="Poznámka 3 2 6 4 2" xfId="10850"/>
    <cellStyle name="Poznámka 3 2 6 4 2 2" xfId="26066"/>
    <cellStyle name="Poznámka 3 2 6 4 2 3" xfId="63530"/>
    <cellStyle name="Poznámka 3 2 6 4 2 4" xfId="63531"/>
    <cellStyle name="Poznámka 3 2 6 4 2 5" xfId="63532"/>
    <cellStyle name="Poznámka 3 2 6 4 3" xfId="14937"/>
    <cellStyle name="Poznámka 3 2 6 4 3 2" xfId="30125"/>
    <cellStyle name="Poznámka 3 2 6 4 3 3" xfId="63533"/>
    <cellStyle name="Poznámka 3 2 6 4 3 4" xfId="63534"/>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5" xfId="8028"/>
    <cellStyle name="Poznámka 3 2 6 5 2" xfId="23244"/>
    <cellStyle name="Poznámka 3 2 6 5 3" xfId="63535"/>
    <cellStyle name="Poznámka 3 2 6 5 4" xfId="63536"/>
    <cellStyle name="Poznámka 3 2 6 5 5" xfId="63537"/>
    <cellStyle name="Poznámka 3 2 6 6" xfId="14934"/>
    <cellStyle name="Poznámka 3 2 6 6 2" xfId="30122"/>
    <cellStyle name="Poznámka 3 2 6 6 3" xfId="63538"/>
    <cellStyle name="Poznámka 3 2 6 6 4" xfId="63539"/>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2" xfId="7127"/>
    <cellStyle name="Poznámka 3 2 7 2 2" xfId="10851"/>
    <cellStyle name="Poznámka 3 2 7 2 2 2" xfId="26067"/>
    <cellStyle name="Poznámka 3 2 7 2 2 3" xfId="63540"/>
    <cellStyle name="Poznámka 3 2 7 2 2 4" xfId="63541"/>
    <cellStyle name="Poznámka 3 2 7 2 2 5" xfId="63542"/>
    <cellStyle name="Poznámka 3 2 7 2 3" xfId="14939"/>
    <cellStyle name="Poznámka 3 2 7 2 3 2" xfId="30127"/>
    <cellStyle name="Poznámka 3 2 7 2 3 3" xfId="63543"/>
    <cellStyle name="Poznámka 3 2 7 2 3 4" xfId="63544"/>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3" xfId="7128"/>
    <cellStyle name="Poznámka 3 2 7 3 2" xfId="10852"/>
    <cellStyle name="Poznámka 3 2 7 3 2 2" xfId="26068"/>
    <cellStyle name="Poznámka 3 2 7 3 2 3" xfId="63545"/>
    <cellStyle name="Poznámka 3 2 7 3 2 4" xfId="63546"/>
    <cellStyle name="Poznámka 3 2 7 3 2 5" xfId="63547"/>
    <cellStyle name="Poznámka 3 2 7 3 3" xfId="14940"/>
    <cellStyle name="Poznámka 3 2 7 3 3 2" xfId="30128"/>
    <cellStyle name="Poznámka 3 2 7 3 3 3" xfId="63548"/>
    <cellStyle name="Poznámka 3 2 7 3 3 4" xfId="63549"/>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4" xfId="7129"/>
    <cellStyle name="Poznámka 3 2 7 4 2" xfId="10853"/>
    <cellStyle name="Poznámka 3 2 7 4 2 2" xfId="26069"/>
    <cellStyle name="Poznámka 3 2 7 4 2 3" xfId="63550"/>
    <cellStyle name="Poznámka 3 2 7 4 2 4" xfId="63551"/>
    <cellStyle name="Poznámka 3 2 7 4 2 5" xfId="63552"/>
    <cellStyle name="Poznámka 3 2 7 4 3" xfId="14941"/>
    <cellStyle name="Poznámka 3 2 7 4 3 2" xfId="30129"/>
    <cellStyle name="Poznámka 3 2 7 4 3 3" xfId="63553"/>
    <cellStyle name="Poznámka 3 2 7 4 3 4" xfId="63554"/>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5" xfId="8108"/>
    <cellStyle name="Poznámka 3 2 7 5 2" xfId="23324"/>
    <cellStyle name="Poznámka 3 2 7 5 3" xfId="63555"/>
    <cellStyle name="Poznámka 3 2 7 5 4" xfId="63556"/>
    <cellStyle name="Poznámka 3 2 7 5 5" xfId="63557"/>
    <cellStyle name="Poznámka 3 2 7 6" xfId="14938"/>
    <cellStyle name="Poznámka 3 2 7 6 2" xfId="30126"/>
    <cellStyle name="Poznámka 3 2 7 6 3" xfId="63558"/>
    <cellStyle name="Poznámka 3 2 7 6 4" xfId="63559"/>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2" xfId="7131"/>
    <cellStyle name="Poznámka 3 2 8 2 2" xfId="10854"/>
    <cellStyle name="Poznámka 3 2 8 2 2 2" xfId="26070"/>
    <cellStyle name="Poznámka 3 2 8 2 2 3" xfId="63560"/>
    <cellStyle name="Poznámka 3 2 8 2 2 4" xfId="63561"/>
    <cellStyle name="Poznámka 3 2 8 2 2 5" xfId="63562"/>
    <cellStyle name="Poznámka 3 2 8 2 3" xfId="14943"/>
    <cellStyle name="Poznámka 3 2 8 2 3 2" xfId="30131"/>
    <cellStyle name="Poznámka 3 2 8 2 3 3" xfId="63563"/>
    <cellStyle name="Poznámka 3 2 8 2 3 4" xfId="63564"/>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3" xfId="7132"/>
    <cellStyle name="Poznámka 3 2 8 3 2" xfId="10855"/>
    <cellStyle name="Poznámka 3 2 8 3 2 2" xfId="26071"/>
    <cellStyle name="Poznámka 3 2 8 3 2 3" xfId="63565"/>
    <cellStyle name="Poznámka 3 2 8 3 2 4" xfId="63566"/>
    <cellStyle name="Poznámka 3 2 8 3 2 5" xfId="63567"/>
    <cellStyle name="Poznámka 3 2 8 3 3" xfId="14944"/>
    <cellStyle name="Poznámka 3 2 8 3 3 2" xfId="30132"/>
    <cellStyle name="Poznámka 3 2 8 3 3 3" xfId="63568"/>
    <cellStyle name="Poznámka 3 2 8 3 3 4" xfId="63569"/>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4" xfId="7133"/>
    <cellStyle name="Poznámka 3 2 8 4 2" xfId="10856"/>
    <cellStyle name="Poznámka 3 2 8 4 2 2" xfId="26072"/>
    <cellStyle name="Poznámka 3 2 8 4 2 3" xfId="63570"/>
    <cellStyle name="Poznámka 3 2 8 4 2 4" xfId="63571"/>
    <cellStyle name="Poznámka 3 2 8 4 2 5" xfId="63572"/>
    <cellStyle name="Poznámka 3 2 8 4 3" xfId="14945"/>
    <cellStyle name="Poznámka 3 2 8 4 3 2" xfId="30133"/>
    <cellStyle name="Poznámka 3 2 8 4 3 3" xfId="63573"/>
    <cellStyle name="Poznámka 3 2 8 4 3 4" xfId="63574"/>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5" xfId="8110"/>
    <cellStyle name="Poznámka 3 2 8 5 2" xfId="23326"/>
    <cellStyle name="Poznámka 3 2 8 5 3" xfId="63575"/>
    <cellStyle name="Poznámka 3 2 8 5 4" xfId="63576"/>
    <cellStyle name="Poznámka 3 2 8 5 5" xfId="63577"/>
    <cellStyle name="Poznámka 3 2 8 6" xfId="14942"/>
    <cellStyle name="Poznámka 3 2 8 6 2" xfId="30130"/>
    <cellStyle name="Poznámka 3 2 8 6 3" xfId="63578"/>
    <cellStyle name="Poznámka 3 2 8 6 4" xfId="63579"/>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2" xfId="7135"/>
    <cellStyle name="Poznámka 3 2 9 2 2" xfId="10857"/>
    <cellStyle name="Poznámka 3 2 9 2 2 2" xfId="26073"/>
    <cellStyle name="Poznámka 3 2 9 2 2 3" xfId="63580"/>
    <cellStyle name="Poznámka 3 2 9 2 2 4" xfId="63581"/>
    <cellStyle name="Poznámka 3 2 9 2 2 5" xfId="63582"/>
    <cellStyle name="Poznámka 3 2 9 2 3" xfId="14947"/>
    <cellStyle name="Poznámka 3 2 9 2 3 2" xfId="30135"/>
    <cellStyle name="Poznámka 3 2 9 2 3 3" xfId="63583"/>
    <cellStyle name="Poznámka 3 2 9 2 3 4" xfId="63584"/>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3" xfId="7136"/>
    <cellStyle name="Poznámka 3 2 9 3 2" xfId="10858"/>
    <cellStyle name="Poznámka 3 2 9 3 2 2" xfId="26074"/>
    <cellStyle name="Poznámka 3 2 9 3 2 3" xfId="63585"/>
    <cellStyle name="Poznámka 3 2 9 3 2 4" xfId="63586"/>
    <cellStyle name="Poznámka 3 2 9 3 2 5" xfId="63587"/>
    <cellStyle name="Poznámka 3 2 9 3 3" xfId="14948"/>
    <cellStyle name="Poznámka 3 2 9 3 3 2" xfId="30136"/>
    <cellStyle name="Poznámka 3 2 9 3 3 3" xfId="63588"/>
    <cellStyle name="Poznámka 3 2 9 3 3 4" xfId="63589"/>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4" xfId="7137"/>
    <cellStyle name="Poznámka 3 2 9 4 2" xfId="10859"/>
    <cellStyle name="Poznámka 3 2 9 4 2 2" xfId="26075"/>
    <cellStyle name="Poznámka 3 2 9 4 2 3" xfId="63590"/>
    <cellStyle name="Poznámka 3 2 9 4 2 4" xfId="63591"/>
    <cellStyle name="Poznámka 3 2 9 4 2 5" xfId="63592"/>
    <cellStyle name="Poznámka 3 2 9 4 3" xfId="14949"/>
    <cellStyle name="Poznámka 3 2 9 4 3 2" xfId="30137"/>
    <cellStyle name="Poznámka 3 2 9 4 3 3" xfId="63593"/>
    <cellStyle name="Poznámka 3 2 9 4 3 4" xfId="63594"/>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5" xfId="8004"/>
    <cellStyle name="Poznámka 3 2 9 5 2" xfId="23221"/>
    <cellStyle name="Poznámka 3 2 9 5 3" xfId="63595"/>
    <cellStyle name="Poznámka 3 2 9 5 4" xfId="63596"/>
    <cellStyle name="Poznámka 3 2 9 5 5" xfId="63597"/>
    <cellStyle name="Poznámka 3 2 9 6" xfId="14946"/>
    <cellStyle name="Poznámka 3 2 9 6 2" xfId="30134"/>
    <cellStyle name="Poznámka 3 2 9 6 3" xfId="63598"/>
    <cellStyle name="Poznámka 3 2 9 6 4" xfId="63599"/>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2 3" xfId="63600"/>
    <cellStyle name="Poznámka 3 3 10 2 4" xfId="63601"/>
    <cellStyle name="Poznámka 3 3 10 2 5" xfId="63602"/>
    <cellStyle name="Poznámka 3 3 10 3" xfId="14950"/>
    <cellStyle name="Poznámka 3 3 10 3 2" xfId="30138"/>
    <cellStyle name="Poznámka 3 3 10 3 3" xfId="63603"/>
    <cellStyle name="Poznámka 3 3 10 3 4" xfId="63604"/>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1" xfId="7146"/>
    <cellStyle name="Poznámka 3 3 11 2" xfId="10861"/>
    <cellStyle name="Poznámka 3 3 11 2 2" xfId="26077"/>
    <cellStyle name="Poznámka 3 3 11 2 3" xfId="63605"/>
    <cellStyle name="Poznámka 3 3 11 2 4" xfId="63606"/>
    <cellStyle name="Poznámka 3 3 11 2 5" xfId="63607"/>
    <cellStyle name="Poznámka 3 3 11 3" xfId="14951"/>
    <cellStyle name="Poznámka 3 3 11 3 2" xfId="30139"/>
    <cellStyle name="Poznámka 3 3 11 3 3" xfId="63608"/>
    <cellStyle name="Poznámka 3 3 11 3 4" xfId="6360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2" xfId="7147"/>
    <cellStyle name="Poznámka 3 3 12 2" xfId="11242"/>
    <cellStyle name="Poznámka 3 3 12 2 2" xfId="26442"/>
    <cellStyle name="Poznámka 3 3 12 2 3" xfId="63610"/>
    <cellStyle name="Poznámka 3 3 12 2 4" xfId="63611"/>
    <cellStyle name="Poznámka 3 3 12 2 5" xfId="63612"/>
    <cellStyle name="Poznámka 3 3 12 3" xfId="14952"/>
    <cellStyle name="Poznámka 3 3 12 3 2" xfId="30140"/>
    <cellStyle name="Poznámka 3 3 12 3 3" xfId="63613"/>
    <cellStyle name="Poznámka 3 3 12 3 4" xfId="63614"/>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3" xfId="7783"/>
    <cellStyle name="Poznámka 3 3 13 2" xfId="23002"/>
    <cellStyle name="Poznámka 3 3 13 3" xfId="63615"/>
    <cellStyle name="Poznámka 3 3 13 4" xfId="63616"/>
    <cellStyle name="Poznámka 3 3 13 5" xfId="63617"/>
    <cellStyle name="Poznámka 3 3 14" xfId="11672"/>
    <cellStyle name="Poznámka 3 3 14 2" xfId="26868"/>
    <cellStyle name="Poznámka 3 3 14 3" xfId="63618"/>
    <cellStyle name="Poznámka 3 3 14 4" xfId="63619"/>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2" xfId="7148"/>
    <cellStyle name="Poznámka 3 3 2 2 2" xfId="10862"/>
    <cellStyle name="Poznámka 3 3 2 2 2 2" xfId="26078"/>
    <cellStyle name="Poznámka 3 3 2 2 2 3" xfId="63620"/>
    <cellStyle name="Poznámka 3 3 2 2 2 4" xfId="63621"/>
    <cellStyle name="Poznámka 3 3 2 2 2 5" xfId="63622"/>
    <cellStyle name="Poznámka 3 3 2 2 3" xfId="14953"/>
    <cellStyle name="Poznámka 3 3 2 2 3 2" xfId="30141"/>
    <cellStyle name="Poznámka 3 3 2 2 3 3" xfId="63623"/>
    <cellStyle name="Poznámka 3 3 2 2 3 4" xfId="63624"/>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3" xfId="7149"/>
    <cellStyle name="Poznámka 3 3 2 3 2" xfId="10863"/>
    <cellStyle name="Poznámka 3 3 2 3 2 2" xfId="26079"/>
    <cellStyle name="Poznámka 3 3 2 3 2 3" xfId="63625"/>
    <cellStyle name="Poznámka 3 3 2 3 2 4" xfId="63626"/>
    <cellStyle name="Poznámka 3 3 2 3 2 5" xfId="63627"/>
    <cellStyle name="Poznámka 3 3 2 3 3" xfId="14954"/>
    <cellStyle name="Poznámka 3 3 2 3 3 2" xfId="30142"/>
    <cellStyle name="Poznámka 3 3 2 3 3 3" xfId="63628"/>
    <cellStyle name="Poznámka 3 3 2 3 3 4" xfId="63629"/>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4" xfId="7150"/>
    <cellStyle name="Poznámka 3 3 2 4 2" xfId="10864"/>
    <cellStyle name="Poznámka 3 3 2 4 2 2" xfId="26080"/>
    <cellStyle name="Poznámka 3 3 2 4 2 3" xfId="63630"/>
    <cellStyle name="Poznámka 3 3 2 4 2 4" xfId="63631"/>
    <cellStyle name="Poznámka 3 3 2 4 2 5" xfId="63632"/>
    <cellStyle name="Poznámka 3 3 2 4 3" xfId="14955"/>
    <cellStyle name="Poznámka 3 3 2 4 3 2" xfId="30143"/>
    <cellStyle name="Poznámka 3 3 2 4 3 3" xfId="63633"/>
    <cellStyle name="Poznámka 3 3 2 4 3 4" xfId="63634"/>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5" xfId="7151"/>
    <cellStyle name="Poznámka 3 3 2 5 2" xfId="11159"/>
    <cellStyle name="Poznámka 3 3 2 5 2 2" xfId="26359"/>
    <cellStyle name="Poznámka 3 3 2 5 2 3" xfId="63635"/>
    <cellStyle name="Poznámka 3 3 2 5 2 4" xfId="63636"/>
    <cellStyle name="Poznámka 3 3 2 5 2 5" xfId="63637"/>
    <cellStyle name="Poznámka 3 3 2 5 3" xfId="14956"/>
    <cellStyle name="Poznámka 3 3 2 5 3 2" xfId="30144"/>
    <cellStyle name="Poznámka 3 3 2 5 3 3" xfId="63638"/>
    <cellStyle name="Poznámka 3 3 2 5 3 4" xfId="63639"/>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6" xfId="7868"/>
    <cellStyle name="Poznámka 3 3 2 6 2" xfId="23087"/>
    <cellStyle name="Poznámka 3 3 2 6 3" xfId="63640"/>
    <cellStyle name="Poznámka 3 3 2 6 4" xfId="63641"/>
    <cellStyle name="Poznámka 3 3 2 6 5" xfId="63642"/>
    <cellStyle name="Poznámka 3 3 2 7" xfId="11673"/>
    <cellStyle name="Poznámka 3 3 2 7 2" xfId="26869"/>
    <cellStyle name="Poznámka 3 3 2 7 3" xfId="63643"/>
    <cellStyle name="Poznámka 3 3 2 7 4" xfId="63644"/>
    <cellStyle name="Poznámka 3 3 2 8" xfId="15473"/>
    <cellStyle name="Poznámka 3 3 2 8 2" xfId="30654"/>
    <cellStyle name="Poznámka 3 3 2 9" xfId="34459"/>
    <cellStyle name="Poznámka 3 3 3" xfId="657"/>
    <cellStyle name="Poznámka 3 3 3 10" xfId="19280"/>
    <cellStyle name="Poznámka 3 3 3 11" xfId="45189"/>
    <cellStyle name="Poznámka 3 3 3 12" xfId="45190"/>
    <cellStyle name="Poznámka 3 3 3 2" xfId="7152"/>
    <cellStyle name="Poznámka 3 3 3 2 2" xfId="10865"/>
    <cellStyle name="Poznámka 3 3 3 2 2 2" xfId="26081"/>
    <cellStyle name="Poznámka 3 3 3 2 2 3" xfId="63645"/>
    <cellStyle name="Poznámka 3 3 3 2 2 4" xfId="63646"/>
    <cellStyle name="Poznámka 3 3 3 2 2 5" xfId="63647"/>
    <cellStyle name="Poznámka 3 3 3 2 3" xfId="14957"/>
    <cellStyle name="Poznámka 3 3 3 2 3 2" xfId="30145"/>
    <cellStyle name="Poznámka 3 3 3 2 3 3" xfId="63648"/>
    <cellStyle name="Poznámka 3 3 3 2 3 4" xfId="63649"/>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3" xfId="7153"/>
    <cellStyle name="Poznámka 3 3 3 3 2" xfId="10866"/>
    <cellStyle name="Poznámka 3 3 3 3 2 2" xfId="26082"/>
    <cellStyle name="Poznámka 3 3 3 3 2 3" xfId="63650"/>
    <cellStyle name="Poznámka 3 3 3 3 2 4" xfId="63651"/>
    <cellStyle name="Poznámka 3 3 3 3 2 5" xfId="63652"/>
    <cellStyle name="Poznámka 3 3 3 3 3" xfId="14958"/>
    <cellStyle name="Poznámka 3 3 3 3 3 2" xfId="30146"/>
    <cellStyle name="Poznámka 3 3 3 3 3 3" xfId="63653"/>
    <cellStyle name="Poznámka 3 3 3 3 3 4" xfId="63654"/>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4" xfId="7154"/>
    <cellStyle name="Poznámka 3 3 3 4 2" xfId="10867"/>
    <cellStyle name="Poznámka 3 3 3 4 2 2" xfId="26083"/>
    <cellStyle name="Poznámka 3 3 3 4 2 3" xfId="63655"/>
    <cellStyle name="Poznámka 3 3 3 4 2 4" xfId="63656"/>
    <cellStyle name="Poznámka 3 3 3 4 2 5" xfId="63657"/>
    <cellStyle name="Poznámka 3 3 3 4 3" xfId="14959"/>
    <cellStyle name="Poznámka 3 3 3 4 3 2" xfId="30147"/>
    <cellStyle name="Poznámka 3 3 3 4 3 3" xfId="63658"/>
    <cellStyle name="Poznámka 3 3 3 4 3 4" xfId="63659"/>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5" xfId="7155"/>
    <cellStyle name="Poznámka 3 3 3 5 2" xfId="11136"/>
    <cellStyle name="Poznámka 3 3 3 5 2 2" xfId="26336"/>
    <cellStyle name="Poznámka 3 3 3 5 2 3" xfId="63660"/>
    <cellStyle name="Poznámka 3 3 3 5 2 4" xfId="63661"/>
    <cellStyle name="Poznámka 3 3 3 5 2 5" xfId="63662"/>
    <cellStyle name="Poznámka 3 3 3 5 3" xfId="14960"/>
    <cellStyle name="Poznámka 3 3 3 5 3 2" xfId="30148"/>
    <cellStyle name="Poznámka 3 3 3 5 3 3" xfId="63663"/>
    <cellStyle name="Poznámka 3 3 3 5 3 4" xfId="63664"/>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6" xfId="7794"/>
    <cellStyle name="Poznámka 3 3 3 6 2" xfId="23013"/>
    <cellStyle name="Poznámka 3 3 3 6 3" xfId="63665"/>
    <cellStyle name="Poznámka 3 3 3 6 4" xfId="63666"/>
    <cellStyle name="Poznámka 3 3 3 6 5" xfId="63667"/>
    <cellStyle name="Poznámka 3 3 3 7" xfId="11674"/>
    <cellStyle name="Poznámka 3 3 3 7 2" xfId="26870"/>
    <cellStyle name="Poznámka 3 3 3 7 3" xfId="63668"/>
    <cellStyle name="Poznámka 3 3 3 7 4" xfId="63669"/>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2" xfId="7157"/>
    <cellStyle name="Poznámka 3 3 4 2 2" xfId="10868"/>
    <cellStyle name="Poznámka 3 3 4 2 2 2" xfId="26084"/>
    <cellStyle name="Poznámka 3 3 4 2 2 3" xfId="63670"/>
    <cellStyle name="Poznámka 3 3 4 2 2 4" xfId="63671"/>
    <cellStyle name="Poznámka 3 3 4 2 2 5" xfId="63672"/>
    <cellStyle name="Poznámka 3 3 4 2 3" xfId="14962"/>
    <cellStyle name="Poznámka 3 3 4 2 3 2" xfId="30150"/>
    <cellStyle name="Poznámka 3 3 4 2 3 3" xfId="63673"/>
    <cellStyle name="Poznámka 3 3 4 2 3 4" xfId="63674"/>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3" xfId="7158"/>
    <cellStyle name="Poznámka 3 3 4 3 2" xfId="10869"/>
    <cellStyle name="Poznámka 3 3 4 3 2 2" xfId="26085"/>
    <cellStyle name="Poznámka 3 3 4 3 2 3" xfId="63675"/>
    <cellStyle name="Poznámka 3 3 4 3 2 4" xfId="63676"/>
    <cellStyle name="Poznámka 3 3 4 3 2 5" xfId="63677"/>
    <cellStyle name="Poznámka 3 3 4 3 3" xfId="14963"/>
    <cellStyle name="Poznámka 3 3 4 3 3 2" xfId="30151"/>
    <cellStyle name="Poznámka 3 3 4 3 3 3" xfId="63678"/>
    <cellStyle name="Poznámka 3 3 4 3 3 4" xfId="63679"/>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4" xfId="7159"/>
    <cellStyle name="Poznámka 3 3 4 4 2" xfId="10870"/>
    <cellStyle name="Poznámka 3 3 4 4 2 2" xfId="26086"/>
    <cellStyle name="Poznámka 3 3 4 4 2 3" xfId="63680"/>
    <cellStyle name="Poznámka 3 3 4 4 2 4" xfId="63681"/>
    <cellStyle name="Poznámka 3 3 4 4 2 5" xfId="63682"/>
    <cellStyle name="Poznámka 3 3 4 4 3" xfId="14964"/>
    <cellStyle name="Poznámka 3 3 4 4 3 2" xfId="30152"/>
    <cellStyle name="Poznámka 3 3 4 4 3 3" xfId="63683"/>
    <cellStyle name="Poznámka 3 3 4 4 3 4" xfId="63684"/>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5" xfId="8087"/>
    <cellStyle name="Poznámka 3 3 4 5 2" xfId="23303"/>
    <cellStyle name="Poznámka 3 3 4 5 3" xfId="63685"/>
    <cellStyle name="Poznámka 3 3 4 5 4" xfId="63686"/>
    <cellStyle name="Poznámka 3 3 4 5 5" xfId="63687"/>
    <cellStyle name="Poznámka 3 3 4 6" xfId="14961"/>
    <cellStyle name="Poznámka 3 3 4 6 2" xfId="30149"/>
    <cellStyle name="Poznámka 3 3 4 6 3" xfId="63688"/>
    <cellStyle name="Poznámka 3 3 4 6 4" xfId="6368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2" xfId="7161"/>
    <cellStyle name="Poznámka 3 3 5 2 2" xfId="10871"/>
    <cellStyle name="Poznámka 3 3 5 2 2 2" xfId="26087"/>
    <cellStyle name="Poznámka 3 3 5 2 2 3" xfId="63690"/>
    <cellStyle name="Poznámka 3 3 5 2 2 4" xfId="63691"/>
    <cellStyle name="Poznámka 3 3 5 2 2 5" xfId="63692"/>
    <cellStyle name="Poznámka 3 3 5 2 3" xfId="14966"/>
    <cellStyle name="Poznámka 3 3 5 2 3 2" xfId="30154"/>
    <cellStyle name="Poznámka 3 3 5 2 3 3" xfId="63693"/>
    <cellStyle name="Poznámka 3 3 5 2 3 4" xfId="6369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3" xfId="7162"/>
    <cellStyle name="Poznámka 3 3 5 3 2" xfId="10872"/>
    <cellStyle name="Poznámka 3 3 5 3 2 2" xfId="26088"/>
    <cellStyle name="Poznámka 3 3 5 3 2 3" xfId="63695"/>
    <cellStyle name="Poznámka 3 3 5 3 2 4" xfId="63696"/>
    <cellStyle name="Poznámka 3 3 5 3 2 5" xfId="63697"/>
    <cellStyle name="Poznámka 3 3 5 3 3" xfId="14967"/>
    <cellStyle name="Poznámka 3 3 5 3 3 2" xfId="30155"/>
    <cellStyle name="Poznámka 3 3 5 3 3 3" xfId="63698"/>
    <cellStyle name="Poznámka 3 3 5 3 3 4" xfId="63699"/>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4" xfId="7163"/>
    <cellStyle name="Poznámka 3 3 5 4 2" xfId="10873"/>
    <cellStyle name="Poznámka 3 3 5 4 2 2" xfId="26089"/>
    <cellStyle name="Poznámka 3 3 5 4 2 3" xfId="63700"/>
    <cellStyle name="Poznámka 3 3 5 4 2 4" xfId="63701"/>
    <cellStyle name="Poznámka 3 3 5 4 2 5" xfId="63702"/>
    <cellStyle name="Poznámka 3 3 5 4 3" xfId="14968"/>
    <cellStyle name="Poznámka 3 3 5 4 3 2" xfId="30156"/>
    <cellStyle name="Poznámka 3 3 5 4 3 3" xfId="63703"/>
    <cellStyle name="Poznámka 3 3 5 4 3 4" xfId="63704"/>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5" xfId="8179"/>
    <cellStyle name="Poznámka 3 3 5 5 2" xfId="23395"/>
    <cellStyle name="Poznámka 3 3 5 5 3" xfId="63705"/>
    <cellStyle name="Poznámka 3 3 5 5 4" xfId="63706"/>
    <cellStyle name="Poznámka 3 3 5 5 5" xfId="63707"/>
    <cellStyle name="Poznámka 3 3 5 6" xfId="14965"/>
    <cellStyle name="Poznámka 3 3 5 6 2" xfId="30153"/>
    <cellStyle name="Poznámka 3 3 5 6 3" xfId="63708"/>
    <cellStyle name="Poznámka 3 3 5 6 4" xfId="63709"/>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2" xfId="7165"/>
    <cellStyle name="Poznámka 3 3 6 2 2" xfId="10874"/>
    <cellStyle name="Poznámka 3 3 6 2 2 2" xfId="26090"/>
    <cellStyle name="Poznámka 3 3 6 2 2 3" xfId="63710"/>
    <cellStyle name="Poznámka 3 3 6 2 2 4" xfId="63711"/>
    <cellStyle name="Poznámka 3 3 6 2 2 5" xfId="63712"/>
    <cellStyle name="Poznámka 3 3 6 2 3" xfId="14970"/>
    <cellStyle name="Poznámka 3 3 6 2 3 2" xfId="30158"/>
    <cellStyle name="Poznámka 3 3 6 2 3 3" xfId="63713"/>
    <cellStyle name="Poznámka 3 3 6 2 3 4" xfId="63714"/>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3" xfId="7166"/>
    <cellStyle name="Poznámka 3 3 6 3 2" xfId="10875"/>
    <cellStyle name="Poznámka 3 3 6 3 2 2" xfId="26091"/>
    <cellStyle name="Poznámka 3 3 6 3 2 3" xfId="63715"/>
    <cellStyle name="Poznámka 3 3 6 3 2 4" xfId="63716"/>
    <cellStyle name="Poznámka 3 3 6 3 2 5" xfId="63717"/>
    <cellStyle name="Poznámka 3 3 6 3 3" xfId="14971"/>
    <cellStyle name="Poznámka 3 3 6 3 3 2" xfId="30159"/>
    <cellStyle name="Poznámka 3 3 6 3 3 3" xfId="63718"/>
    <cellStyle name="Poznámka 3 3 6 3 3 4" xfId="6371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4" xfId="7167"/>
    <cellStyle name="Poznámka 3 3 6 4 2" xfId="10876"/>
    <cellStyle name="Poznámka 3 3 6 4 2 2" xfId="26092"/>
    <cellStyle name="Poznámka 3 3 6 4 2 3" xfId="63720"/>
    <cellStyle name="Poznámka 3 3 6 4 2 4" xfId="63721"/>
    <cellStyle name="Poznámka 3 3 6 4 2 5" xfId="63722"/>
    <cellStyle name="Poznámka 3 3 6 4 3" xfId="14972"/>
    <cellStyle name="Poznámka 3 3 6 4 3 2" xfId="30160"/>
    <cellStyle name="Poznámka 3 3 6 4 3 3" xfId="63723"/>
    <cellStyle name="Poznámka 3 3 6 4 3 4" xfId="63724"/>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5" xfId="8261"/>
    <cellStyle name="Poznámka 3 3 6 5 2" xfId="23477"/>
    <cellStyle name="Poznámka 3 3 6 5 3" xfId="63725"/>
    <cellStyle name="Poznámka 3 3 6 5 4" xfId="63726"/>
    <cellStyle name="Poznámka 3 3 6 5 5" xfId="63727"/>
    <cellStyle name="Poznámka 3 3 6 6" xfId="14969"/>
    <cellStyle name="Poznámka 3 3 6 6 2" xfId="30157"/>
    <cellStyle name="Poznámka 3 3 6 6 3" xfId="63728"/>
    <cellStyle name="Poznámka 3 3 6 6 4" xfId="63729"/>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2" xfId="7169"/>
    <cellStyle name="Poznámka 3 3 7 2 2" xfId="10877"/>
    <cellStyle name="Poznámka 3 3 7 2 2 2" xfId="26093"/>
    <cellStyle name="Poznámka 3 3 7 2 2 3" xfId="63730"/>
    <cellStyle name="Poznámka 3 3 7 2 2 4" xfId="63731"/>
    <cellStyle name="Poznámka 3 3 7 2 2 5" xfId="63732"/>
    <cellStyle name="Poznámka 3 3 7 2 3" xfId="14974"/>
    <cellStyle name="Poznámka 3 3 7 2 3 2" xfId="30162"/>
    <cellStyle name="Poznámka 3 3 7 2 3 3" xfId="63733"/>
    <cellStyle name="Poznámka 3 3 7 2 3 4" xfId="63734"/>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3" xfId="7170"/>
    <cellStyle name="Poznámka 3 3 7 3 2" xfId="10878"/>
    <cellStyle name="Poznámka 3 3 7 3 2 2" xfId="26094"/>
    <cellStyle name="Poznámka 3 3 7 3 2 3" xfId="63735"/>
    <cellStyle name="Poznámka 3 3 7 3 2 4" xfId="63736"/>
    <cellStyle name="Poznámka 3 3 7 3 2 5" xfId="63737"/>
    <cellStyle name="Poznámka 3 3 7 3 3" xfId="14975"/>
    <cellStyle name="Poznámka 3 3 7 3 3 2" xfId="30163"/>
    <cellStyle name="Poznámka 3 3 7 3 3 3" xfId="63738"/>
    <cellStyle name="Poznámka 3 3 7 3 3 4" xfId="63739"/>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4" xfId="7171"/>
    <cellStyle name="Poznámka 3 3 7 4 2" xfId="10879"/>
    <cellStyle name="Poznámka 3 3 7 4 2 2" xfId="26095"/>
    <cellStyle name="Poznámka 3 3 7 4 2 3" xfId="63740"/>
    <cellStyle name="Poznámka 3 3 7 4 2 4" xfId="63741"/>
    <cellStyle name="Poznámka 3 3 7 4 2 5" xfId="63742"/>
    <cellStyle name="Poznámka 3 3 7 4 3" xfId="14976"/>
    <cellStyle name="Poznámka 3 3 7 4 3 2" xfId="30164"/>
    <cellStyle name="Poznámka 3 3 7 4 3 3" xfId="63743"/>
    <cellStyle name="Poznámka 3 3 7 4 3 4" xfId="6374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5" xfId="8349"/>
    <cellStyle name="Poznámka 3 3 7 5 2" xfId="23565"/>
    <cellStyle name="Poznámka 3 3 7 5 3" xfId="63745"/>
    <cellStyle name="Poznámka 3 3 7 5 4" xfId="63746"/>
    <cellStyle name="Poznámka 3 3 7 5 5" xfId="63747"/>
    <cellStyle name="Poznámka 3 3 7 6" xfId="14973"/>
    <cellStyle name="Poznámka 3 3 7 6 2" xfId="30161"/>
    <cellStyle name="Poznámka 3 3 7 6 3" xfId="63748"/>
    <cellStyle name="Poznámka 3 3 7 6 4" xfId="63749"/>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2" xfId="7173"/>
    <cellStyle name="Poznámka 3 3 8 2 2" xfId="10880"/>
    <cellStyle name="Poznámka 3 3 8 2 2 2" xfId="26096"/>
    <cellStyle name="Poznámka 3 3 8 2 2 3" xfId="63750"/>
    <cellStyle name="Poznámka 3 3 8 2 2 4" xfId="63751"/>
    <cellStyle name="Poznámka 3 3 8 2 2 5" xfId="63752"/>
    <cellStyle name="Poznámka 3 3 8 2 3" xfId="14978"/>
    <cellStyle name="Poznámka 3 3 8 2 3 2" xfId="30166"/>
    <cellStyle name="Poznámka 3 3 8 2 3 3" xfId="63753"/>
    <cellStyle name="Poznámka 3 3 8 2 3 4" xfId="63754"/>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3" xfId="7174"/>
    <cellStyle name="Poznámka 3 3 8 3 2" xfId="10881"/>
    <cellStyle name="Poznámka 3 3 8 3 2 2" xfId="26097"/>
    <cellStyle name="Poznámka 3 3 8 3 2 3" xfId="63755"/>
    <cellStyle name="Poznámka 3 3 8 3 2 4" xfId="63756"/>
    <cellStyle name="Poznámka 3 3 8 3 2 5" xfId="63757"/>
    <cellStyle name="Poznámka 3 3 8 3 3" xfId="14979"/>
    <cellStyle name="Poznámka 3 3 8 3 3 2" xfId="30167"/>
    <cellStyle name="Poznámka 3 3 8 3 3 3" xfId="63758"/>
    <cellStyle name="Poznámka 3 3 8 3 3 4" xfId="63759"/>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4" xfId="7175"/>
    <cellStyle name="Poznámka 3 3 8 4 2" xfId="10882"/>
    <cellStyle name="Poznámka 3 3 8 4 2 2" xfId="26098"/>
    <cellStyle name="Poznámka 3 3 8 4 2 3" xfId="63760"/>
    <cellStyle name="Poznámka 3 3 8 4 2 4" xfId="63761"/>
    <cellStyle name="Poznámka 3 3 8 4 2 5" xfId="63762"/>
    <cellStyle name="Poznámka 3 3 8 4 3" xfId="14980"/>
    <cellStyle name="Poznámka 3 3 8 4 3 2" xfId="30168"/>
    <cellStyle name="Poznámka 3 3 8 4 3 3" xfId="63763"/>
    <cellStyle name="Poznámka 3 3 8 4 3 4" xfId="63764"/>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5" xfId="8432"/>
    <cellStyle name="Poznámka 3 3 8 5 2" xfId="23648"/>
    <cellStyle name="Poznámka 3 3 8 5 3" xfId="63765"/>
    <cellStyle name="Poznámka 3 3 8 5 4" xfId="63766"/>
    <cellStyle name="Poznámka 3 3 8 5 5" xfId="63767"/>
    <cellStyle name="Poznámka 3 3 8 6" xfId="14977"/>
    <cellStyle name="Poznámka 3 3 8 6 2" xfId="30165"/>
    <cellStyle name="Poznámka 3 3 8 6 3" xfId="63768"/>
    <cellStyle name="Poznámka 3 3 8 6 4" xfId="63769"/>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2 3" xfId="63770"/>
    <cellStyle name="Poznámka 3 3 9 2 4" xfId="63771"/>
    <cellStyle name="Poznámka 3 3 9 2 5" xfId="63772"/>
    <cellStyle name="Poznámka 3 3 9 3" xfId="14981"/>
    <cellStyle name="Poznámka 3 3 9 3 2" xfId="30169"/>
    <cellStyle name="Poznámka 3 3 9 3 3" xfId="63773"/>
    <cellStyle name="Poznámka 3 3 9 3 4" xfId="63774"/>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4" xfId="658"/>
    <cellStyle name="Poznámka 3 4 10" xfId="7177"/>
    <cellStyle name="Poznámka 3 4 10 2" xfId="10884"/>
    <cellStyle name="Poznámka 3 4 10 2 2" xfId="26100"/>
    <cellStyle name="Poznámka 3 4 10 2 3" xfId="63775"/>
    <cellStyle name="Poznámka 3 4 10 2 4" xfId="63776"/>
    <cellStyle name="Poznámka 3 4 10 2 5" xfId="63777"/>
    <cellStyle name="Poznámka 3 4 10 3" xfId="14982"/>
    <cellStyle name="Poznámka 3 4 10 3 2" xfId="30170"/>
    <cellStyle name="Poznámka 3 4 10 3 3" xfId="63778"/>
    <cellStyle name="Poznámka 3 4 10 3 4" xfId="63779"/>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1" xfId="7178"/>
    <cellStyle name="Poznámka 3 4 11 2" xfId="10885"/>
    <cellStyle name="Poznámka 3 4 11 2 2" xfId="26101"/>
    <cellStyle name="Poznámka 3 4 11 2 3" xfId="63780"/>
    <cellStyle name="Poznámka 3 4 11 2 4" xfId="63781"/>
    <cellStyle name="Poznámka 3 4 11 2 5" xfId="63782"/>
    <cellStyle name="Poznámka 3 4 11 3" xfId="14983"/>
    <cellStyle name="Poznámka 3 4 11 3 2" xfId="30171"/>
    <cellStyle name="Poznámka 3 4 11 3 3" xfId="63783"/>
    <cellStyle name="Poznámka 3 4 11 3 4" xfId="63784"/>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2" xfId="7179"/>
    <cellStyle name="Poznámka 3 4 12 2" xfId="11121"/>
    <cellStyle name="Poznámka 3 4 12 2 2" xfId="26321"/>
    <cellStyle name="Poznámka 3 4 12 2 3" xfId="63785"/>
    <cellStyle name="Poznámka 3 4 12 2 4" xfId="63786"/>
    <cellStyle name="Poznámka 3 4 12 2 5" xfId="63787"/>
    <cellStyle name="Poznámka 3 4 12 3" xfId="14984"/>
    <cellStyle name="Poznámka 3 4 12 3 2" xfId="30172"/>
    <cellStyle name="Poznámka 3 4 12 3 3" xfId="63788"/>
    <cellStyle name="Poznámka 3 4 12 3 4" xfId="63789"/>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3" xfId="7786"/>
    <cellStyle name="Poznámka 3 4 13 2" xfId="23005"/>
    <cellStyle name="Poznámka 3 4 13 3" xfId="63790"/>
    <cellStyle name="Poznámka 3 4 13 4" xfId="63791"/>
    <cellStyle name="Poznámka 3 4 13 5" xfId="63792"/>
    <cellStyle name="Poznámka 3 4 14" xfId="11675"/>
    <cellStyle name="Poznámka 3 4 14 2" xfId="26871"/>
    <cellStyle name="Poznámka 3 4 14 3" xfId="63793"/>
    <cellStyle name="Poznámka 3 4 14 4" xfId="63794"/>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2" xfId="7180"/>
    <cellStyle name="Poznámka 3 4 2 2 2" xfId="10886"/>
    <cellStyle name="Poznámka 3 4 2 2 2 2" xfId="26102"/>
    <cellStyle name="Poznámka 3 4 2 2 2 3" xfId="63795"/>
    <cellStyle name="Poznámka 3 4 2 2 2 4" xfId="63796"/>
    <cellStyle name="Poznámka 3 4 2 2 2 5" xfId="63797"/>
    <cellStyle name="Poznámka 3 4 2 2 3" xfId="14985"/>
    <cellStyle name="Poznámka 3 4 2 2 3 2" xfId="30173"/>
    <cellStyle name="Poznámka 3 4 2 2 3 3" xfId="63798"/>
    <cellStyle name="Poznámka 3 4 2 2 3 4" xfId="63799"/>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3" xfId="7181"/>
    <cellStyle name="Poznámka 3 4 2 3 2" xfId="10887"/>
    <cellStyle name="Poznámka 3 4 2 3 2 2" xfId="26103"/>
    <cellStyle name="Poznámka 3 4 2 3 2 3" xfId="63800"/>
    <cellStyle name="Poznámka 3 4 2 3 2 4" xfId="63801"/>
    <cellStyle name="Poznámka 3 4 2 3 2 5" xfId="63802"/>
    <cellStyle name="Poznámka 3 4 2 3 3" xfId="14986"/>
    <cellStyle name="Poznámka 3 4 2 3 3 2" xfId="30174"/>
    <cellStyle name="Poznámka 3 4 2 3 3 3" xfId="63803"/>
    <cellStyle name="Poznámka 3 4 2 3 3 4" xfId="6380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4" xfId="7182"/>
    <cellStyle name="Poznámka 3 4 2 4 2" xfId="10888"/>
    <cellStyle name="Poznámka 3 4 2 4 2 2" xfId="26104"/>
    <cellStyle name="Poznámka 3 4 2 4 2 3" xfId="63805"/>
    <cellStyle name="Poznámka 3 4 2 4 2 4" xfId="63806"/>
    <cellStyle name="Poznámka 3 4 2 4 2 5" xfId="63807"/>
    <cellStyle name="Poznámka 3 4 2 4 3" xfId="14987"/>
    <cellStyle name="Poznámka 3 4 2 4 3 2" xfId="30175"/>
    <cellStyle name="Poznámka 3 4 2 4 3 3" xfId="63808"/>
    <cellStyle name="Poznámka 3 4 2 4 3 4" xfId="63809"/>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5" xfId="7183"/>
    <cellStyle name="Poznámka 3 4 2 5 2" xfId="11303"/>
    <cellStyle name="Poznámka 3 4 2 5 2 2" xfId="26503"/>
    <cellStyle name="Poznámka 3 4 2 5 2 3" xfId="63810"/>
    <cellStyle name="Poznámka 3 4 2 5 2 4" xfId="63811"/>
    <cellStyle name="Poznámka 3 4 2 5 2 5" xfId="63812"/>
    <cellStyle name="Poznámka 3 4 2 5 3" xfId="14988"/>
    <cellStyle name="Poznámka 3 4 2 5 3 2" xfId="30176"/>
    <cellStyle name="Poznámka 3 4 2 5 3 3" xfId="63813"/>
    <cellStyle name="Poznámka 3 4 2 5 3 4" xfId="63814"/>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6" xfId="7852"/>
    <cellStyle name="Poznámka 3 4 2 6 2" xfId="23071"/>
    <cellStyle name="Poznámka 3 4 2 6 3" xfId="63815"/>
    <cellStyle name="Poznámka 3 4 2 6 4" xfId="63816"/>
    <cellStyle name="Poznámka 3 4 2 6 5" xfId="63817"/>
    <cellStyle name="Poznámka 3 4 2 7" xfId="11676"/>
    <cellStyle name="Poznámka 3 4 2 7 2" xfId="26872"/>
    <cellStyle name="Poznámka 3 4 2 7 3" xfId="63818"/>
    <cellStyle name="Poznámka 3 4 2 7 4" xfId="63819"/>
    <cellStyle name="Poznámka 3 4 2 8" xfId="15476"/>
    <cellStyle name="Poznámka 3 4 2 8 2" xfId="30657"/>
    <cellStyle name="Poznámka 3 4 2 9" xfId="34462"/>
    <cellStyle name="Poznámka 3 4 3" xfId="660"/>
    <cellStyle name="Poznámka 3 4 3 10" xfId="19283"/>
    <cellStyle name="Poznámka 3 4 3 11" xfId="45259"/>
    <cellStyle name="Poznámka 3 4 3 12" xfId="45260"/>
    <cellStyle name="Poznámka 3 4 3 2" xfId="7184"/>
    <cellStyle name="Poznámka 3 4 3 2 2" xfId="10889"/>
    <cellStyle name="Poznámka 3 4 3 2 2 2" xfId="26105"/>
    <cellStyle name="Poznámka 3 4 3 2 2 3" xfId="63820"/>
    <cellStyle name="Poznámka 3 4 3 2 2 4" xfId="63821"/>
    <cellStyle name="Poznámka 3 4 3 2 2 5" xfId="63822"/>
    <cellStyle name="Poznámka 3 4 3 2 3" xfId="14989"/>
    <cellStyle name="Poznámka 3 4 3 2 3 2" xfId="30177"/>
    <cellStyle name="Poznámka 3 4 3 2 3 3" xfId="63823"/>
    <cellStyle name="Poznámka 3 4 3 2 3 4" xfId="63824"/>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3" xfId="7185"/>
    <cellStyle name="Poznámka 3 4 3 3 2" xfId="10890"/>
    <cellStyle name="Poznámka 3 4 3 3 2 2" xfId="26106"/>
    <cellStyle name="Poznámka 3 4 3 3 2 3" xfId="63825"/>
    <cellStyle name="Poznámka 3 4 3 3 2 4" xfId="63826"/>
    <cellStyle name="Poznámka 3 4 3 3 2 5" xfId="63827"/>
    <cellStyle name="Poznámka 3 4 3 3 3" xfId="14990"/>
    <cellStyle name="Poznámka 3 4 3 3 3 2" xfId="30178"/>
    <cellStyle name="Poznámka 3 4 3 3 3 3" xfId="63828"/>
    <cellStyle name="Poznámka 3 4 3 3 3 4" xfId="63829"/>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4" xfId="7186"/>
    <cellStyle name="Poznámka 3 4 3 4 2" xfId="10891"/>
    <cellStyle name="Poznámka 3 4 3 4 2 2" xfId="26107"/>
    <cellStyle name="Poznámka 3 4 3 4 2 3" xfId="63830"/>
    <cellStyle name="Poznámka 3 4 3 4 2 4" xfId="63831"/>
    <cellStyle name="Poznámka 3 4 3 4 2 5" xfId="63832"/>
    <cellStyle name="Poznámka 3 4 3 4 3" xfId="14991"/>
    <cellStyle name="Poznámka 3 4 3 4 3 2" xfId="30179"/>
    <cellStyle name="Poznámka 3 4 3 4 3 3" xfId="63833"/>
    <cellStyle name="Poznámka 3 4 3 4 3 4" xfId="63834"/>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5" xfId="7187"/>
    <cellStyle name="Poznámka 3 4 3 5 2" xfId="11066"/>
    <cellStyle name="Poznámka 3 4 3 5 2 2" xfId="26266"/>
    <cellStyle name="Poznámka 3 4 3 5 2 3" xfId="63835"/>
    <cellStyle name="Poznámka 3 4 3 5 2 4" xfId="63836"/>
    <cellStyle name="Poznámka 3 4 3 5 2 5" xfId="63837"/>
    <cellStyle name="Poznámka 3 4 3 5 3" xfId="14992"/>
    <cellStyle name="Poznámka 3 4 3 5 3 2" xfId="30180"/>
    <cellStyle name="Poznámka 3 4 3 5 3 3" xfId="63838"/>
    <cellStyle name="Poznámka 3 4 3 5 3 4" xfId="63839"/>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6" xfId="7779"/>
    <cellStyle name="Poznámka 3 4 3 6 2" xfId="22998"/>
    <cellStyle name="Poznámka 3 4 3 6 3" xfId="63840"/>
    <cellStyle name="Poznámka 3 4 3 6 4" xfId="63841"/>
    <cellStyle name="Poznámka 3 4 3 6 5" xfId="63842"/>
    <cellStyle name="Poznámka 3 4 3 7" xfId="11677"/>
    <cellStyle name="Poznámka 3 4 3 7 2" xfId="26873"/>
    <cellStyle name="Poznámka 3 4 3 7 3" xfId="63843"/>
    <cellStyle name="Poznámka 3 4 3 7 4" xfId="63844"/>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2" xfId="7189"/>
    <cellStyle name="Poznámka 3 4 4 2 2" xfId="10892"/>
    <cellStyle name="Poznámka 3 4 4 2 2 2" xfId="26108"/>
    <cellStyle name="Poznámka 3 4 4 2 2 3" xfId="63845"/>
    <cellStyle name="Poznámka 3 4 4 2 2 4" xfId="63846"/>
    <cellStyle name="Poznámka 3 4 4 2 2 5" xfId="63847"/>
    <cellStyle name="Poznámka 3 4 4 2 3" xfId="14994"/>
    <cellStyle name="Poznámka 3 4 4 2 3 2" xfId="30182"/>
    <cellStyle name="Poznámka 3 4 4 2 3 3" xfId="63848"/>
    <cellStyle name="Poznámka 3 4 4 2 3 4" xfId="63849"/>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3" xfId="7190"/>
    <cellStyle name="Poznámka 3 4 4 3 2" xfId="10893"/>
    <cellStyle name="Poznámka 3 4 4 3 2 2" xfId="26109"/>
    <cellStyle name="Poznámka 3 4 4 3 2 3" xfId="63850"/>
    <cellStyle name="Poznámka 3 4 4 3 2 4" xfId="63851"/>
    <cellStyle name="Poznámka 3 4 4 3 2 5" xfId="63852"/>
    <cellStyle name="Poznámka 3 4 4 3 3" xfId="14995"/>
    <cellStyle name="Poznámka 3 4 4 3 3 2" xfId="30183"/>
    <cellStyle name="Poznámka 3 4 4 3 3 3" xfId="63853"/>
    <cellStyle name="Poznámka 3 4 4 3 3 4" xfId="63854"/>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4" xfId="7191"/>
    <cellStyle name="Poznámka 3 4 4 4 2" xfId="10894"/>
    <cellStyle name="Poznámka 3 4 4 4 2 2" xfId="26110"/>
    <cellStyle name="Poznámka 3 4 4 4 2 3" xfId="63855"/>
    <cellStyle name="Poznámka 3 4 4 4 2 4" xfId="63856"/>
    <cellStyle name="Poznámka 3 4 4 4 2 5" xfId="63857"/>
    <cellStyle name="Poznámka 3 4 4 4 3" xfId="14996"/>
    <cellStyle name="Poznámka 3 4 4 4 3 2" xfId="30184"/>
    <cellStyle name="Poznámka 3 4 4 4 3 3" xfId="63858"/>
    <cellStyle name="Poznámka 3 4 4 4 3 4" xfId="63859"/>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5" xfId="8066"/>
    <cellStyle name="Poznámka 3 4 4 5 2" xfId="23282"/>
    <cellStyle name="Poznámka 3 4 4 5 3" xfId="63860"/>
    <cellStyle name="Poznámka 3 4 4 5 4" xfId="63861"/>
    <cellStyle name="Poznámka 3 4 4 5 5" xfId="63862"/>
    <cellStyle name="Poznámka 3 4 4 6" xfId="14993"/>
    <cellStyle name="Poznámka 3 4 4 6 2" xfId="30181"/>
    <cellStyle name="Poznámka 3 4 4 6 3" xfId="63863"/>
    <cellStyle name="Poznámka 3 4 4 6 4" xfId="63864"/>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2" xfId="7193"/>
    <cellStyle name="Poznámka 3 4 5 2 2" xfId="10895"/>
    <cellStyle name="Poznámka 3 4 5 2 2 2" xfId="26111"/>
    <cellStyle name="Poznámka 3 4 5 2 2 3" xfId="63865"/>
    <cellStyle name="Poznámka 3 4 5 2 2 4" xfId="63866"/>
    <cellStyle name="Poznámka 3 4 5 2 2 5" xfId="63867"/>
    <cellStyle name="Poznámka 3 4 5 2 3" xfId="14998"/>
    <cellStyle name="Poznámka 3 4 5 2 3 2" xfId="30186"/>
    <cellStyle name="Poznámka 3 4 5 2 3 3" xfId="63868"/>
    <cellStyle name="Poznámka 3 4 5 2 3 4" xfId="63869"/>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3" xfId="7194"/>
    <cellStyle name="Poznámka 3 4 5 3 2" xfId="10896"/>
    <cellStyle name="Poznámka 3 4 5 3 2 2" xfId="26112"/>
    <cellStyle name="Poznámka 3 4 5 3 2 3" xfId="63870"/>
    <cellStyle name="Poznámka 3 4 5 3 2 4" xfId="63871"/>
    <cellStyle name="Poznámka 3 4 5 3 2 5" xfId="63872"/>
    <cellStyle name="Poznámka 3 4 5 3 3" xfId="14999"/>
    <cellStyle name="Poznámka 3 4 5 3 3 2" xfId="30187"/>
    <cellStyle name="Poznámka 3 4 5 3 3 3" xfId="63873"/>
    <cellStyle name="Poznámka 3 4 5 3 3 4" xfId="63874"/>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4" xfId="7195"/>
    <cellStyle name="Poznámka 3 4 5 4 2" xfId="10897"/>
    <cellStyle name="Poznámka 3 4 5 4 2 2" xfId="26113"/>
    <cellStyle name="Poznámka 3 4 5 4 2 3" xfId="63875"/>
    <cellStyle name="Poznámka 3 4 5 4 2 4" xfId="63876"/>
    <cellStyle name="Poznámka 3 4 5 4 2 5" xfId="63877"/>
    <cellStyle name="Poznámka 3 4 5 4 3" xfId="15000"/>
    <cellStyle name="Poznámka 3 4 5 4 3 2" xfId="30188"/>
    <cellStyle name="Poznámka 3 4 5 4 3 3" xfId="63878"/>
    <cellStyle name="Poznámka 3 4 5 4 3 4" xfId="63879"/>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5" xfId="8146"/>
    <cellStyle name="Poznámka 3 4 5 5 2" xfId="23362"/>
    <cellStyle name="Poznámka 3 4 5 5 3" xfId="63880"/>
    <cellStyle name="Poznámka 3 4 5 5 4" xfId="63881"/>
    <cellStyle name="Poznámka 3 4 5 5 5" xfId="63882"/>
    <cellStyle name="Poznámka 3 4 5 6" xfId="14997"/>
    <cellStyle name="Poznámka 3 4 5 6 2" xfId="30185"/>
    <cellStyle name="Poznámka 3 4 5 6 3" xfId="63883"/>
    <cellStyle name="Poznámka 3 4 5 6 4" xfId="63884"/>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2" xfId="7197"/>
    <cellStyle name="Poznámka 3 4 6 2 2" xfId="10898"/>
    <cellStyle name="Poznámka 3 4 6 2 2 2" xfId="26114"/>
    <cellStyle name="Poznámka 3 4 6 2 2 3" xfId="63885"/>
    <cellStyle name="Poznámka 3 4 6 2 2 4" xfId="63886"/>
    <cellStyle name="Poznámka 3 4 6 2 2 5" xfId="63887"/>
    <cellStyle name="Poznámka 3 4 6 2 3" xfId="15002"/>
    <cellStyle name="Poznámka 3 4 6 2 3 2" xfId="30190"/>
    <cellStyle name="Poznámka 3 4 6 2 3 3" xfId="63888"/>
    <cellStyle name="Poznámka 3 4 6 2 3 4" xfId="63889"/>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3" xfId="7198"/>
    <cellStyle name="Poznámka 3 4 6 3 2" xfId="10899"/>
    <cellStyle name="Poznámka 3 4 6 3 2 2" xfId="26115"/>
    <cellStyle name="Poznámka 3 4 6 3 2 3" xfId="63890"/>
    <cellStyle name="Poznámka 3 4 6 3 2 4" xfId="63891"/>
    <cellStyle name="Poznámka 3 4 6 3 2 5" xfId="63892"/>
    <cellStyle name="Poznámka 3 4 6 3 3" xfId="15003"/>
    <cellStyle name="Poznámka 3 4 6 3 3 2" xfId="30191"/>
    <cellStyle name="Poznámka 3 4 6 3 3 3" xfId="63893"/>
    <cellStyle name="Poznámka 3 4 6 3 3 4" xfId="63894"/>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4" xfId="7199"/>
    <cellStyle name="Poznámka 3 4 6 4 2" xfId="10900"/>
    <cellStyle name="Poznámka 3 4 6 4 2 2" xfId="26116"/>
    <cellStyle name="Poznámka 3 4 6 4 2 3" xfId="63895"/>
    <cellStyle name="Poznámka 3 4 6 4 2 4" xfId="63896"/>
    <cellStyle name="Poznámka 3 4 6 4 2 5" xfId="63897"/>
    <cellStyle name="Poznámka 3 4 6 4 3" xfId="15004"/>
    <cellStyle name="Poznámka 3 4 6 4 3 2" xfId="30192"/>
    <cellStyle name="Poznámka 3 4 6 4 3 3" xfId="63898"/>
    <cellStyle name="Poznámka 3 4 6 4 3 4" xfId="63899"/>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5" xfId="8228"/>
    <cellStyle name="Poznámka 3 4 6 5 2" xfId="23444"/>
    <cellStyle name="Poznámka 3 4 6 5 3" xfId="63900"/>
    <cellStyle name="Poznámka 3 4 6 5 4" xfId="63901"/>
    <cellStyle name="Poznámka 3 4 6 5 5" xfId="63902"/>
    <cellStyle name="Poznámka 3 4 6 6" xfId="15001"/>
    <cellStyle name="Poznámka 3 4 6 6 2" xfId="30189"/>
    <cellStyle name="Poznámka 3 4 6 6 3" xfId="63903"/>
    <cellStyle name="Poznámka 3 4 6 6 4" xfId="63904"/>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2" xfId="7201"/>
    <cellStyle name="Poznámka 3 4 7 2 2" xfId="10901"/>
    <cellStyle name="Poznámka 3 4 7 2 2 2" xfId="26117"/>
    <cellStyle name="Poznámka 3 4 7 2 2 3" xfId="63905"/>
    <cellStyle name="Poznámka 3 4 7 2 2 4" xfId="63906"/>
    <cellStyle name="Poznámka 3 4 7 2 2 5" xfId="63907"/>
    <cellStyle name="Poznámka 3 4 7 2 3" xfId="15006"/>
    <cellStyle name="Poznámka 3 4 7 2 3 2" xfId="30194"/>
    <cellStyle name="Poznámka 3 4 7 2 3 3" xfId="63908"/>
    <cellStyle name="Poznámka 3 4 7 2 3 4" xfId="63909"/>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3" xfId="7202"/>
    <cellStyle name="Poznámka 3 4 7 3 2" xfId="10902"/>
    <cellStyle name="Poznámka 3 4 7 3 2 2" xfId="26118"/>
    <cellStyle name="Poznámka 3 4 7 3 2 3" xfId="63910"/>
    <cellStyle name="Poznámka 3 4 7 3 2 4" xfId="63911"/>
    <cellStyle name="Poznámka 3 4 7 3 2 5" xfId="63912"/>
    <cellStyle name="Poznámka 3 4 7 3 3" xfId="15007"/>
    <cellStyle name="Poznámka 3 4 7 3 3 2" xfId="30195"/>
    <cellStyle name="Poznámka 3 4 7 3 3 3" xfId="63913"/>
    <cellStyle name="Poznámka 3 4 7 3 3 4" xfId="63914"/>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4" xfId="7203"/>
    <cellStyle name="Poznámka 3 4 7 4 2" xfId="10903"/>
    <cellStyle name="Poznámka 3 4 7 4 2 2" xfId="26119"/>
    <cellStyle name="Poznámka 3 4 7 4 2 3" xfId="63915"/>
    <cellStyle name="Poznámka 3 4 7 4 2 4" xfId="63916"/>
    <cellStyle name="Poznámka 3 4 7 4 2 5" xfId="63917"/>
    <cellStyle name="Poznámka 3 4 7 4 3" xfId="15008"/>
    <cellStyle name="Poznámka 3 4 7 4 3 2" xfId="30196"/>
    <cellStyle name="Poznámka 3 4 7 4 3 3" xfId="63918"/>
    <cellStyle name="Poznámka 3 4 7 4 3 4" xfId="63919"/>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5" xfId="8321"/>
    <cellStyle name="Poznámka 3 4 7 5 2" xfId="23537"/>
    <cellStyle name="Poznámka 3 4 7 5 3" xfId="63920"/>
    <cellStyle name="Poznámka 3 4 7 5 4" xfId="63921"/>
    <cellStyle name="Poznámka 3 4 7 5 5" xfId="63922"/>
    <cellStyle name="Poznámka 3 4 7 6" xfId="15005"/>
    <cellStyle name="Poznámka 3 4 7 6 2" xfId="30193"/>
    <cellStyle name="Poznámka 3 4 7 6 3" xfId="63923"/>
    <cellStyle name="Poznámka 3 4 7 6 4" xfId="63924"/>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2" xfId="7205"/>
    <cellStyle name="Poznámka 3 4 8 2 2" xfId="10904"/>
    <cellStyle name="Poznámka 3 4 8 2 2 2" xfId="26120"/>
    <cellStyle name="Poznámka 3 4 8 2 2 3" xfId="63925"/>
    <cellStyle name="Poznámka 3 4 8 2 2 4" xfId="63926"/>
    <cellStyle name="Poznámka 3 4 8 2 2 5" xfId="63927"/>
    <cellStyle name="Poznámka 3 4 8 2 3" xfId="15010"/>
    <cellStyle name="Poznámka 3 4 8 2 3 2" xfId="30198"/>
    <cellStyle name="Poznámka 3 4 8 2 3 3" xfId="63928"/>
    <cellStyle name="Poznámka 3 4 8 2 3 4" xfId="63929"/>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3" xfId="7206"/>
    <cellStyle name="Poznámka 3 4 8 3 2" xfId="10905"/>
    <cellStyle name="Poznámka 3 4 8 3 2 2" xfId="26121"/>
    <cellStyle name="Poznámka 3 4 8 3 2 3" xfId="63930"/>
    <cellStyle name="Poznámka 3 4 8 3 2 4" xfId="63931"/>
    <cellStyle name="Poznámka 3 4 8 3 2 5" xfId="63932"/>
    <cellStyle name="Poznámka 3 4 8 3 3" xfId="15011"/>
    <cellStyle name="Poznámka 3 4 8 3 3 2" xfId="30199"/>
    <cellStyle name="Poznámka 3 4 8 3 3 3" xfId="63933"/>
    <cellStyle name="Poznámka 3 4 8 3 3 4" xfId="63934"/>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4" xfId="7207"/>
    <cellStyle name="Poznámka 3 4 8 4 2" xfId="10906"/>
    <cellStyle name="Poznámka 3 4 8 4 2 2" xfId="26122"/>
    <cellStyle name="Poznámka 3 4 8 4 2 3" xfId="63935"/>
    <cellStyle name="Poznámka 3 4 8 4 2 4" xfId="63936"/>
    <cellStyle name="Poznámka 3 4 8 4 2 5" xfId="63937"/>
    <cellStyle name="Poznámka 3 4 8 4 3" xfId="15012"/>
    <cellStyle name="Poznámka 3 4 8 4 3 2" xfId="30200"/>
    <cellStyle name="Poznámka 3 4 8 4 3 3" xfId="63938"/>
    <cellStyle name="Poznámka 3 4 8 4 3 4" xfId="63939"/>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5" xfId="8404"/>
    <cellStyle name="Poznámka 3 4 8 5 2" xfId="23620"/>
    <cellStyle name="Poznámka 3 4 8 5 3" xfId="63940"/>
    <cellStyle name="Poznámka 3 4 8 5 4" xfId="63941"/>
    <cellStyle name="Poznámka 3 4 8 5 5" xfId="63942"/>
    <cellStyle name="Poznámka 3 4 8 6" xfId="15009"/>
    <cellStyle name="Poznámka 3 4 8 6 2" xfId="30197"/>
    <cellStyle name="Poznámka 3 4 8 6 3" xfId="63943"/>
    <cellStyle name="Poznámka 3 4 8 6 4" xfId="63944"/>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2 3" xfId="63945"/>
    <cellStyle name="Poznámka 3 4 9 2 4" xfId="63946"/>
    <cellStyle name="Poznámka 3 4 9 2 5" xfId="63947"/>
    <cellStyle name="Poznámka 3 4 9 3" xfId="15013"/>
    <cellStyle name="Poznámka 3 4 9 3 2" xfId="30201"/>
    <cellStyle name="Poznámka 3 4 9 3 3" xfId="63948"/>
    <cellStyle name="Poznámka 3 4 9 3 4" xfId="63949"/>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5" xfId="661"/>
    <cellStyle name="Poznámka 3 5 10" xfId="7209"/>
    <cellStyle name="Poznámka 3 5 10 2" xfId="10908"/>
    <cellStyle name="Poznámka 3 5 10 2 2" xfId="26124"/>
    <cellStyle name="Poznámka 3 5 10 2 3" xfId="63950"/>
    <cellStyle name="Poznámka 3 5 10 2 4" xfId="63951"/>
    <cellStyle name="Poznámka 3 5 10 2 5" xfId="63952"/>
    <cellStyle name="Poznámka 3 5 10 3" xfId="15014"/>
    <cellStyle name="Poznámka 3 5 10 3 2" xfId="30202"/>
    <cellStyle name="Poznámka 3 5 10 3 3" xfId="63953"/>
    <cellStyle name="Poznámka 3 5 10 3 4" xfId="63954"/>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1" xfId="7210"/>
    <cellStyle name="Poznámka 3 5 11 2" xfId="11042"/>
    <cellStyle name="Poznámka 3 5 11 2 2" xfId="26242"/>
    <cellStyle name="Poznámka 3 5 11 2 3" xfId="63955"/>
    <cellStyle name="Poznámka 3 5 11 2 4" xfId="63956"/>
    <cellStyle name="Poznámka 3 5 11 2 5" xfId="63957"/>
    <cellStyle name="Poznámka 3 5 11 3" xfId="15015"/>
    <cellStyle name="Poznámka 3 5 11 3 2" xfId="30203"/>
    <cellStyle name="Poznámka 3 5 11 3 3" xfId="63958"/>
    <cellStyle name="Poznámka 3 5 11 3 4" xfId="63959"/>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2" xfId="7838"/>
    <cellStyle name="Poznámka 3 5 12 2" xfId="23057"/>
    <cellStyle name="Poznámka 3 5 12 3" xfId="63960"/>
    <cellStyle name="Poznámka 3 5 12 4" xfId="63961"/>
    <cellStyle name="Poznámka 3 5 12 5" xfId="63962"/>
    <cellStyle name="Poznámka 3 5 13" xfId="11678"/>
    <cellStyle name="Poznámka 3 5 13 2" xfId="26874"/>
    <cellStyle name="Poznámka 3 5 13 3" xfId="63963"/>
    <cellStyle name="Poznámka 3 5 13 4" xfId="63964"/>
    <cellStyle name="Poznámka 3 5 14" xfId="15478"/>
    <cellStyle name="Poznámka 3 5 14 2" xfId="30659"/>
    <cellStyle name="Poznámka 3 5 15" xfId="34464"/>
    <cellStyle name="Poznámka 3 5 16" xfId="19284"/>
    <cellStyle name="Poznámka 3 5 17" xfId="45315"/>
    <cellStyle name="Poznámka 3 5 18" xfId="45316"/>
    <cellStyle name="Poznámka 3 5 2" xfId="7211"/>
    <cellStyle name="Poznámka 3 5 2 10" xfId="45317"/>
    <cellStyle name="Poznámka 3 5 2 11" xfId="45318"/>
    <cellStyle name="Poznámka 3 5 2 2" xfId="7212"/>
    <cellStyle name="Poznámka 3 5 2 2 2" xfId="10909"/>
    <cellStyle name="Poznámka 3 5 2 2 2 2" xfId="26125"/>
    <cellStyle name="Poznámka 3 5 2 2 2 3" xfId="63965"/>
    <cellStyle name="Poznámka 3 5 2 2 2 4" xfId="63966"/>
    <cellStyle name="Poznámka 3 5 2 2 2 5" xfId="63967"/>
    <cellStyle name="Poznámka 3 5 2 2 3" xfId="15017"/>
    <cellStyle name="Poznámka 3 5 2 2 3 2" xfId="30205"/>
    <cellStyle name="Poznámka 3 5 2 2 3 3" xfId="63968"/>
    <cellStyle name="Poznámka 3 5 2 2 3 4" xfId="63969"/>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3" xfId="7213"/>
    <cellStyle name="Poznámka 3 5 2 3 2" xfId="10910"/>
    <cellStyle name="Poznámka 3 5 2 3 2 2" xfId="26126"/>
    <cellStyle name="Poznámka 3 5 2 3 2 3" xfId="63970"/>
    <cellStyle name="Poznámka 3 5 2 3 2 4" xfId="63971"/>
    <cellStyle name="Poznámka 3 5 2 3 2 5" xfId="63972"/>
    <cellStyle name="Poznámka 3 5 2 3 3" xfId="15018"/>
    <cellStyle name="Poznámka 3 5 2 3 3 2" xfId="30206"/>
    <cellStyle name="Poznámka 3 5 2 3 3 3" xfId="63973"/>
    <cellStyle name="Poznámka 3 5 2 3 3 4" xfId="63974"/>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4" xfId="7214"/>
    <cellStyle name="Poznámka 3 5 2 4 2" xfId="10911"/>
    <cellStyle name="Poznámka 3 5 2 4 2 2" xfId="26127"/>
    <cellStyle name="Poznámka 3 5 2 4 2 3" xfId="63975"/>
    <cellStyle name="Poznámka 3 5 2 4 2 4" xfId="63976"/>
    <cellStyle name="Poznámka 3 5 2 4 2 5" xfId="63977"/>
    <cellStyle name="Poznámka 3 5 2 4 3" xfId="15019"/>
    <cellStyle name="Poznámka 3 5 2 4 3 2" xfId="30207"/>
    <cellStyle name="Poznámka 3 5 2 4 3 3" xfId="63978"/>
    <cellStyle name="Poznámka 3 5 2 4 3 4" xfId="63979"/>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5" xfId="7913"/>
    <cellStyle name="Poznámka 3 5 2 5 2" xfId="23130"/>
    <cellStyle name="Poznámka 3 5 2 5 3" xfId="63980"/>
    <cellStyle name="Poznámka 3 5 2 5 4" xfId="63981"/>
    <cellStyle name="Poznámka 3 5 2 5 5" xfId="63982"/>
    <cellStyle name="Poznámka 3 5 2 6" xfId="15016"/>
    <cellStyle name="Poznámka 3 5 2 6 2" xfId="30204"/>
    <cellStyle name="Poznámka 3 5 2 6 3" xfId="63983"/>
    <cellStyle name="Poznámka 3 5 2 6 4" xfId="6398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2" xfId="7216"/>
    <cellStyle name="Poznámka 3 5 3 2 2" xfId="10912"/>
    <cellStyle name="Poznámka 3 5 3 2 2 2" xfId="26128"/>
    <cellStyle name="Poznámka 3 5 3 2 2 3" xfId="63985"/>
    <cellStyle name="Poznámka 3 5 3 2 2 4" xfId="63986"/>
    <cellStyle name="Poznámka 3 5 3 2 2 5" xfId="63987"/>
    <cellStyle name="Poznámka 3 5 3 2 3" xfId="15021"/>
    <cellStyle name="Poznámka 3 5 3 2 3 2" xfId="30209"/>
    <cellStyle name="Poznámka 3 5 3 2 3 3" xfId="63988"/>
    <cellStyle name="Poznámka 3 5 3 2 3 4" xfId="6398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3" xfId="7217"/>
    <cellStyle name="Poznámka 3 5 3 3 2" xfId="10913"/>
    <cellStyle name="Poznámka 3 5 3 3 2 2" xfId="26129"/>
    <cellStyle name="Poznámka 3 5 3 3 2 3" xfId="63990"/>
    <cellStyle name="Poznámka 3 5 3 3 2 4" xfId="63991"/>
    <cellStyle name="Poznámka 3 5 3 3 2 5" xfId="63992"/>
    <cellStyle name="Poznámka 3 5 3 3 3" xfId="15022"/>
    <cellStyle name="Poznámka 3 5 3 3 3 2" xfId="30210"/>
    <cellStyle name="Poznámka 3 5 3 3 3 3" xfId="63993"/>
    <cellStyle name="Poznámka 3 5 3 3 3 4" xfId="63994"/>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4" xfId="7218"/>
    <cellStyle name="Poznámka 3 5 3 4 2" xfId="10914"/>
    <cellStyle name="Poznámka 3 5 3 4 2 2" xfId="26130"/>
    <cellStyle name="Poznámka 3 5 3 4 2 3" xfId="63995"/>
    <cellStyle name="Poznámka 3 5 3 4 2 4" xfId="63996"/>
    <cellStyle name="Poznámka 3 5 3 4 2 5" xfId="63997"/>
    <cellStyle name="Poznámka 3 5 3 4 3" xfId="15023"/>
    <cellStyle name="Poznámka 3 5 3 4 3 2" xfId="30211"/>
    <cellStyle name="Poznámka 3 5 3 4 3 3" xfId="63998"/>
    <cellStyle name="Poznámka 3 5 3 4 3 4" xfId="63999"/>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5" xfId="8052"/>
    <cellStyle name="Poznámka 3 5 3 5 2" xfId="23268"/>
    <cellStyle name="Poznámka 3 5 3 5 3" xfId="64000"/>
    <cellStyle name="Poznámka 3 5 3 5 4" xfId="64001"/>
    <cellStyle name="Poznámka 3 5 3 5 5" xfId="64002"/>
    <cellStyle name="Poznámka 3 5 3 6" xfId="15020"/>
    <cellStyle name="Poznámka 3 5 3 6 2" xfId="30208"/>
    <cellStyle name="Poznámka 3 5 3 6 3" xfId="64003"/>
    <cellStyle name="Poznámka 3 5 3 6 4" xfId="64004"/>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2" xfId="7220"/>
    <cellStyle name="Poznámka 3 5 4 2 2" xfId="10915"/>
    <cellStyle name="Poznámka 3 5 4 2 2 2" xfId="26131"/>
    <cellStyle name="Poznámka 3 5 4 2 2 3" xfId="64005"/>
    <cellStyle name="Poznámka 3 5 4 2 2 4" xfId="64006"/>
    <cellStyle name="Poznámka 3 5 4 2 2 5" xfId="64007"/>
    <cellStyle name="Poznámka 3 5 4 2 3" xfId="15025"/>
    <cellStyle name="Poznámka 3 5 4 2 3 2" xfId="30213"/>
    <cellStyle name="Poznámka 3 5 4 2 3 3" xfId="64008"/>
    <cellStyle name="Poznámka 3 5 4 2 3 4" xfId="64009"/>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3" xfId="7221"/>
    <cellStyle name="Poznámka 3 5 4 3 2" xfId="10916"/>
    <cellStyle name="Poznámka 3 5 4 3 2 2" xfId="26132"/>
    <cellStyle name="Poznámka 3 5 4 3 2 3" xfId="64010"/>
    <cellStyle name="Poznámka 3 5 4 3 2 4" xfId="64011"/>
    <cellStyle name="Poznámka 3 5 4 3 2 5" xfId="64012"/>
    <cellStyle name="Poznámka 3 5 4 3 3" xfId="15026"/>
    <cellStyle name="Poznámka 3 5 4 3 3 2" xfId="30214"/>
    <cellStyle name="Poznámka 3 5 4 3 3 3" xfId="64013"/>
    <cellStyle name="Poznámka 3 5 4 3 3 4" xfId="640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4" xfId="7222"/>
    <cellStyle name="Poznámka 3 5 4 4 2" xfId="10917"/>
    <cellStyle name="Poznámka 3 5 4 4 2 2" xfId="26133"/>
    <cellStyle name="Poznámka 3 5 4 4 2 3" xfId="64015"/>
    <cellStyle name="Poznámka 3 5 4 4 2 4" xfId="64016"/>
    <cellStyle name="Poznámka 3 5 4 4 2 5" xfId="64017"/>
    <cellStyle name="Poznámka 3 5 4 4 3" xfId="15027"/>
    <cellStyle name="Poznámka 3 5 4 4 3 2" xfId="30215"/>
    <cellStyle name="Poznámka 3 5 4 4 3 3" xfId="64018"/>
    <cellStyle name="Poznámka 3 5 4 4 3 4" xfId="64019"/>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5" xfId="8132"/>
    <cellStyle name="Poznámka 3 5 4 5 2" xfId="23348"/>
    <cellStyle name="Poznámka 3 5 4 5 3" xfId="64020"/>
    <cellStyle name="Poznámka 3 5 4 5 4" xfId="64021"/>
    <cellStyle name="Poznámka 3 5 4 5 5" xfId="64022"/>
    <cellStyle name="Poznámka 3 5 4 6" xfId="15024"/>
    <cellStyle name="Poznámka 3 5 4 6 2" xfId="30212"/>
    <cellStyle name="Poznámka 3 5 4 6 3" xfId="64023"/>
    <cellStyle name="Poznámka 3 5 4 6 4" xfId="64024"/>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2" xfId="7224"/>
    <cellStyle name="Poznámka 3 5 5 2 2" xfId="10918"/>
    <cellStyle name="Poznámka 3 5 5 2 2 2" xfId="26134"/>
    <cellStyle name="Poznámka 3 5 5 2 2 3" xfId="64025"/>
    <cellStyle name="Poznámka 3 5 5 2 2 4" xfId="64026"/>
    <cellStyle name="Poznámka 3 5 5 2 2 5" xfId="64027"/>
    <cellStyle name="Poznámka 3 5 5 2 3" xfId="15029"/>
    <cellStyle name="Poznámka 3 5 5 2 3 2" xfId="30217"/>
    <cellStyle name="Poznámka 3 5 5 2 3 3" xfId="64028"/>
    <cellStyle name="Poznámka 3 5 5 2 3 4" xfId="64029"/>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3" xfId="7225"/>
    <cellStyle name="Poznámka 3 5 5 3 2" xfId="10919"/>
    <cellStyle name="Poznámka 3 5 5 3 2 2" xfId="26135"/>
    <cellStyle name="Poznámka 3 5 5 3 2 3" xfId="64030"/>
    <cellStyle name="Poznámka 3 5 5 3 2 4" xfId="64031"/>
    <cellStyle name="Poznámka 3 5 5 3 2 5" xfId="64032"/>
    <cellStyle name="Poznámka 3 5 5 3 3" xfId="15030"/>
    <cellStyle name="Poznámka 3 5 5 3 3 2" xfId="30218"/>
    <cellStyle name="Poznámka 3 5 5 3 3 3" xfId="64033"/>
    <cellStyle name="Poznámka 3 5 5 3 3 4" xfId="64034"/>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4" xfId="7226"/>
    <cellStyle name="Poznámka 3 5 5 4 2" xfId="10920"/>
    <cellStyle name="Poznámka 3 5 5 4 2 2" xfId="26136"/>
    <cellStyle name="Poznámka 3 5 5 4 2 3" xfId="64035"/>
    <cellStyle name="Poznámka 3 5 5 4 2 4" xfId="64036"/>
    <cellStyle name="Poznámka 3 5 5 4 2 5" xfId="64037"/>
    <cellStyle name="Poznámka 3 5 5 4 3" xfId="15031"/>
    <cellStyle name="Poznámka 3 5 5 4 3 2" xfId="30219"/>
    <cellStyle name="Poznámka 3 5 5 4 3 3" xfId="64038"/>
    <cellStyle name="Poznámka 3 5 5 4 3 4" xfId="6403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5" xfId="8214"/>
    <cellStyle name="Poznámka 3 5 5 5 2" xfId="23430"/>
    <cellStyle name="Poznámka 3 5 5 5 3" xfId="64040"/>
    <cellStyle name="Poznámka 3 5 5 5 4" xfId="64041"/>
    <cellStyle name="Poznámka 3 5 5 5 5" xfId="64042"/>
    <cellStyle name="Poznámka 3 5 5 6" xfId="15028"/>
    <cellStyle name="Poznámka 3 5 5 6 2" xfId="30216"/>
    <cellStyle name="Poznámka 3 5 5 6 3" xfId="64043"/>
    <cellStyle name="Poznámka 3 5 5 6 4" xfId="64044"/>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2" xfId="7228"/>
    <cellStyle name="Poznámka 3 5 6 2 2" xfId="10921"/>
    <cellStyle name="Poznámka 3 5 6 2 2 2" xfId="26137"/>
    <cellStyle name="Poznámka 3 5 6 2 2 3" xfId="64045"/>
    <cellStyle name="Poznámka 3 5 6 2 2 4" xfId="64046"/>
    <cellStyle name="Poznámka 3 5 6 2 2 5" xfId="64047"/>
    <cellStyle name="Poznámka 3 5 6 2 3" xfId="15033"/>
    <cellStyle name="Poznámka 3 5 6 2 3 2" xfId="30221"/>
    <cellStyle name="Poznámka 3 5 6 2 3 3" xfId="64048"/>
    <cellStyle name="Poznámka 3 5 6 2 3 4" xfId="64049"/>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3" xfId="7229"/>
    <cellStyle name="Poznámka 3 5 6 3 2" xfId="10922"/>
    <cellStyle name="Poznámka 3 5 6 3 2 2" xfId="26138"/>
    <cellStyle name="Poznámka 3 5 6 3 2 3" xfId="64050"/>
    <cellStyle name="Poznámka 3 5 6 3 2 4" xfId="64051"/>
    <cellStyle name="Poznámka 3 5 6 3 2 5" xfId="64052"/>
    <cellStyle name="Poznámka 3 5 6 3 3" xfId="15034"/>
    <cellStyle name="Poznámka 3 5 6 3 3 2" xfId="30222"/>
    <cellStyle name="Poznámka 3 5 6 3 3 3" xfId="64053"/>
    <cellStyle name="Poznámka 3 5 6 3 3 4" xfId="64054"/>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4" xfId="7230"/>
    <cellStyle name="Poznámka 3 5 6 4 2" xfId="10923"/>
    <cellStyle name="Poznámka 3 5 6 4 2 2" xfId="26139"/>
    <cellStyle name="Poznámka 3 5 6 4 2 3" xfId="64055"/>
    <cellStyle name="Poznámka 3 5 6 4 2 4" xfId="64056"/>
    <cellStyle name="Poznámka 3 5 6 4 2 5" xfId="64057"/>
    <cellStyle name="Poznámka 3 5 6 4 3" xfId="15035"/>
    <cellStyle name="Poznámka 3 5 6 4 3 2" xfId="30223"/>
    <cellStyle name="Poznámka 3 5 6 4 3 3" xfId="64058"/>
    <cellStyle name="Poznámka 3 5 6 4 3 4" xfId="64059"/>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5" xfId="8307"/>
    <cellStyle name="Poznámka 3 5 6 5 2" xfId="23523"/>
    <cellStyle name="Poznámka 3 5 6 5 3" xfId="64060"/>
    <cellStyle name="Poznámka 3 5 6 5 4" xfId="64061"/>
    <cellStyle name="Poznámka 3 5 6 5 5" xfId="64062"/>
    <cellStyle name="Poznámka 3 5 6 6" xfId="15032"/>
    <cellStyle name="Poznámka 3 5 6 6 2" xfId="30220"/>
    <cellStyle name="Poznámka 3 5 6 6 3" xfId="64063"/>
    <cellStyle name="Poznámka 3 5 6 6 4" xfId="64064"/>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2" xfId="7232"/>
    <cellStyle name="Poznámka 3 5 7 2 2" xfId="10924"/>
    <cellStyle name="Poznámka 3 5 7 2 2 2" xfId="26140"/>
    <cellStyle name="Poznámka 3 5 7 2 2 3" xfId="64065"/>
    <cellStyle name="Poznámka 3 5 7 2 2 4" xfId="64066"/>
    <cellStyle name="Poznámka 3 5 7 2 2 5" xfId="64067"/>
    <cellStyle name="Poznámka 3 5 7 2 3" xfId="15037"/>
    <cellStyle name="Poznámka 3 5 7 2 3 2" xfId="30225"/>
    <cellStyle name="Poznámka 3 5 7 2 3 3" xfId="64068"/>
    <cellStyle name="Poznámka 3 5 7 2 3 4" xfId="64069"/>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3" xfId="7233"/>
    <cellStyle name="Poznámka 3 5 7 3 2" xfId="10925"/>
    <cellStyle name="Poznámka 3 5 7 3 2 2" xfId="26141"/>
    <cellStyle name="Poznámka 3 5 7 3 2 3" xfId="64070"/>
    <cellStyle name="Poznámka 3 5 7 3 2 4" xfId="64071"/>
    <cellStyle name="Poznámka 3 5 7 3 2 5" xfId="64072"/>
    <cellStyle name="Poznámka 3 5 7 3 3" xfId="15038"/>
    <cellStyle name="Poznámka 3 5 7 3 3 2" xfId="30226"/>
    <cellStyle name="Poznámka 3 5 7 3 3 3" xfId="64073"/>
    <cellStyle name="Poznámka 3 5 7 3 3 4" xfId="64074"/>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4" xfId="7234"/>
    <cellStyle name="Poznámka 3 5 7 4 2" xfId="10926"/>
    <cellStyle name="Poznámka 3 5 7 4 2 2" xfId="26142"/>
    <cellStyle name="Poznámka 3 5 7 4 2 3" xfId="64075"/>
    <cellStyle name="Poznámka 3 5 7 4 2 4" xfId="64076"/>
    <cellStyle name="Poznámka 3 5 7 4 2 5" xfId="64077"/>
    <cellStyle name="Poznámka 3 5 7 4 3" xfId="15039"/>
    <cellStyle name="Poznámka 3 5 7 4 3 2" xfId="30227"/>
    <cellStyle name="Poznámka 3 5 7 4 3 3" xfId="64078"/>
    <cellStyle name="Poznámka 3 5 7 4 3 4" xfId="64079"/>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5" xfId="8390"/>
    <cellStyle name="Poznámka 3 5 7 5 2" xfId="23606"/>
    <cellStyle name="Poznámka 3 5 7 5 3" xfId="64080"/>
    <cellStyle name="Poznámka 3 5 7 5 4" xfId="64081"/>
    <cellStyle name="Poznámka 3 5 7 5 5" xfId="64082"/>
    <cellStyle name="Poznámka 3 5 7 6" xfId="15036"/>
    <cellStyle name="Poznámka 3 5 7 6 2" xfId="30224"/>
    <cellStyle name="Poznámka 3 5 7 6 3" xfId="64083"/>
    <cellStyle name="Poznámka 3 5 7 6 4" xfId="6408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2 3" xfId="64085"/>
    <cellStyle name="Poznámka 3 5 8 2 4" xfId="64086"/>
    <cellStyle name="Poznámka 3 5 8 2 5" xfId="64087"/>
    <cellStyle name="Poznámka 3 5 8 3" xfId="15040"/>
    <cellStyle name="Poznámka 3 5 8 3 2" xfId="30228"/>
    <cellStyle name="Poznámka 3 5 8 3 3" xfId="64088"/>
    <cellStyle name="Poznámka 3 5 8 3 4" xfId="64089"/>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9" xfId="7236"/>
    <cellStyle name="Poznámka 3 5 9 2" xfId="10928"/>
    <cellStyle name="Poznámka 3 5 9 2 2" xfId="26144"/>
    <cellStyle name="Poznámka 3 5 9 2 3" xfId="64090"/>
    <cellStyle name="Poznámka 3 5 9 2 4" xfId="64091"/>
    <cellStyle name="Poznámka 3 5 9 2 5" xfId="64092"/>
    <cellStyle name="Poznámka 3 5 9 3" xfId="15041"/>
    <cellStyle name="Poznámka 3 5 9 3 2" xfId="30229"/>
    <cellStyle name="Poznámka 3 5 9 3 3" xfId="64093"/>
    <cellStyle name="Poznámka 3 5 9 3 4" xfId="64094"/>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6" xfId="662"/>
    <cellStyle name="Poznámka 3 6 10" xfId="19285"/>
    <cellStyle name="Poznámka 3 6 11" xfId="45369"/>
    <cellStyle name="Poznámka 3 6 12" xfId="45370"/>
    <cellStyle name="Poznámka 3 6 2" xfId="7237"/>
    <cellStyle name="Poznámka 3 6 2 2" xfId="10929"/>
    <cellStyle name="Poznámka 3 6 2 2 2" xfId="26145"/>
    <cellStyle name="Poznámka 3 6 2 2 3" xfId="64095"/>
    <cellStyle name="Poznámka 3 6 2 2 4" xfId="64096"/>
    <cellStyle name="Poznámka 3 6 2 2 5" xfId="64097"/>
    <cellStyle name="Poznámka 3 6 2 3" xfId="15042"/>
    <cellStyle name="Poznámka 3 6 2 3 2" xfId="30230"/>
    <cellStyle name="Poznámka 3 6 2 3 3" xfId="64098"/>
    <cellStyle name="Poznámka 3 6 2 3 4" xfId="64099"/>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3" xfId="7238"/>
    <cellStyle name="Poznámka 3 6 3 2" xfId="10930"/>
    <cellStyle name="Poznámka 3 6 3 2 2" xfId="26146"/>
    <cellStyle name="Poznámka 3 6 3 2 3" xfId="64100"/>
    <cellStyle name="Poznámka 3 6 3 2 4" xfId="64101"/>
    <cellStyle name="Poznámka 3 6 3 2 5" xfId="64102"/>
    <cellStyle name="Poznámka 3 6 3 3" xfId="15043"/>
    <cellStyle name="Poznámka 3 6 3 3 2" xfId="30231"/>
    <cellStyle name="Poznámka 3 6 3 3 3" xfId="64103"/>
    <cellStyle name="Poznámka 3 6 3 3 4" xfId="64104"/>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4" xfId="7239"/>
    <cellStyle name="Poznámka 3 6 4 2" xfId="10931"/>
    <cellStyle name="Poznámka 3 6 4 2 2" xfId="26147"/>
    <cellStyle name="Poznámka 3 6 4 2 3" xfId="64105"/>
    <cellStyle name="Poznámka 3 6 4 2 4" xfId="64106"/>
    <cellStyle name="Poznámka 3 6 4 2 5" xfId="64107"/>
    <cellStyle name="Poznámka 3 6 4 3" xfId="15044"/>
    <cellStyle name="Poznámka 3 6 4 3 2" xfId="30232"/>
    <cellStyle name="Poznámka 3 6 4 3 3" xfId="64108"/>
    <cellStyle name="Poznámka 3 6 4 3 4" xfId="64109"/>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5" xfId="7240"/>
    <cellStyle name="Poznámka 3 6 5 2" xfId="11079"/>
    <cellStyle name="Poznámka 3 6 5 2 2" xfId="26279"/>
    <cellStyle name="Poznámka 3 6 5 2 3" xfId="64110"/>
    <cellStyle name="Poznámka 3 6 5 2 4" xfId="64111"/>
    <cellStyle name="Poznámka 3 6 5 2 5" xfId="64112"/>
    <cellStyle name="Poznámka 3 6 5 3" xfId="15045"/>
    <cellStyle name="Poznámka 3 6 5 3 2" xfId="30233"/>
    <cellStyle name="Poznámka 3 6 5 3 3" xfId="64113"/>
    <cellStyle name="Poznámka 3 6 5 3 4" xfId="64114"/>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6" xfId="7822"/>
    <cellStyle name="Poznámka 3 6 6 2" xfId="23041"/>
    <cellStyle name="Poznámka 3 6 6 3" xfId="64115"/>
    <cellStyle name="Poznámka 3 6 6 4" xfId="64116"/>
    <cellStyle name="Poznámka 3 6 6 5" xfId="64117"/>
    <cellStyle name="Poznámka 3 6 7" xfId="11679"/>
    <cellStyle name="Poznámka 3 6 7 2" xfId="26875"/>
    <cellStyle name="Poznámka 3 6 7 3" xfId="64118"/>
    <cellStyle name="Poznámka 3 6 7 4" xfId="64119"/>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2" xfId="7241"/>
    <cellStyle name="Poznámka 3 7 2 2" xfId="10932"/>
    <cellStyle name="Poznámka 3 7 2 2 2" xfId="26148"/>
    <cellStyle name="Poznámka 3 7 2 2 3" xfId="64120"/>
    <cellStyle name="Poznámka 3 7 2 2 4" xfId="64121"/>
    <cellStyle name="Poznámka 3 7 2 2 5" xfId="64122"/>
    <cellStyle name="Poznámka 3 7 2 3" xfId="15046"/>
    <cellStyle name="Poznámka 3 7 2 3 2" xfId="30234"/>
    <cellStyle name="Poznámka 3 7 2 3 3" xfId="64123"/>
    <cellStyle name="Poznámka 3 7 2 3 4" xfId="6412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3" xfId="7242"/>
    <cellStyle name="Poznámka 3 7 3 2" xfId="10933"/>
    <cellStyle name="Poznámka 3 7 3 2 2" xfId="26149"/>
    <cellStyle name="Poznámka 3 7 3 2 3" xfId="64125"/>
    <cellStyle name="Poznámka 3 7 3 2 4" xfId="64126"/>
    <cellStyle name="Poznámka 3 7 3 2 5" xfId="64127"/>
    <cellStyle name="Poznámka 3 7 3 3" xfId="15047"/>
    <cellStyle name="Poznámka 3 7 3 3 2" xfId="30235"/>
    <cellStyle name="Poznámka 3 7 3 3 3" xfId="64128"/>
    <cellStyle name="Poznámka 3 7 3 3 4" xfId="64129"/>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4" xfId="7243"/>
    <cellStyle name="Poznámka 3 7 4 2" xfId="10934"/>
    <cellStyle name="Poznámka 3 7 4 2 2" xfId="26150"/>
    <cellStyle name="Poznámka 3 7 4 2 3" xfId="64130"/>
    <cellStyle name="Poznámka 3 7 4 2 4" xfId="64131"/>
    <cellStyle name="Poznámka 3 7 4 2 5" xfId="64132"/>
    <cellStyle name="Poznámka 3 7 4 3" xfId="15048"/>
    <cellStyle name="Poznámka 3 7 4 3 2" xfId="30236"/>
    <cellStyle name="Poznámka 3 7 4 3 3" xfId="64133"/>
    <cellStyle name="Poznámka 3 7 4 3 4" xfId="64134"/>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5" xfId="7244"/>
    <cellStyle name="Poznámka 3 7 5 2" xfId="11068"/>
    <cellStyle name="Poznámka 3 7 5 2 2" xfId="26268"/>
    <cellStyle name="Poznámka 3 7 5 2 3" xfId="64135"/>
    <cellStyle name="Poznámka 3 7 5 2 4" xfId="64136"/>
    <cellStyle name="Poznámka 3 7 5 2 5" xfId="64137"/>
    <cellStyle name="Poznámka 3 7 5 3" xfId="15049"/>
    <cellStyle name="Poznámka 3 7 5 3 2" xfId="30237"/>
    <cellStyle name="Poznámka 3 7 5 3 3" xfId="64138"/>
    <cellStyle name="Poznámka 3 7 5 3 4" xfId="64139"/>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6" xfId="7789"/>
    <cellStyle name="Poznámka 3 7 6 2" xfId="23008"/>
    <cellStyle name="Poznámka 3 7 6 3" xfId="64140"/>
    <cellStyle name="Poznámka 3 7 6 4" xfId="64141"/>
    <cellStyle name="Poznámka 3 7 6 5" xfId="64142"/>
    <cellStyle name="Poznámka 3 7 7" xfId="11680"/>
    <cellStyle name="Poznámka 3 7 7 2" xfId="26876"/>
    <cellStyle name="Poznámka 3 7 7 3" xfId="64143"/>
    <cellStyle name="Poznámka 3 7 7 4" xfId="64144"/>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2 3" xfId="64145"/>
    <cellStyle name="Poznámka 3 8 10 2 4" xfId="64146"/>
    <cellStyle name="Poznámka 3 8 10 2 5" xfId="64147"/>
    <cellStyle name="Poznámka 3 8 10 3" xfId="15050"/>
    <cellStyle name="Poznámka 3 8 10 3 2" xfId="30238"/>
    <cellStyle name="Poznámka 3 8 10 3 3" xfId="64148"/>
    <cellStyle name="Poznámka 3 8 10 3 4" xfId="64149"/>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1" xfId="7714"/>
    <cellStyle name="Poznámka 3 8 11 2" xfId="22933"/>
    <cellStyle name="Poznámka 3 8 11 3" xfId="64150"/>
    <cellStyle name="Poznámka 3 8 11 4" xfId="64151"/>
    <cellStyle name="Poznámka 3 8 11 5" xfId="64152"/>
    <cellStyle name="Poznámka 3 8 12" xfId="11681"/>
    <cellStyle name="Poznámka 3 8 12 2" xfId="26877"/>
    <cellStyle name="Poznámka 3 8 12 3" xfId="64153"/>
    <cellStyle name="Poznámka 3 8 12 4" xfId="64154"/>
    <cellStyle name="Poznámka 3 8 13" xfId="15481"/>
    <cellStyle name="Poznámka 3 8 13 2" xfId="30662"/>
    <cellStyle name="Poznámka 3 8 14" xfId="34467"/>
    <cellStyle name="Poznámka 3 8 15" xfId="19287"/>
    <cellStyle name="Poznámka 3 8 16" xfId="45391"/>
    <cellStyle name="Poznámka 3 8 17" xfId="45392"/>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2 3" xfId="64155"/>
    <cellStyle name="Poznámka 3 8 7 2 4" xfId="64156"/>
    <cellStyle name="Poznámka 3 8 7 2 5" xfId="64157"/>
    <cellStyle name="Poznámka 3 8 7 3" xfId="15051"/>
    <cellStyle name="Poznámka 3 8 7 3 2" xfId="30239"/>
    <cellStyle name="Poznámka 3 8 7 3 3" xfId="64158"/>
    <cellStyle name="Poznámka 3 8 7 3 4" xfId="6415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8" xfId="7257"/>
    <cellStyle name="Poznámka 3 8 8 2" xfId="10936"/>
    <cellStyle name="Poznámka 3 8 8 2 2" xfId="26152"/>
    <cellStyle name="Poznámka 3 8 8 2 3" xfId="64160"/>
    <cellStyle name="Poznámka 3 8 8 2 4" xfId="64161"/>
    <cellStyle name="Poznámka 3 8 8 2 5" xfId="64162"/>
    <cellStyle name="Poznámka 3 8 8 3" xfId="15052"/>
    <cellStyle name="Poznámka 3 8 8 3 2" xfId="30240"/>
    <cellStyle name="Poznámka 3 8 8 3 3" xfId="64163"/>
    <cellStyle name="Poznámka 3 8 8 3 4" xfId="64164"/>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9" xfId="7258"/>
    <cellStyle name="Poznámka 3 8 9 2" xfId="10937"/>
    <cellStyle name="Poznámka 3 8 9 2 2" xfId="26153"/>
    <cellStyle name="Poznámka 3 8 9 2 3" xfId="64165"/>
    <cellStyle name="Poznámka 3 8 9 2 4" xfId="64166"/>
    <cellStyle name="Poznámka 3 8 9 2 5" xfId="64167"/>
    <cellStyle name="Poznámka 3 8 9 3" xfId="15053"/>
    <cellStyle name="Poznámka 3 8 9 3 2" xfId="30241"/>
    <cellStyle name="Poznámka 3 8 9 3 3" xfId="64168"/>
    <cellStyle name="Poznámka 3 8 9 3 4" xfId="64169"/>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9" xfId="7259"/>
    <cellStyle name="Poznámka 3 9 10" xfId="45399"/>
    <cellStyle name="Poznámka 3 9 11" xfId="45400"/>
    <cellStyle name="Poznámka 3 9 2" xfId="7260"/>
    <cellStyle name="Poznámka 3 9 2 2" xfId="10938"/>
    <cellStyle name="Poznámka 3 9 2 2 2" xfId="26154"/>
    <cellStyle name="Poznámka 3 9 2 2 3" xfId="64170"/>
    <cellStyle name="Poznámka 3 9 2 2 4" xfId="64171"/>
    <cellStyle name="Poznámka 3 9 2 2 5" xfId="64172"/>
    <cellStyle name="Poznámka 3 9 2 3" xfId="15055"/>
    <cellStyle name="Poznámka 3 9 2 3 2" xfId="30243"/>
    <cellStyle name="Poznámka 3 9 2 3 3" xfId="64173"/>
    <cellStyle name="Poznámka 3 9 2 3 4" xfId="64174"/>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3" xfId="7261"/>
    <cellStyle name="Poznámka 3 9 3 2" xfId="10939"/>
    <cellStyle name="Poznámka 3 9 3 2 2" xfId="26155"/>
    <cellStyle name="Poznámka 3 9 3 2 3" xfId="64175"/>
    <cellStyle name="Poznámka 3 9 3 2 4" xfId="64176"/>
    <cellStyle name="Poznámka 3 9 3 2 5" xfId="64177"/>
    <cellStyle name="Poznámka 3 9 3 3" xfId="15056"/>
    <cellStyle name="Poznámka 3 9 3 3 2" xfId="30244"/>
    <cellStyle name="Poznámka 3 9 3 3 3" xfId="64178"/>
    <cellStyle name="Poznámka 3 9 3 3 4" xfId="64179"/>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4" xfId="7262"/>
    <cellStyle name="Poznámka 3 9 4 2" xfId="10940"/>
    <cellStyle name="Poznámka 3 9 4 2 2" xfId="26156"/>
    <cellStyle name="Poznámka 3 9 4 2 3" xfId="64180"/>
    <cellStyle name="Poznámka 3 9 4 2 4" xfId="64181"/>
    <cellStyle name="Poznámka 3 9 4 2 5" xfId="64182"/>
    <cellStyle name="Poznámka 3 9 4 3" xfId="15057"/>
    <cellStyle name="Poznámka 3 9 4 3 2" xfId="30245"/>
    <cellStyle name="Poznámka 3 9 4 3 3" xfId="64183"/>
    <cellStyle name="Poznámka 3 9 4 3 4" xfId="64184"/>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5" xfId="7886"/>
    <cellStyle name="Poznámka 3 9 5 2" xfId="23103"/>
    <cellStyle name="Poznámka 3 9 5 3" xfId="64185"/>
    <cellStyle name="Poznámka 3 9 5 4" xfId="64186"/>
    <cellStyle name="Poznámka 3 9 5 5" xfId="64187"/>
    <cellStyle name="Poznámka 3 9 6" xfId="15054"/>
    <cellStyle name="Poznámka 3 9 6 2" xfId="30242"/>
    <cellStyle name="Poznámka 3 9 6 3" xfId="64188"/>
    <cellStyle name="Poznámka 3 9 6 4" xfId="64189"/>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2" xfId="7264"/>
    <cellStyle name="Poznámka 4 10 2 2" xfId="10941"/>
    <cellStyle name="Poznámka 4 10 2 2 2" xfId="26157"/>
    <cellStyle name="Poznámka 4 10 2 2 3" xfId="64190"/>
    <cellStyle name="Poznámka 4 10 2 2 4" xfId="64191"/>
    <cellStyle name="Poznámka 4 10 2 2 5" xfId="64192"/>
    <cellStyle name="Poznámka 4 10 2 3" xfId="15059"/>
    <cellStyle name="Poznámka 4 10 2 3 2" xfId="30247"/>
    <cellStyle name="Poznámka 4 10 2 3 3" xfId="64193"/>
    <cellStyle name="Poznámka 4 10 2 3 4" xfId="64194"/>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3" xfId="7265"/>
    <cellStyle name="Poznámka 4 10 3 2" xfId="10942"/>
    <cellStyle name="Poznámka 4 10 3 2 2" xfId="26158"/>
    <cellStyle name="Poznámka 4 10 3 2 3" xfId="64195"/>
    <cellStyle name="Poznámka 4 10 3 2 4" xfId="64196"/>
    <cellStyle name="Poznámka 4 10 3 2 5" xfId="64197"/>
    <cellStyle name="Poznámka 4 10 3 3" xfId="15060"/>
    <cellStyle name="Poznámka 4 10 3 3 2" xfId="30248"/>
    <cellStyle name="Poznámka 4 10 3 3 3" xfId="64198"/>
    <cellStyle name="Poznámka 4 10 3 3 4" xfId="64199"/>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4" xfId="7266"/>
    <cellStyle name="Poznámka 4 10 4 2" xfId="10943"/>
    <cellStyle name="Poznámka 4 10 4 2 2" xfId="26159"/>
    <cellStyle name="Poznámka 4 10 4 2 3" xfId="64200"/>
    <cellStyle name="Poznámka 4 10 4 2 4" xfId="64201"/>
    <cellStyle name="Poznámka 4 10 4 2 5" xfId="64202"/>
    <cellStyle name="Poznámka 4 10 4 3" xfId="15061"/>
    <cellStyle name="Poznámka 4 10 4 3 2" xfId="30249"/>
    <cellStyle name="Poznámka 4 10 4 3 3" xfId="64203"/>
    <cellStyle name="Poznámka 4 10 4 3 4" xfId="64204"/>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5" xfId="8448"/>
    <cellStyle name="Poznámka 4 10 5 2" xfId="23664"/>
    <cellStyle name="Poznámka 4 10 5 3" xfId="64205"/>
    <cellStyle name="Poznámka 4 10 5 4" xfId="64206"/>
    <cellStyle name="Poznámka 4 10 5 5" xfId="64207"/>
    <cellStyle name="Poznámka 4 10 6" xfId="15058"/>
    <cellStyle name="Poznámka 4 10 6 2" xfId="30246"/>
    <cellStyle name="Poznámka 4 10 6 3" xfId="64208"/>
    <cellStyle name="Poznámka 4 10 6 4" xfId="64209"/>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2 3" xfId="64210"/>
    <cellStyle name="Poznámka 4 11 2 4" xfId="64211"/>
    <cellStyle name="Poznámka 4 11 2 5" xfId="64212"/>
    <cellStyle name="Poznámka 4 11 3" xfId="15062"/>
    <cellStyle name="Poznámka 4 11 3 2" xfId="30250"/>
    <cellStyle name="Poznámka 4 11 3 3" xfId="64213"/>
    <cellStyle name="Poznámka 4 11 3 4" xfId="64214"/>
    <cellStyle name="Poznámka 4 11 4" xfId="18867"/>
    <cellStyle name="Poznámka 4 11 4 2" xfId="34048"/>
    <cellStyle name="Poznámka 4 11 5" xfId="37839"/>
    <cellStyle name="Poznámka 4 11 6" xfId="22659"/>
    <cellStyle name="Poznámka 4 11 7" xfId="45415"/>
    <cellStyle name="Poznámka 4 11 8" xfId="45416"/>
    <cellStyle name="Poznámka 4 12" xfId="7268"/>
    <cellStyle name="Poznámka 4 12 2" xfId="10945"/>
    <cellStyle name="Poznámka 4 12 2 2" xfId="26161"/>
    <cellStyle name="Poznámka 4 12 2 3" xfId="64215"/>
    <cellStyle name="Poznámka 4 12 2 4" xfId="64216"/>
    <cellStyle name="Poznámka 4 12 2 5" xfId="64217"/>
    <cellStyle name="Poznámka 4 12 3" xfId="15063"/>
    <cellStyle name="Poznámka 4 12 3 2" xfId="30251"/>
    <cellStyle name="Poznámka 4 12 3 3" xfId="64218"/>
    <cellStyle name="Poznámka 4 12 3 4" xfId="64219"/>
    <cellStyle name="Poznámka 4 12 4" xfId="18868"/>
    <cellStyle name="Poznámka 4 12 4 2" xfId="34049"/>
    <cellStyle name="Poznámka 4 12 5" xfId="37840"/>
    <cellStyle name="Poznámka 4 12 6" xfId="22660"/>
    <cellStyle name="Poznámka 4 12 7" xfId="45417"/>
    <cellStyle name="Poznámka 4 12 8" xfId="45418"/>
    <cellStyle name="Poznámka 4 13" xfId="7269"/>
    <cellStyle name="Poznámka 4 13 2" xfId="10946"/>
    <cellStyle name="Poznámka 4 13 2 2" xfId="26162"/>
    <cellStyle name="Poznámka 4 13 2 3" xfId="64220"/>
    <cellStyle name="Poznámka 4 13 2 4" xfId="64221"/>
    <cellStyle name="Poznámka 4 13 2 5" xfId="64222"/>
    <cellStyle name="Poznámka 4 13 3" xfId="15064"/>
    <cellStyle name="Poznámka 4 13 3 2" xfId="30252"/>
    <cellStyle name="Poznámka 4 13 3 3" xfId="64223"/>
    <cellStyle name="Poznámka 4 13 3 4" xfId="64224"/>
    <cellStyle name="Poznámka 4 13 4" xfId="18869"/>
    <cellStyle name="Poznámka 4 13 4 2" xfId="34050"/>
    <cellStyle name="Poznámka 4 13 5" xfId="37841"/>
    <cellStyle name="Poznámka 4 13 6" xfId="22661"/>
    <cellStyle name="Poznámka 4 13 7" xfId="45419"/>
    <cellStyle name="Poznámka 4 13 8" xfId="45420"/>
    <cellStyle name="Poznámka 4 14" xfId="7270"/>
    <cellStyle name="Poznámka 4 14 2" xfId="11186"/>
    <cellStyle name="Poznámka 4 14 2 2" xfId="26386"/>
    <cellStyle name="Poznámka 4 14 2 3" xfId="64225"/>
    <cellStyle name="Poznámka 4 14 2 4" xfId="64226"/>
    <cellStyle name="Poznámka 4 14 2 5" xfId="64227"/>
    <cellStyle name="Poznámka 4 14 3" xfId="15065"/>
    <cellStyle name="Poznámka 4 14 3 2" xfId="30253"/>
    <cellStyle name="Poznámka 4 14 3 3" xfId="64228"/>
    <cellStyle name="Poznámka 4 14 3 4" xfId="64229"/>
    <cellStyle name="Poznámka 4 14 4" xfId="18870"/>
    <cellStyle name="Poznámka 4 14 4 2" xfId="34051"/>
    <cellStyle name="Poznámka 4 14 5" xfId="37842"/>
    <cellStyle name="Poznámka 4 14 6" xfId="22662"/>
    <cellStyle name="Poznámka 4 14 7" xfId="45421"/>
    <cellStyle name="Poznámka 4 14 8" xfId="45422"/>
    <cellStyle name="Poznámka 4 15" xfId="7564"/>
    <cellStyle name="Poznámka 4 15 2" xfId="11395"/>
    <cellStyle name="Poznámka 4 15 2 2" xfId="26595"/>
    <cellStyle name="Poznámka 4 15 2 3" xfId="64230"/>
    <cellStyle name="Poznámka 4 15 2 4" xfId="64231"/>
    <cellStyle name="Poznámka 4 15 2 5" xfId="64232"/>
    <cellStyle name="Poznámka 4 15 3" xfId="15190"/>
    <cellStyle name="Poznámka 4 15 3 2" xfId="30377"/>
    <cellStyle name="Poznámka 4 15 3 3" xfId="64233"/>
    <cellStyle name="Poznámka 4 15 3 4" xfId="64234"/>
    <cellStyle name="Poznámka 4 15 4" xfId="18993"/>
    <cellStyle name="Poznámka 4 15 4 2" xfId="34174"/>
    <cellStyle name="Poznámka 4 15 5" xfId="37965"/>
    <cellStyle name="Poznámka 4 15 6" xfId="22785"/>
    <cellStyle name="Poznámka 4 15 7" xfId="45423"/>
    <cellStyle name="Poznámka 4 15 8" xfId="45424"/>
    <cellStyle name="Poznámka 4 16" xfId="7597"/>
    <cellStyle name="Poznámka 4 16 2" xfId="22816"/>
    <cellStyle name="Poznámka 4 16 3" xfId="64235"/>
    <cellStyle name="Poznámka 4 16 4" xfId="64236"/>
    <cellStyle name="Poznámka 4 16 5" xfId="64237"/>
    <cellStyle name="Poznámka 4 17" xfId="11405"/>
    <cellStyle name="Poznámka 4 17 2" xfId="26602"/>
    <cellStyle name="Poznámka 4 17 3" xfId="64238"/>
    <cellStyle name="Poznámka 4 17 4" xfId="64239"/>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2" xfId="358"/>
    <cellStyle name="Poznámka 4 2 2 10" xfId="34248"/>
    <cellStyle name="Poznámka 4 2 2 11" xfId="19068"/>
    <cellStyle name="Poznámka 4 2 2 12" xfId="45427"/>
    <cellStyle name="Poznámka 4 2 2 13" xfId="45428"/>
    <cellStyle name="Poznámka 4 2 2 2" xfId="7271"/>
    <cellStyle name="Poznámka 4 2 2 2 2" xfId="10947"/>
    <cellStyle name="Poznámka 4 2 2 2 2 2" xfId="26163"/>
    <cellStyle name="Poznámka 4 2 2 2 2 3" xfId="64240"/>
    <cellStyle name="Poznámka 4 2 2 2 2 4" xfId="64241"/>
    <cellStyle name="Poznámka 4 2 2 2 2 5" xfId="64242"/>
    <cellStyle name="Poznámka 4 2 2 2 3" xfId="15066"/>
    <cellStyle name="Poznámka 4 2 2 2 3 2" xfId="30254"/>
    <cellStyle name="Poznámka 4 2 2 2 3 3" xfId="64243"/>
    <cellStyle name="Poznámka 4 2 2 2 3 4" xfId="6424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3" xfId="7272"/>
    <cellStyle name="Poznámka 4 2 2 3 2" xfId="10948"/>
    <cellStyle name="Poznámka 4 2 2 3 2 2" xfId="26164"/>
    <cellStyle name="Poznámka 4 2 2 3 2 3" xfId="64245"/>
    <cellStyle name="Poznámka 4 2 2 3 2 4" xfId="64246"/>
    <cellStyle name="Poznámka 4 2 2 3 2 5" xfId="64247"/>
    <cellStyle name="Poznámka 4 2 2 3 3" xfId="15067"/>
    <cellStyle name="Poznámka 4 2 2 3 3 2" xfId="30255"/>
    <cellStyle name="Poznámka 4 2 2 3 3 3" xfId="64248"/>
    <cellStyle name="Poznámka 4 2 2 3 3 4" xfId="64249"/>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4" xfId="7273"/>
    <cellStyle name="Poznámka 4 2 2 4 2" xfId="10949"/>
    <cellStyle name="Poznámka 4 2 2 4 2 2" xfId="26165"/>
    <cellStyle name="Poznámka 4 2 2 4 2 3" xfId="64250"/>
    <cellStyle name="Poznámka 4 2 2 4 2 4" xfId="64251"/>
    <cellStyle name="Poznámka 4 2 2 4 2 5" xfId="64252"/>
    <cellStyle name="Poznámka 4 2 2 4 3" xfId="15068"/>
    <cellStyle name="Poznámka 4 2 2 4 3 2" xfId="30256"/>
    <cellStyle name="Poznámka 4 2 2 4 3 3" xfId="64253"/>
    <cellStyle name="Poznámka 4 2 2 4 3 4" xfId="64254"/>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5" xfId="7274"/>
    <cellStyle name="Poznámka 4 2 2 5 2" xfId="11165"/>
    <cellStyle name="Poznámka 4 2 2 5 2 2" xfId="26365"/>
    <cellStyle name="Poznámka 4 2 2 5 2 3" xfId="64255"/>
    <cellStyle name="Poznámka 4 2 2 5 2 4" xfId="64256"/>
    <cellStyle name="Poznámka 4 2 2 5 2 5" xfId="64257"/>
    <cellStyle name="Poznámka 4 2 2 5 3" xfId="15069"/>
    <cellStyle name="Poznámka 4 2 2 5 3 2" xfId="30257"/>
    <cellStyle name="Poznámka 4 2 2 5 3 3" xfId="64258"/>
    <cellStyle name="Poznámka 4 2 2 5 3 4" xfId="64259"/>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6" xfId="7565"/>
    <cellStyle name="Poznámka 4 2 2 6 2" xfId="11396"/>
    <cellStyle name="Poznámka 4 2 2 6 2 2" xfId="26596"/>
    <cellStyle name="Poznámka 4 2 2 6 2 3" xfId="64260"/>
    <cellStyle name="Poznámka 4 2 2 6 2 4" xfId="64261"/>
    <cellStyle name="Poznámka 4 2 2 6 2 5" xfId="64262"/>
    <cellStyle name="Poznámka 4 2 2 6 3" xfId="15191"/>
    <cellStyle name="Poznámka 4 2 2 6 3 2" xfId="30378"/>
    <cellStyle name="Poznámka 4 2 2 6 3 3" xfId="64263"/>
    <cellStyle name="Poznámka 4 2 2 6 3 4" xfId="64264"/>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7" xfId="7669"/>
    <cellStyle name="Poznámka 4 2 2 7 2" xfId="22888"/>
    <cellStyle name="Poznámka 4 2 2 7 3" xfId="64265"/>
    <cellStyle name="Poznámka 4 2 2 7 4" xfId="64266"/>
    <cellStyle name="Poznámka 4 2 2 7 5" xfId="64267"/>
    <cellStyle name="Poznámka 4 2 2 8" xfId="11461"/>
    <cellStyle name="Poznámka 4 2 2 8 2" xfId="26658"/>
    <cellStyle name="Poznámka 4 2 2 8 3" xfId="64268"/>
    <cellStyle name="Poznámka 4 2 2 8 4" xfId="64269"/>
    <cellStyle name="Poznámka 4 2 2 9" xfId="15262"/>
    <cellStyle name="Poznámka 4 2 2 9 2" xfId="30443"/>
    <cellStyle name="Poznámka 4 2 3" xfId="665"/>
    <cellStyle name="Poznámka 4 2 3 2" xfId="7275"/>
    <cellStyle name="Poznámka 4 2 3 2 2" xfId="11206"/>
    <cellStyle name="Poznámka 4 2 3 2 2 2" xfId="26406"/>
    <cellStyle name="Poznámka 4 2 3 2 2 3" xfId="64270"/>
    <cellStyle name="Poznámka 4 2 3 2 2 4" xfId="64271"/>
    <cellStyle name="Poznámka 4 2 3 2 2 5" xfId="64272"/>
    <cellStyle name="Poznámka 4 2 3 2 3" xfId="15070"/>
    <cellStyle name="Poznámka 4 2 3 2 3 2" xfId="30258"/>
    <cellStyle name="Poznámka 4 2 3 2 3 3" xfId="64273"/>
    <cellStyle name="Poznámka 4 2 3 2 3 4" xfId="64274"/>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3" xfId="7748"/>
    <cellStyle name="Poznámka 4 2 3 3 2" xfId="22967"/>
    <cellStyle name="Poznámka 4 2 3 3 3" xfId="64275"/>
    <cellStyle name="Poznámka 4 2 3 3 4" xfId="64276"/>
    <cellStyle name="Poznámka 4 2 3 3 5" xfId="64277"/>
    <cellStyle name="Poznámka 4 2 3 4" xfId="11682"/>
    <cellStyle name="Poznámka 4 2 3 4 2" xfId="26878"/>
    <cellStyle name="Poznámka 4 2 3 4 3" xfId="64278"/>
    <cellStyle name="Poznámka 4 2 3 4 4" xfId="64279"/>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2 3" xfId="64280"/>
    <cellStyle name="Poznámka 4 2 4 2 4" xfId="64281"/>
    <cellStyle name="Poznámka 4 2 4 2 5" xfId="64282"/>
    <cellStyle name="Poznámka 4 2 4 3" xfId="15071"/>
    <cellStyle name="Poznámka 4 2 4 3 2" xfId="30259"/>
    <cellStyle name="Poznámka 4 2 4 3 3" xfId="64283"/>
    <cellStyle name="Poznámka 4 2 4 3 4" xfId="64284"/>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5" xfId="7277"/>
    <cellStyle name="Poznámka 4 2 5 2" xfId="10951"/>
    <cellStyle name="Poznámka 4 2 5 2 2" xfId="26167"/>
    <cellStyle name="Poznámka 4 2 5 2 3" xfId="64285"/>
    <cellStyle name="Poznámka 4 2 5 2 4" xfId="64286"/>
    <cellStyle name="Poznámka 4 2 5 2 5" xfId="64287"/>
    <cellStyle name="Poznámka 4 2 5 3" xfId="15072"/>
    <cellStyle name="Poznámka 4 2 5 3 2" xfId="30260"/>
    <cellStyle name="Poznámka 4 2 5 3 3" xfId="64288"/>
    <cellStyle name="Poznámka 4 2 5 3 4" xfId="64289"/>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6" xfId="7278"/>
    <cellStyle name="Poznámka 4 2 6 2" xfId="11256"/>
    <cellStyle name="Poznámka 4 2 6 2 2" xfId="26456"/>
    <cellStyle name="Poznámka 4 2 6 2 3" xfId="64290"/>
    <cellStyle name="Poznámka 4 2 6 2 4" xfId="64291"/>
    <cellStyle name="Poznámka 4 2 6 2 5" xfId="64292"/>
    <cellStyle name="Poznámka 4 2 6 3" xfId="15073"/>
    <cellStyle name="Poznámka 4 2 6 3 2" xfId="30261"/>
    <cellStyle name="Poznámka 4 2 6 3 3" xfId="64293"/>
    <cellStyle name="Poznámka 4 2 6 3 4" xfId="64294"/>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7" xfId="7566"/>
    <cellStyle name="Poznámka 4 2 7 2" xfId="11397"/>
    <cellStyle name="Poznámka 4 2 7 2 2" xfId="26597"/>
    <cellStyle name="Poznámka 4 2 7 2 3" xfId="64295"/>
    <cellStyle name="Poznámka 4 2 7 2 4" xfId="64296"/>
    <cellStyle name="Poznámka 4 2 7 2 5" xfId="64297"/>
    <cellStyle name="Poznámka 4 2 7 3" xfId="15192"/>
    <cellStyle name="Poznámka 4 2 7 3 2" xfId="30379"/>
    <cellStyle name="Poznámka 4 2 7 3 3" xfId="64298"/>
    <cellStyle name="Poznámka 4 2 7 3 4" xfId="6429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8" xfId="7641"/>
    <cellStyle name="Poznámka 4 2 8 2" xfId="22860"/>
    <cellStyle name="Poznámka 4 2 8 3" xfId="64300"/>
    <cellStyle name="Poznámka 4 2 8 4" xfId="64301"/>
    <cellStyle name="Poznámka 4 2 8 5" xfId="64302"/>
    <cellStyle name="Poznámka 4 2 9" xfId="11433"/>
    <cellStyle name="Poznámka 4 2 9 2" xfId="26630"/>
    <cellStyle name="Poznámka 4 2 9 3" xfId="64303"/>
    <cellStyle name="Poznámka 4 2 9 4" xfId="64304"/>
    <cellStyle name="Poznámka 4 20" xfId="19012"/>
    <cellStyle name="Poznámka 4 21" xfId="45451"/>
    <cellStyle name="Poznámka 4 22" xfId="45452"/>
    <cellStyle name="Poznámka 4 3" xfId="315"/>
    <cellStyle name="Poznámka 4 3 10" xfId="34206"/>
    <cellStyle name="Poznámka 4 3 11" xfId="19026"/>
    <cellStyle name="Poznámka 4 3 12" xfId="45453"/>
    <cellStyle name="Poznámka 4 3 13" xfId="45454"/>
    <cellStyle name="Poznámka 4 3 2" xfId="666"/>
    <cellStyle name="Poznámka 4 3 2 2" xfId="7279"/>
    <cellStyle name="Poznámka 4 3 2 2 2" xfId="11146"/>
    <cellStyle name="Poznámka 4 3 2 2 2 2" xfId="26346"/>
    <cellStyle name="Poznámka 4 3 2 2 2 3" xfId="64305"/>
    <cellStyle name="Poznámka 4 3 2 2 2 4" xfId="64306"/>
    <cellStyle name="Poznámka 4 3 2 2 2 5" xfId="64307"/>
    <cellStyle name="Poznámka 4 3 2 2 3" xfId="15074"/>
    <cellStyle name="Poznámka 4 3 2 2 3 2" xfId="30262"/>
    <cellStyle name="Poznámka 4 3 2 2 3 3" xfId="64308"/>
    <cellStyle name="Poznámka 4 3 2 2 3 4" xfId="64309"/>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3" xfId="7734"/>
    <cellStyle name="Poznámka 4 3 2 3 2" xfId="22953"/>
    <cellStyle name="Poznámka 4 3 2 3 3" xfId="64310"/>
    <cellStyle name="Poznámka 4 3 2 3 4" xfId="64311"/>
    <cellStyle name="Poznámka 4 3 2 3 5" xfId="64312"/>
    <cellStyle name="Poznámka 4 3 2 4" xfId="11683"/>
    <cellStyle name="Poznámka 4 3 2 4 2" xfId="26879"/>
    <cellStyle name="Poznámka 4 3 2 4 3" xfId="64313"/>
    <cellStyle name="Poznámka 4 3 2 4 4" xfId="64314"/>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2 3" xfId="64315"/>
    <cellStyle name="Poznámka 4 3 3 2 4" xfId="64316"/>
    <cellStyle name="Poznámka 4 3 3 2 5" xfId="64317"/>
    <cellStyle name="Poznámka 4 3 3 3" xfId="15075"/>
    <cellStyle name="Poznámka 4 3 3 3 2" xfId="30263"/>
    <cellStyle name="Poznámka 4 3 3 3 3" xfId="64318"/>
    <cellStyle name="Poznámka 4 3 3 3 4" xfId="64319"/>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4" xfId="7281"/>
    <cellStyle name="Poznámka 4 3 4 2" xfId="10953"/>
    <cellStyle name="Poznámka 4 3 4 2 2" xfId="26169"/>
    <cellStyle name="Poznámka 4 3 4 2 3" xfId="64320"/>
    <cellStyle name="Poznámka 4 3 4 2 4" xfId="64321"/>
    <cellStyle name="Poznámka 4 3 4 2 5" xfId="64322"/>
    <cellStyle name="Poznámka 4 3 4 3" xfId="15076"/>
    <cellStyle name="Poznámka 4 3 4 3 2" xfId="30264"/>
    <cellStyle name="Poznámka 4 3 4 3 3" xfId="64323"/>
    <cellStyle name="Poznámka 4 3 4 3 4" xfId="6432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5" xfId="7282"/>
    <cellStyle name="Poznámka 4 3 5 2" xfId="11263"/>
    <cellStyle name="Poznámka 4 3 5 2 2" xfId="26463"/>
    <cellStyle name="Poznámka 4 3 5 2 3" xfId="64325"/>
    <cellStyle name="Poznámka 4 3 5 2 4" xfId="64326"/>
    <cellStyle name="Poznámka 4 3 5 2 5" xfId="64327"/>
    <cellStyle name="Poznámka 4 3 5 3" xfId="15077"/>
    <cellStyle name="Poznámka 4 3 5 3 2" xfId="30265"/>
    <cellStyle name="Poznámka 4 3 5 3 3" xfId="64328"/>
    <cellStyle name="Poznámka 4 3 5 3 4" xfId="64329"/>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6" xfId="7567"/>
    <cellStyle name="Poznámka 4 3 6 2" xfId="11398"/>
    <cellStyle name="Poznámka 4 3 6 2 2" xfId="26598"/>
    <cellStyle name="Poznámka 4 3 6 2 3" xfId="64330"/>
    <cellStyle name="Poznámka 4 3 6 2 4" xfId="64331"/>
    <cellStyle name="Poznámka 4 3 6 2 5" xfId="64332"/>
    <cellStyle name="Poznámka 4 3 6 3" xfId="15193"/>
    <cellStyle name="Poznámka 4 3 6 3 2" xfId="30380"/>
    <cellStyle name="Poznámka 4 3 6 3 3" xfId="64333"/>
    <cellStyle name="Poznámka 4 3 6 3 4" xfId="64334"/>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7" xfId="7627"/>
    <cellStyle name="Poznámka 4 3 7 2" xfId="22846"/>
    <cellStyle name="Poznámka 4 3 7 3" xfId="64335"/>
    <cellStyle name="Poznámka 4 3 7 4" xfId="64336"/>
    <cellStyle name="Poznámka 4 3 7 5" xfId="64337"/>
    <cellStyle name="Poznámka 4 3 8" xfId="11419"/>
    <cellStyle name="Poznámka 4 3 8 2" xfId="26616"/>
    <cellStyle name="Poznámka 4 3 8 3" xfId="64338"/>
    <cellStyle name="Poznámka 4 3 8 4" xfId="64339"/>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2" xfId="7283"/>
    <cellStyle name="Poznámka 4 4 2 2" xfId="10954"/>
    <cellStyle name="Poznámka 4 4 2 2 2" xfId="26170"/>
    <cellStyle name="Poznámka 4 4 2 2 3" xfId="64340"/>
    <cellStyle name="Poznámka 4 4 2 2 4" xfId="64341"/>
    <cellStyle name="Poznámka 4 4 2 2 5" xfId="64342"/>
    <cellStyle name="Poznámka 4 4 2 3" xfId="15078"/>
    <cellStyle name="Poznámka 4 4 2 3 2" xfId="30266"/>
    <cellStyle name="Poznámka 4 4 2 3 3" xfId="64343"/>
    <cellStyle name="Poznámka 4 4 2 3 4" xfId="64344"/>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3" xfId="7284"/>
    <cellStyle name="Poznámka 4 4 3 2" xfId="10955"/>
    <cellStyle name="Poznámka 4 4 3 2 2" xfId="26171"/>
    <cellStyle name="Poznámka 4 4 3 2 3" xfId="64345"/>
    <cellStyle name="Poznámka 4 4 3 2 4" xfId="64346"/>
    <cellStyle name="Poznámka 4 4 3 2 5" xfId="64347"/>
    <cellStyle name="Poznámka 4 4 3 3" xfId="15079"/>
    <cellStyle name="Poznámka 4 4 3 3 2" xfId="30267"/>
    <cellStyle name="Poznámka 4 4 3 3 3" xfId="64348"/>
    <cellStyle name="Poznámka 4 4 3 3 4" xfId="64349"/>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4" xfId="7285"/>
    <cellStyle name="Poznámka 4 4 4 2" xfId="10956"/>
    <cellStyle name="Poznámka 4 4 4 2 2" xfId="26172"/>
    <cellStyle name="Poznámka 4 4 4 2 3" xfId="64350"/>
    <cellStyle name="Poznámka 4 4 4 2 4" xfId="64351"/>
    <cellStyle name="Poznámka 4 4 4 2 5" xfId="64352"/>
    <cellStyle name="Poznámka 4 4 4 3" xfId="15080"/>
    <cellStyle name="Poznámka 4 4 4 3 2" xfId="30268"/>
    <cellStyle name="Poznámka 4 4 4 3 3" xfId="64353"/>
    <cellStyle name="Poznámka 4 4 4 3 4" xfId="64354"/>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5" xfId="7286"/>
    <cellStyle name="Poznámka 4 4 5 2" xfId="11203"/>
    <cellStyle name="Poznámka 4 4 5 2 2" xfId="26403"/>
    <cellStyle name="Poznámka 4 4 5 2 3" xfId="64355"/>
    <cellStyle name="Poznámka 4 4 5 2 4" xfId="64356"/>
    <cellStyle name="Poznámka 4 4 5 2 5" xfId="64357"/>
    <cellStyle name="Poznámka 4 4 5 3" xfId="15081"/>
    <cellStyle name="Poznámka 4 4 5 3 2" xfId="30269"/>
    <cellStyle name="Poznámka 4 4 5 3 3" xfId="64358"/>
    <cellStyle name="Poznámka 4 4 5 3 4" xfId="6435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6" xfId="7568"/>
    <cellStyle name="Poznámka 4 4 6 2" xfId="11399"/>
    <cellStyle name="Poznámka 4 4 6 2 2" xfId="26599"/>
    <cellStyle name="Poznámka 4 4 6 2 3" xfId="64360"/>
    <cellStyle name="Poznámka 4 4 6 2 4" xfId="64361"/>
    <cellStyle name="Poznámka 4 4 6 2 5" xfId="64362"/>
    <cellStyle name="Poznámka 4 4 6 3" xfId="15194"/>
    <cellStyle name="Poznámka 4 4 6 3 2" xfId="30381"/>
    <cellStyle name="Poznámka 4 4 6 3 3" xfId="64363"/>
    <cellStyle name="Poznámka 4 4 6 3 4" xfId="64364"/>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7" xfId="7655"/>
    <cellStyle name="Poznámka 4 4 7 2" xfId="22874"/>
    <cellStyle name="Poznámka 4 4 7 3" xfId="64365"/>
    <cellStyle name="Poznámka 4 4 7 4" xfId="64366"/>
    <cellStyle name="Poznámka 4 4 7 5" xfId="64367"/>
    <cellStyle name="Poznámka 4 4 8" xfId="11447"/>
    <cellStyle name="Poznámka 4 4 8 2" xfId="26644"/>
    <cellStyle name="Poznámka 4 4 8 3" xfId="64368"/>
    <cellStyle name="Poznámka 4 4 8 4" xfId="64369"/>
    <cellStyle name="Poznámka 4 4 9" xfId="15248"/>
    <cellStyle name="Poznámka 4 4 9 2" xfId="30429"/>
    <cellStyle name="Poznámka 4 5" xfId="667"/>
    <cellStyle name="Poznámka 4 5 10" xfId="19290"/>
    <cellStyle name="Poznámka 4 5 11" xfId="45479"/>
    <cellStyle name="Poznámka 4 5 12" xfId="45480"/>
    <cellStyle name="Poznámka 4 5 2" xfId="7287"/>
    <cellStyle name="Poznámka 4 5 2 2" xfId="10957"/>
    <cellStyle name="Poznámka 4 5 2 2 2" xfId="26173"/>
    <cellStyle name="Poznámka 4 5 2 2 3" xfId="64370"/>
    <cellStyle name="Poznámka 4 5 2 2 4" xfId="64371"/>
    <cellStyle name="Poznámka 4 5 2 2 5" xfId="64372"/>
    <cellStyle name="Poznámka 4 5 2 3" xfId="15082"/>
    <cellStyle name="Poznámka 4 5 2 3 2" xfId="30270"/>
    <cellStyle name="Poznámka 4 5 2 3 3" xfId="64373"/>
    <cellStyle name="Poznámka 4 5 2 3 4" xfId="64374"/>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3" xfId="7288"/>
    <cellStyle name="Poznámka 4 5 3 2" xfId="10958"/>
    <cellStyle name="Poznámka 4 5 3 2 2" xfId="26174"/>
    <cellStyle name="Poznámka 4 5 3 2 3" xfId="64375"/>
    <cellStyle name="Poznámka 4 5 3 2 4" xfId="64376"/>
    <cellStyle name="Poznámka 4 5 3 2 5" xfId="64377"/>
    <cellStyle name="Poznámka 4 5 3 3" xfId="15083"/>
    <cellStyle name="Poznámka 4 5 3 3 2" xfId="30271"/>
    <cellStyle name="Poznámka 4 5 3 3 3" xfId="64378"/>
    <cellStyle name="Poznámka 4 5 3 3 4" xfId="64379"/>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4" xfId="7289"/>
    <cellStyle name="Poznámka 4 5 4 2" xfId="10959"/>
    <cellStyle name="Poznámka 4 5 4 2 2" xfId="26175"/>
    <cellStyle name="Poznámka 4 5 4 2 3" xfId="64380"/>
    <cellStyle name="Poznámka 4 5 4 2 4" xfId="64381"/>
    <cellStyle name="Poznámka 4 5 4 2 5" xfId="64382"/>
    <cellStyle name="Poznámka 4 5 4 3" xfId="15084"/>
    <cellStyle name="Poznámka 4 5 4 3 2" xfId="30272"/>
    <cellStyle name="Poznámka 4 5 4 3 3" xfId="64383"/>
    <cellStyle name="Poznámka 4 5 4 3 4" xfId="64384"/>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5" xfId="7290"/>
    <cellStyle name="Poznámka 4 5 5 2" xfId="11027"/>
    <cellStyle name="Poznámka 4 5 5 2 2" xfId="26227"/>
    <cellStyle name="Poznámka 4 5 5 2 3" xfId="64385"/>
    <cellStyle name="Poznámka 4 5 5 2 4" xfId="64386"/>
    <cellStyle name="Poznámka 4 5 5 2 5" xfId="64387"/>
    <cellStyle name="Poznámka 4 5 5 3" xfId="15085"/>
    <cellStyle name="Poznámka 4 5 5 3 2" xfId="30273"/>
    <cellStyle name="Poznámka 4 5 5 3 3" xfId="64388"/>
    <cellStyle name="Poznámka 4 5 5 3 4" xfId="64389"/>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6" xfId="7613"/>
    <cellStyle name="Poznámka 4 5 6 2" xfId="22832"/>
    <cellStyle name="Poznámka 4 5 6 3" xfId="64390"/>
    <cellStyle name="Poznámka 4 5 6 4" xfId="64391"/>
    <cellStyle name="Poznámka 4 5 6 5" xfId="64392"/>
    <cellStyle name="Poznámka 4 5 7" xfId="11684"/>
    <cellStyle name="Poznámka 4 5 7 2" xfId="26880"/>
    <cellStyle name="Poznámka 4 5 7 3" xfId="64393"/>
    <cellStyle name="Poznámka 4 5 7 4" xfId="64394"/>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2" xfId="7291"/>
    <cellStyle name="Poznámka 4 6 2 2" xfId="10960"/>
    <cellStyle name="Poznámka 4 6 2 2 2" xfId="26176"/>
    <cellStyle name="Poznámka 4 6 2 2 3" xfId="64395"/>
    <cellStyle name="Poznámka 4 6 2 2 4" xfId="64396"/>
    <cellStyle name="Poznámka 4 6 2 2 5" xfId="64397"/>
    <cellStyle name="Poznámka 4 6 2 3" xfId="15086"/>
    <cellStyle name="Poznámka 4 6 2 3 2" xfId="30274"/>
    <cellStyle name="Poznámka 4 6 2 3 3" xfId="64398"/>
    <cellStyle name="Poznámka 4 6 2 3 4" xfId="64399"/>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3" xfId="7292"/>
    <cellStyle name="Poznámka 4 6 3 2" xfId="10961"/>
    <cellStyle name="Poznámka 4 6 3 2 2" xfId="26177"/>
    <cellStyle name="Poznámka 4 6 3 2 3" xfId="64400"/>
    <cellStyle name="Poznámka 4 6 3 2 4" xfId="64401"/>
    <cellStyle name="Poznámka 4 6 3 2 5" xfId="64402"/>
    <cellStyle name="Poznámka 4 6 3 3" xfId="15087"/>
    <cellStyle name="Poznámka 4 6 3 3 2" xfId="30275"/>
    <cellStyle name="Poznámka 4 6 3 3 3" xfId="64403"/>
    <cellStyle name="Poznámka 4 6 3 3 4" xfId="64404"/>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4" xfId="7293"/>
    <cellStyle name="Poznámka 4 6 4 2" xfId="10962"/>
    <cellStyle name="Poznámka 4 6 4 2 2" xfId="26178"/>
    <cellStyle name="Poznámka 4 6 4 2 3" xfId="64405"/>
    <cellStyle name="Poznámka 4 6 4 2 4" xfId="64406"/>
    <cellStyle name="Poznámka 4 6 4 2 5" xfId="64407"/>
    <cellStyle name="Poznámka 4 6 4 3" xfId="15088"/>
    <cellStyle name="Poznámka 4 6 4 3 2" xfId="30276"/>
    <cellStyle name="Poznámka 4 6 4 3 3" xfId="64408"/>
    <cellStyle name="Poznámka 4 6 4 3 4" xfId="64409"/>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5" xfId="7294"/>
    <cellStyle name="Poznámka 4 6 5 2" xfId="11262"/>
    <cellStyle name="Poznámka 4 6 5 2 2" xfId="26462"/>
    <cellStyle name="Poznámka 4 6 5 2 3" xfId="64410"/>
    <cellStyle name="Poznámka 4 6 5 2 4" xfId="64411"/>
    <cellStyle name="Poznámka 4 6 5 2 5" xfId="64412"/>
    <cellStyle name="Poznámka 4 6 5 3" xfId="15089"/>
    <cellStyle name="Poznámka 4 6 5 3 2" xfId="30277"/>
    <cellStyle name="Poznámka 4 6 5 3 3" xfId="64413"/>
    <cellStyle name="Poznámka 4 6 5 3 4" xfId="64414"/>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6" xfId="7611"/>
    <cellStyle name="Poznámka 4 6 6 2" xfId="22830"/>
    <cellStyle name="Poznámka 4 6 6 3" xfId="64415"/>
    <cellStyle name="Poznámka 4 6 6 4" xfId="64416"/>
    <cellStyle name="Poznámka 4 6 6 5" xfId="64417"/>
    <cellStyle name="Poznámka 4 6 7" xfId="11685"/>
    <cellStyle name="Poznámka 4 6 7 2" xfId="26881"/>
    <cellStyle name="Poznámka 4 6 7 3" xfId="64418"/>
    <cellStyle name="Poznámka 4 6 7 4" xfId="64419"/>
    <cellStyle name="Poznámka 4 6 8" xfId="15485"/>
    <cellStyle name="Poznámka 4 6 8 2" xfId="30666"/>
    <cellStyle name="Poznámka 4 6 9" xfId="34471"/>
    <cellStyle name="Poznámka 4 7" xfId="7295"/>
    <cellStyle name="Poznámka 4 7 10" xfId="45499"/>
    <cellStyle name="Poznámka 4 7 11" xfId="45500"/>
    <cellStyle name="Poznámka 4 7 2" xfId="7296"/>
    <cellStyle name="Poznámka 4 7 2 2" xfId="10963"/>
    <cellStyle name="Poznámka 4 7 2 2 2" xfId="26179"/>
    <cellStyle name="Poznámka 4 7 2 2 3" xfId="64420"/>
    <cellStyle name="Poznámka 4 7 2 2 4" xfId="64421"/>
    <cellStyle name="Poznámka 4 7 2 2 5" xfId="64422"/>
    <cellStyle name="Poznámka 4 7 2 3" xfId="15091"/>
    <cellStyle name="Poznámka 4 7 2 3 2" xfId="30279"/>
    <cellStyle name="Poznámka 4 7 2 3 3" xfId="64423"/>
    <cellStyle name="Poznámka 4 7 2 3 4" xfId="64424"/>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3" xfId="7297"/>
    <cellStyle name="Poznámka 4 7 3 2" xfId="10964"/>
    <cellStyle name="Poznámka 4 7 3 2 2" xfId="26180"/>
    <cellStyle name="Poznámka 4 7 3 2 3" xfId="64425"/>
    <cellStyle name="Poznámka 4 7 3 2 4" xfId="64426"/>
    <cellStyle name="Poznámka 4 7 3 2 5" xfId="64427"/>
    <cellStyle name="Poznámka 4 7 3 3" xfId="15092"/>
    <cellStyle name="Poznámka 4 7 3 3 2" xfId="30280"/>
    <cellStyle name="Poznámka 4 7 3 3 3" xfId="64428"/>
    <cellStyle name="Poznámka 4 7 3 3 4" xfId="64429"/>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4" xfId="7298"/>
    <cellStyle name="Poznámka 4 7 4 2" xfId="10965"/>
    <cellStyle name="Poznámka 4 7 4 2 2" xfId="26181"/>
    <cellStyle name="Poznámka 4 7 4 2 3" xfId="64430"/>
    <cellStyle name="Poznámka 4 7 4 2 4" xfId="64431"/>
    <cellStyle name="Poznámka 4 7 4 2 5" xfId="64432"/>
    <cellStyle name="Poznámka 4 7 4 3" xfId="15093"/>
    <cellStyle name="Poznámka 4 7 4 3 2" xfId="30281"/>
    <cellStyle name="Poznámka 4 7 4 3 3" xfId="64433"/>
    <cellStyle name="Poznámka 4 7 4 3 4" xfId="64434"/>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5" xfId="8196"/>
    <cellStyle name="Poznámka 4 7 5 2" xfId="23412"/>
    <cellStyle name="Poznámka 4 7 5 3" xfId="64435"/>
    <cellStyle name="Poznámka 4 7 5 4" xfId="64436"/>
    <cellStyle name="Poznámka 4 7 5 5" xfId="64437"/>
    <cellStyle name="Poznámka 4 7 6" xfId="15090"/>
    <cellStyle name="Poznámka 4 7 6 2" xfId="30278"/>
    <cellStyle name="Poznámka 4 7 6 3" xfId="64438"/>
    <cellStyle name="Poznámka 4 7 6 4" xfId="64439"/>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2" xfId="7300"/>
    <cellStyle name="Poznámka 4 8 2 2" xfId="10966"/>
    <cellStyle name="Poznámka 4 8 2 2 2" xfId="26182"/>
    <cellStyle name="Poznámka 4 8 2 2 3" xfId="64440"/>
    <cellStyle name="Poznámka 4 8 2 2 4" xfId="64441"/>
    <cellStyle name="Poznámka 4 8 2 2 5" xfId="64442"/>
    <cellStyle name="Poznámka 4 8 2 3" xfId="15095"/>
    <cellStyle name="Poznámka 4 8 2 3 2" xfId="30283"/>
    <cellStyle name="Poznámka 4 8 2 3 3" xfId="64443"/>
    <cellStyle name="Poznámka 4 8 2 3 4" xfId="64444"/>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3" xfId="7301"/>
    <cellStyle name="Poznámka 4 8 3 2" xfId="10967"/>
    <cellStyle name="Poznámka 4 8 3 2 2" xfId="26183"/>
    <cellStyle name="Poznámka 4 8 3 2 3" xfId="64445"/>
    <cellStyle name="Poznámka 4 8 3 2 4" xfId="64446"/>
    <cellStyle name="Poznámka 4 8 3 2 5" xfId="64447"/>
    <cellStyle name="Poznámka 4 8 3 3" xfId="15096"/>
    <cellStyle name="Poznámka 4 8 3 3 2" xfId="30284"/>
    <cellStyle name="Poznámka 4 8 3 3 3" xfId="64448"/>
    <cellStyle name="Poznámka 4 8 3 3 4" xfId="64449"/>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4" xfId="7302"/>
    <cellStyle name="Poznámka 4 8 4 2" xfId="10968"/>
    <cellStyle name="Poznámka 4 8 4 2 2" xfId="26184"/>
    <cellStyle name="Poznámka 4 8 4 2 3" xfId="64450"/>
    <cellStyle name="Poznámka 4 8 4 2 4" xfId="64451"/>
    <cellStyle name="Poznámka 4 8 4 2 5" xfId="64452"/>
    <cellStyle name="Poznámka 4 8 4 3" xfId="15097"/>
    <cellStyle name="Poznámka 4 8 4 3 2" xfId="30285"/>
    <cellStyle name="Poznámka 4 8 4 3 3" xfId="64453"/>
    <cellStyle name="Poznámka 4 8 4 3 4" xfId="64454"/>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5" xfId="8290"/>
    <cellStyle name="Poznámka 4 8 5 2" xfId="23506"/>
    <cellStyle name="Poznámka 4 8 5 3" xfId="64455"/>
    <cellStyle name="Poznámka 4 8 5 4" xfId="64456"/>
    <cellStyle name="Poznámka 4 8 5 5" xfId="64457"/>
    <cellStyle name="Poznámka 4 8 6" xfId="15094"/>
    <cellStyle name="Poznámka 4 8 6 2" xfId="30282"/>
    <cellStyle name="Poznámka 4 8 6 3" xfId="64458"/>
    <cellStyle name="Poznámka 4 8 6 4" xfId="64459"/>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2" xfId="7304"/>
    <cellStyle name="Poznámka 4 9 2 2" xfId="10969"/>
    <cellStyle name="Poznámka 4 9 2 2 2" xfId="26185"/>
    <cellStyle name="Poznámka 4 9 2 2 3" xfId="64460"/>
    <cellStyle name="Poznámka 4 9 2 2 4" xfId="64461"/>
    <cellStyle name="Poznámka 4 9 2 2 5" xfId="64462"/>
    <cellStyle name="Poznámka 4 9 2 3" xfId="15099"/>
    <cellStyle name="Poznámka 4 9 2 3 2" xfId="30287"/>
    <cellStyle name="Poznámka 4 9 2 3 3" xfId="64463"/>
    <cellStyle name="Poznámka 4 9 2 3 4" xfId="64464"/>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3" xfId="7305"/>
    <cellStyle name="Poznámka 4 9 3 2" xfId="10970"/>
    <cellStyle name="Poznámka 4 9 3 2 2" xfId="26186"/>
    <cellStyle name="Poznámka 4 9 3 2 3" xfId="64465"/>
    <cellStyle name="Poznámka 4 9 3 2 4" xfId="64466"/>
    <cellStyle name="Poznámka 4 9 3 2 5" xfId="64467"/>
    <cellStyle name="Poznámka 4 9 3 3" xfId="15100"/>
    <cellStyle name="Poznámka 4 9 3 3 2" xfId="30288"/>
    <cellStyle name="Poznámka 4 9 3 3 3" xfId="64468"/>
    <cellStyle name="Poznámka 4 9 3 3 4" xfId="64469"/>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4" xfId="7306"/>
    <cellStyle name="Poznámka 4 9 4 2" xfId="10971"/>
    <cellStyle name="Poznámka 4 9 4 2 2" xfId="26187"/>
    <cellStyle name="Poznámka 4 9 4 2 3" xfId="64470"/>
    <cellStyle name="Poznámka 4 9 4 2 4" xfId="64471"/>
    <cellStyle name="Poznámka 4 9 4 2 5" xfId="64472"/>
    <cellStyle name="Poznámka 4 9 4 3" xfId="15101"/>
    <cellStyle name="Poznámka 4 9 4 3 2" xfId="30289"/>
    <cellStyle name="Poznámka 4 9 4 3 3" xfId="64473"/>
    <cellStyle name="Poznámka 4 9 4 3 4" xfId="64474"/>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5" xfId="8375"/>
    <cellStyle name="Poznámka 4 9 5 2" xfId="23591"/>
    <cellStyle name="Poznámka 4 9 5 3" xfId="64475"/>
    <cellStyle name="Poznámka 4 9 5 4" xfId="64476"/>
    <cellStyle name="Poznámka 4 9 5 5" xfId="64477"/>
    <cellStyle name="Poznámka 4 9 6" xfId="15098"/>
    <cellStyle name="Poznámka 4 9 6 2" xfId="30286"/>
    <cellStyle name="Poznámka 4 9 6 3" xfId="64478"/>
    <cellStyle name="Poznámka 4 9 6 4" xfId="64479"/>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2 3" xfId="64480"/>
    <cellStyle name="Poznámka 5 2 2 4" xfId="64481"/>
    <cellStyle name="Poznámka 5 2 2 5" xfId="64482"/>
    <cellStyle name="Poznámka 5 2 3" xfId="15102"/>
    <cellStyle name="Poznámka 5 2 3 2" xfId="30290"/>
    <cellStyle name="Poznámka 5 2 3 3" xfId="64483"/>
    <cellStyle name="Poznámka 5 2 3 4" xfId="64484"/>
    <cellStyle name="Poznámka 5 2 4" xfId="18907"/>
    <cellStyle name="Poznámka 5 2 4 2" xfId="34088"/>
    <cellStyle name="Poznámka 5 2 5" xfId="37879"/>
    <cellStyle name="Poznámka 5 2 6" xfId="22699"/>
    <cellStyle name="Poznámka 5 2 7" xfId="45523"/>
    <cellStyle name="Poznámka 5 2 8" xfId="45524"/>
    <cellStyle name="Poznámka 5 3" xfId="7309"/>
    <cellStyle name="Poznámka 5 3 2" xfId="10972"/>
    <cellStyle name="Poznámka 5 3 2 2" xfId="26188"/>
    <cellStyle name="Poznámka 5 3 2 3" xfId="64485"/>
    <cellStyle name="Poznámka 5 3 2 4" xfId="64486"/>
    <cellStyle name="Poznámka 5 3 2 5" xfId="64487"/>
    <cellStyle name="Poznámka 5 3 3" xfId="15103"/>
    <cellStyle name="Poznámka 5 3 3 2" xfId="30291"/>
    <cellStyle name="Poznámka 5 3 3 3" xfId="64488"/>
    <cellStyle name="Poznámka 5 3 3 4" xfId="64489"/>
    <cellStyle name="Poznámka 5 3 4" xfId="18908"/>
    <cellStyle name="Poznámka 5 3 4 2" xfId="34089"/>
    <cellStyle name="Poznámka 5 3 5" xfId="37880"/>
    <cellStyle name="Poznámka 5 3 6" xfId="22700"/>
    <cellStyle name="Poznámka 5 3 7" xfId="45525"/>
    <cellStyle name="Poznámka 5 3 8" xfId="45526"/>
    <cellStyle name="Poznámka 5 4" xfId="7310"/>
    <cellStyle name="Poznámka 5 4 2" xfId="10973"/>
    <cellStyle name="Poznámka 5 4 2 2" xfId="26189"/>
    <cellStyle name="Poznámka 5 4 2 3" xfId="64490"/>
    <cellStyle name="Poznámka 5 4 2 4" xfId="64491"/>
    <cellStyle name="Poznámka 5 4 2 5" xfId="64492"/>
    <cellStyle name="Poznámka 5 4 3" xfId="15104"/>
    <cellStyle name="Poznámka 5 4 3 2" xfId="30292"/>
    <cellStyle name="Poznámka 5 4 3 3" xfId="64493"/>
    <cellStyle name="Poznámka 5 4 3 4" xfId="64494"/>
    <cellStyle name="Poznámka 5 4 4" xfId="18909"/>
    <cellStyle name="Poznámka 5 4 4 2" xfId="34090"/>
    <cellStyle name="Poznámka 5 4 5" xfId="37881"/>
    <cellStyle name="Poznámka 5 4 6" xfId="22701"/>
    <cellStyle name="Poznámka 5 4 7" xfId="45527"/>
    <cellStyle name="Poznámka 5 4 8" xfId="45528"/>
    <cellStyle name="Poznámka 5 5" xfId="7311"/>
    <cellStyle name="Poznámka 6" xfId="7312"/>
    <cellStyle name="Poznámka 6 10" xfId="45529"/>
    <cellStyle name="Poznámka 6 11" xfId="45530"/>
    <cellStyle name="Poznámka 6 2" xfId="7313"/>
    <cellStyle name="Poznámka 6 2 2" xfId="10974"/>
    <cellStyle name="Poznámka 6 2 2 2" xfId="26190"/>
    <cellStyle name="Poznámka 6 2 2 3" xfId="64495"/>
    <cellStyle name="Poznámka 6 2 2 4" xfId="64496"/>
    <cellStyle name="Poznámka 6 2 2 5" xfId="64497"/>
    <cellStyle name="Poznámka 6 2 3" xfId="15106"/>
    <cellStyle name="Poznámka 6 2 3 2" xfId="30294"/>
    <cellStyle name="Poznámka 6 2 3 3" xfId="64498"/>
    <cellStyle name="Poznámka 6 2 3 4" xfId="64499"/>
    <cellStyle name="Poznámka 6 2 4" xfId="18911"/>
    <cellStyle name="Poznámka 6 2 4 2" xfId="34092"/>
    <cellStyle name="Poznámka 6 2 5" xfId="37883"/>
    <cellStyle name="Poznámka 6 2 6" xfId="22703"/>
    <cellStyle name="Poznámka 6 2 7" xfId="45531"/>
    <cellStyle name="Poznámka 6 2 8" xfId="45532"/>
    <cellStyle name="Poznámka 6 3" xfId="7314"/>
    <cellStyle name="Poznámka 6 3 2" xfId="10975"/>
    <cellStyle name="Poznámka 6 3 2 2" xfId="26191"/>
    <cellStyle name="Poznámka 6 3 2 3" xfId="64500"/>
    <cellStyle name="Poznámka 6 3 2 4" xfId="64501"/>
    <cellStyle name="Poznámka 6 3 2 5" xfId="64502"/>
    <cellStyle name="Poznámka 6 3 3" xfId="15107"/>
    <cellStyle name="Poznámka 6 3 3 2" xfId="30295"/>
    <cellStyle name="Poznámka 6 3 3 3" xfId="64503"/>
    <cellStyle name="Poznámka 6 3 3 4" xfId="64504"/>
    <cellStyle name="Poznámka 6 3 4" xfId="18912"/>
    <cellStyle name="Poznámka 6 3 4 2" xfId="34093"/>
    <cellStyle name="Poznámka 6 3 5" xfId="37884"/>
    <cellStyle name="Poznámka 6 3 6" xfId="22704"/>
    <cellStyle name="Poznámka 6 3 7" xfId="45533"/>
    <cellStyle name="Poznámka 6 3 8" xfId="45534"/>
    <cellStyle name="Poznámka 6 4" xfId="7315"/>
    <cellStyle name="Poznámka 6 4 2" xfId="10976"/>
    <cellStyle name="Poznámka 6 4 2 2" xfId="26192"/>
    <cellStyle name="Poznámka 6 4 2 3" xfId="64505"/>
    <cellStyle name="Poznámka 6 4 2 4" xfId="64506"/>
    <cellStyle name="Poznámka 6 4 2 5" xfId="64507"/>
    <cellStyle name="Poznámka 6 4 3" xfId="15108"/>
    <cellStyle name="Poznámka 6 4 3 2" xfId="30296"/>
    <cellStyle name="Poznámka 6 4 3 3" xfId="64508"/>
    <cellStyle name="Poznámka 6 4 3 4" xfId="64509"/>
    <cellStyle name="Poznámka 6 4 4" xfId="18913"/>
    <cellStyle name="Poznámka 6 4 4 2" xfId="34094"/>
    <cellStyle name="Poznámka 6 4 5" xfId="37885"/>
    <cellStyle name="Poznámka 6 4 6" xfId="22705"/>
    <cellStyle name="Poznámka 6 4 7" xfId="45535"/>
    <cellStyle name="Poznámka 6 4 8" xfId="45536"/>
    <cellStyle name="Poznámka 6 5" xfId="7995"/>
    <cellStyle name="Poznámka 6 5 2" xfId="23212"/>
    <cellStyle name="Poznámka 6 5 3" xfId="64510"/>
    <cellStyle name="Poznámka 6 5 4" xfId="64511"/>
    <cellStyle name="Poznámka 6 5 5" xfId="64512"/>
    <cellStyle name="Poznámka 6 6" xfId="15105"/>
    <cellStyle name="Poznámka 6 6 2" xfId="30293"/>
    <cellStyle name="Poznámka 6 6 3" xfId="64513"/>
    <cellStyle name="Poznámka 6 6 4" xfId="64514"/>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2" xfId="7317"/>
    <cellStyle name="Poznámka 7 2 2" xfId="10977"/>
    <cellStyle name="Poznámka 7 2 2 2" xfId="26193"/>
    <cellStyle name="Poznámka 7 2 2 3" xfId="64515"/>
    <cellStyle name="Poznámka 7 2 2 4" xfId="64516"/>
    <cellStyle name="Poznámka 7 2 2 5" xfId="64517"/>
    <cellStyle name="Poznámka 7 2 3" xfId="15110"/>
    <cellStyle name="Poznámka 7 2 3 2" xfId="30298"/>
    <cellStyle name="Poznámka 7 2 3 3" xfId="64518"/>
    <cellStyle name="Poznámka 7 2 3 4" xfId="64519"/>
    <cellStyle name="Poznámka 7 2 4" xfId="18915"/>
    <cellStyle name="Poznámka 7 2 4 2" xfId="34096"/>
    <cellStyle name="Poznámka 7 2 5" xfId="37887"/>
    <cellStyle name="Poznámka 7 2 6" xfId="22707"/>
    <cellStyle name="Poznámka 7 2 7" xfId="45539"/>
    <cellStyle name="Poznámka 7 2 8" xfId="45540"/>
    <cellStyle name="Poznámka 7 3" xfId="7318"/>
    <cellStyle name="Poznámka 7 3 2" xfId="10978"/>
    <cellStyle name="Poznámka 7 3 2 2" xfId="26194"/>
    <cellStyle name="Poznámka 7 3 2 3" xfId="64520"/>
    <cellStyle name="Poznámka 7 3 2 4" xfId="64521"/>
    <cellStyle name="Poznámka 7 3 2 5" xfId="64522"/>
    <cellStyle name="Poznámka 7 3 3" xfId="15111"/>
    <cellStyle name="Poznámka 7 3 3 2" xfId="30299"/>
    <cellStyle name="Poznámka 7 3 3 3" xfId="64523"/>
    <cellStyle name="Poznámka 7 3 3 4" xfId="64524"/>
    <cellStyle name="Poznámka 7 3 4" xfId="18916"/>
    <cellStyle name="Poznámka 7 3 4 2" xfId="34097"/>
    <cellStyle name="Poznámka 7 3 5" xfId="37888"/>
    <cellStyle name="Poznámka 7 3 6" xfId="22708"/>
    <cellStyle name="Poznámka 7 3 7" xfId="45541"/>
    <cellStyle name="Poznámka 7 3 8" xfId="45542"/>
    <cellStyle name="Poznámka 7 4" xfId="7319"/>
    <cellStyle name="Poznámka 7 4 2" xfId="10979"/>
    <cellStyle name="Poznámka 7 4 2 2" xfId="26195"/>
    <cellStyle name="Poznámka 7 4 2 3" xfId="64525"/>
    <cellStyle name="Poznámka 7 4 2 4" xfId="64526"/>
    <cellStyle name="Poznámka 7 4 2 5" xfId="64527"/>
    <cellStyle name="Poznámka 7 4 3" xfId="15112"/>
    <cellStyle name="Poznámka 7 4 3 2" xfId="30300"/>
    <cellStyle name="Poznámka 7 4 3 3" xfId="64528"/>
    <cellStyle name="Poznámka 7 4 3 4" xfId="64529"/>
    <cellStyle name="Poznámka 7 4 4" xfId="18917"/>
    <cellStyle name="Poznámka 7 4 4 2" xfId="34098"/>
    <cellStyle name="Poznámka 7 4 5" xfId="37889"/>
    <cellStyle name="Poznámka 7 4 6" xfId="22709"/>
    <cellStyle name="Poznámka 7 4 7" xfId="45543"/>
    <cellStyle name="Poznámka 7 4 8" xfId="45544"/>
    <cellStyle name="Poznámka 7 5" xfId="7964"/>
    <cellStyle name="Poznámka 7 5 2" xfId="23181"/>
    <cellStyle name="Poznámka 7 5 3" xfId="64530"/>
    <cellStyle name="Poznámka 7 5 4" xfId="64531"/>
    <cellStyle name="Poznámka 7 5 5" xfId="64532"/>
    <cellStyle name="Poznámka 7 6" xfId="15109"/>
    <cellStyle name="Poznámka 7 6 2" xfId="30297"/>
    <cellStyle name="Poznámka 7 6 3" xfId="64533"/>
    <cellStyle name="Poznámka 7 6 4" xfId="64534"/>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2" xfId="7321"/>
    <cellStyle name="Poznámka 8 2 2" xfId="10980"/>
    <cellStyle name="Poznámka 8 2 2 2" xfId="26196"/>
    <cellStyle name="Poznámka 8 2 2 3" xfId="64535"/>
    <cellStyle name="Poznámka 8 2 2 4" xfId="64536"/>
    <cellStyle name="Poznámka 8 2 2 5" xfId="64537"/>
    <cellStyle name="Poznámka 8 2 3" xfId="15114"/>
    <cellStyle name="Poznámka 8 2 3 2" xfId="30302"/>
    <cellStyle name="Poznámka 8 2 3 3" xfId="64538"/>
    <cellStyle name="Poznámka 8 2 3 4" xfId="64539"/>
    <cellStyle name="Poznámka 8 2 4" xfId="18919"/>
    <cellStyle name="Poznámka 8 2 4 2" xfId="34100"/>
    <cellStyle name="Poznámka 8 2 5" xfId="37891"/>
    <cellStyle name="Poznámka 8 2 6" xfId="22711"/>
    <cellStyle name="Poznámka 8 2 7" xfId="45547"/>
    <cellStyle name="Poznámka 8 2 8" xfId="45548"/>
    <cellStyle name="Poznámka 8 3" xfId="7322"/>
    <cellStyle name="Poznámka 8 3 2" xfId="10981"/>
    <cellStyle name="Poznámka 8 3 2 2" xfId="26197"/>
    <cellStyle name="Poznámka 8 3 2 3" xfId="64540"/>
    <cellStyle name="Poznámka 8 3 2 4" xfId="64541"/>
    <cellStyle name="Poznámka 8 3 2 5" xfId="64542"/>
    <cellStyle name="Poznámka 8 3 3" xfId="15115"/>
    <cellStyle name="Poznámka 8 3 3 2" xfId="30303"/>
    <cellStyle name="Poznámka 8 3 3 3" xfId="64543"/>
    <cellStyle name="Poznámka 8 3 3 4" xfId="64544"/>
    <cellStyle name="Poznámka 8 3 4" xfId="18920"/>
    <cellStyle name="Poznámka 8 3 4 2" xfId="34101"/>
    <cellStyle name="Poznámka 8 3 5" xfId="37892"/>
    <cellStyle name="Poznámka 8 3 6" xfId="22712"/>
    <cellStyle name="Poznámka 8 3 7" xfId="45549"/>
    <cellStyle name="Poznámka 8 3 8" xfId="45550"/>
    <cellStyle name="Poznámka 8 4" xfId="7323"/>
    <cellStyle name="Poznámka 8 4 2" xfId="10982"/>
    <cellStyle name="Poznámka 8 4 2 2" xfId="26198"/>
    <cellStyle name="Poznámka 8 4 2 3" xfId="64545"/>
    <cellStyle name="Poznámka 8 4 2 4" xfId="64546"/>
    <cellStyle name="Poznámka 8 4 2 5" xfId="64547"/>
    <cellStyle name="Poznámka 8 4 3" xfId="15116"/>
    <cellStyle name="Poznámka 8 4 3 2" xfId="30304"/>
    <cellStyle name="Poznámka 8 4 3 3" xfId="64548"/>
    <cellStyle name="Poznámka 8 4 3 4" xfId="64549"/>
    <cellStyle name="Poznámka 8 4 4" xfId="18921"/>
    <cellStyle name="Poznámka 8 4 4 2" xfId="34102"/>
    <cellStyle name="Poznámka 8 4 5" xfId="37893"/>
    <cellStyle name="Poznámka 8 4 6" xfId="22713"/>
    <cellStyle name="Poznámka 8 4 7" xfId="45551"/>
    <cellStyle name="Poznámka 8 4 8" xfId="45552"/>
    <cellStyle name="Poznámka 8 5" xfId="8038"/>
    <cellStyle name="Poznámka 8 5 2" xfId="23254"/>
    <cellStyle name="Poznámka 8 5 3" xfId="64550"/>
    <cellStyle name="Poznámka 8 5 4" xfId="64551"/>
    <cellStyle name="Poznámka 8 5 5" xfId="64552"/>
    <cellStyle name="Poznámka 8 6" xfId="15113"/>
    <cellStyle name="Poznámka 8 6 2" xfId="30301"/>
    <cellStyle name="Poznámka 8 6 3" xfId="64553"/>
    <cellStyle name="Poznámka 8 6 4" xfId="64554"/>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2" xfId="7325"/>
    <cellStyle name="Poznámka 9 2 2" xfId="10983"/>
    <cellStyle name="Poznámka 9 2 2 2" xfId="26199"/>
    <cellStyle name="Poznámka 9 2 2 3" xfId="64555"/>
    <cellStyle name="Poznámka 9 2 2 4" xfId="64556"/>
    <cellStyle name="Poznámka 9 2 2 5" xfId="64557"/>
    <cellStyle name="Poznámka 9 2 3" xfId="15118"/>
    <cellStyle name="Poznámka 9 2 3 2" xfId="30306"/>
    <cellStyle name="Poznámka 9 2 3 3" xfId="64558"/>
    <cellStyle name="Poznámka 9 2 3 4" xfId="64559"/>
    <cellStyle name="Poznámka 9 2 4" xfId="18923"/>
    <cellStyle name="Poznámka 9 2 4 2" xfId="34104"/>
    <cellStyle name="Poznámka 9 2 5" xfId="37895"/>
    <cellStyle name="Poznámka 9 2 6" xfId="22715"/>
    <cellStyle name="Poznámka 9 2 7" xfId="45555"/>
    <cellStyle name="Poznámka 9 2 8" xfId="45556"/>
    <cellStyle name="Poznámka 9 3" xfId="7326"/>
    <cellStyle name="Poznámka 9 3 2" xfId="10984"/>
    <cellStyle name="Poznámka 9 3 2 2" xfId="26200"/>
    <cellStyle name="Poznámka 9 3 2 3" xfId="64560"/>
    <cellStyle name="Poznámka 9 3 2 4" xfId="64561"/>
    <cellStyle name="Poznámka 9 3 2 5" xfId="64562"/>
    <cellStyle name="Poznámka 9 3 3" xfId="15119"/>
    <cellStyle name="Poznámka 9 3 3 2" xfId="30307"/>
    <cellStyle name="Poznámka 9 3 3 3" xfId="64563"/>
    <cellStyle name="Poznámka 9 3 3 4" xfId="64564"/>
    <cellStyle name="Poznámka 9 3 4" xfId="18924"/>
    <cellStyle name="Poznámka 9 3 4 2" xfId="34105"/>
    <cellStyle name="Poznámka 9 3 5" xfId="37896"/>
    <cellStyle name="Poznámka 9 3 6" xfId="22716"/>
    <cellStyle name="Poznámka 9 3 7" xfId="45557"/>
    <cellStyle name="Poznámka 9 3 8" xfId="45558"/>
    <cellStyle name="Poznámka 9 4" xfId="7327"/>
    <cellStyle name="Poznámka 9 4 2" xfId="10985"/>
    <cellStyle name="Poznámka 9 4 2 2" xfId="26201"/>
    <cellStyle name="Poznámka 9 4 2 3" xfId="64565"/>
    <cellStyle name="Poznámka 9 4 2 4" xfId="64566"/>
    <cellStyle name="Poznámka 9 4 2 5" xfId="64567"/>
    <cellStyle name="Poznámka 9 4 3" xfId="15120"/>
    <cellStyle name="Poznámka 9 4 3 2" xfId="30308"/>
    <cellStyle name="Poznámka 9 4 3 3" xfId="64568"/>
    <cellStyle name="Poznámka 9 4 3 4" xfId="64569"/>
    <cellStyle name="Poznámka 9 4 4" xfId="18925"/>
    <cellStyle name="Poznámka 9 4 4 2" xfId="34106"/>
    <cellStyle name="Poznámka 9 4 5" xfId="37897"/>
    <cellStyle name="Poznámka 9 4 6" xfId="22717"/>
    <cellStyle name="Poznámka 9 4 7" xfId="45559"/>
    <cellStyle name="Poznámka 9 4 8" xfId="45560"/>
    <cellStyle name="Poznámka 9 5" xfId="7969"/>
    <cellStyle name="Poznámka 9 5 2" xfId="23186"/>
    <cellStyle name="Poznámka 9 5 3" xfId="64570"/>
    <cellStyle name="Poznámka 9 5 4" xfId="64571"/>
    <cellStyle name="Poznámka 9 5 5" xfId="64572"/>
    <cellStyle name="Poznámka 9 6" xfId="15117"/>
    <cellStyle name="Poznámka 9 6 2" xfId="30305"/>
    <cellStyle name="Poznámka 9 6 3" xfId="64573"/>
    <cellStyle name="Poznámka 9 6 4" xfId="64574"/>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16" xfId="64697"/>
    <cellStyle name="Propojená buňka 2" xfId="68"/>
    <cellStyle name="Propojená buňka 3" xfId="195"/>
    <cellStyle name="Propojená buňka 3 2" xfId="284"/>
    <cellStyle name="Propojená buňka 3 2 2" xfId="64651"/>
    <cellStyle name="Propojená buňka 4" xfId="7334"/>
    <cellStyle name="Propojená buňka 4 2" xfId="7335"/>
    <cellStyle name="Propojená buňka 5" xfId="7336"/>
    <cellStyle name="Propojená buňka 5 2" xfId="64652"/>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16" xfId="64698"/>
    <cellStyle name="Správně 2" xfId="70"/>
    <cellStyle name="Správně 3" xfId="196"/>
    <cellStyle name="Správně 3 2" xfId="278"/>
    <cellStyle name="Správně 3 2 2" xfId="64653"/>
    <cellStyle name="Správně 4" xfId="7347"/>
    <cellStyle name="Správně 4 2" xfId="7348"/>
    <cellStyle name="Správně 5" xfId="7349"/>
    <cellStyle name="Správně 5 2" xfId="64654"/>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16" xfId="64699"/>
    <cellStyle name="Text upozornění 2" xfId="72"/>
    <cellStyle name="Text upozornění 3" xfId="197"/>
    <cellStyle name="Text upozornění 3 2" xfId="286"/>
    <cellStyle name="Text upozornění 3 2 2" xfId="64655"/>
    <cellStyle name="Text upozornění 4" xfId="7360"/>
    <cellStyle name="Text upozornění 4 2" xfId="7361"/>
    <cellStyle name="Text upozornění 5" xfId="7362"/>
    <cellStyle name="Text upozornění 5 2" xfId="64656"/>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16" xfId="64700"/>
    <cellStyle name="Vstup 2" xfId="74"/>
    <cellStyle name="Vstup 3" xfId="198"/>
    <cellStyle name="Vstup 3 2" xfId="281"/>
    <cellStyle name="Vstup 3 2 2" xfId="64657"/>
    <cellStyle name="Vstup 4" xfId="7373"/>
    <cellStyle name="Vstup 4 2" xfId="7374"/>
    <cellStyle name="Vstup 5" xfId="7375"/>
    <cellStyle name="Vstup 5 2" xfId="64658"/>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16" xfId="64701"/>
    <cellStyle name="Výpočet 2" xfId="76"/>
    <cellStyle name="Výpočet 3" xfId="199"/>
    <cellStyle name="Výpočet 3 2" xfId="283"/>
    <cellStyle name="Výpočet 3 2 2" xfId="64659"/>
    <cellStyle name="Výpočet 4" xfId="7386"/>
    <cellStyle name="Výpočet 4 2" xfId="7387"/>
    <cellStyle name="Výpočet 5" xfId="7388"/>
    <cellStyle name="Výpočet 5 2" xfId="64660"/>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16" xfId="64702"/>
    <cellStyle name="Výstup 2" xfId="78"/>
    <cellStyle name="Výstup 3" xfId="200"/>
    <cellStyle name="Výstup 3 2" xfId="282"/>
    <cellStyle name="Výstup 3 2 2" xfId="64661"/>
    <cellStyle name="Výstup 4" xfId="7399"/>
    <cellStyle name="Výstup 4 2" xfId="7400"/>
    <cellStyle name="Výstup 5" xfId="7401"/>
    <cellStyle name="Výstup 5 2" xfId="64662"/>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16" xfId="64703"/>
    <cellStyle name="Vysvětlující text 2" xfId="80"/>
    <cellStyle name="Vysvětlující text 3" xfId="201"/>
    <cellStyle name="Vysvětlující text 3 2" xfId="288"/>
    <cellStyle name="Vysvětlující text 3 2 2" xfId="64663"/>
    <cellStyle name="Vysvětlující text 4" xfId="7412"/>
    <cellStyle name="Vysvětlující text 4 2" xfId="7413"/>
    <cellStyle name="Vysvětlující text 5" xfId="7414"/>
    <cellStyle name="Vysvětlující text 5 2" xfId="6466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16" xfId="64704"/>
    <cellStyle name="Zvýraznění 1 2" xfId="82"/>
    <cellStyle name="Zvýraznění 1 3" xfId="202"/>
    <cellStyle name="Zvýraznění 1 3 2" xfId="290"/>
    <cellStyle name="Zvýraznění 1 3 2 2" xfId="64665"/>
    <cellStyle name="Zvýraznění 1 4" xfId="7425"/>
    <cellStyle name="Zvýraznění 1 4 2" xfId="7426"/>
    <cellStyle name="Zvýraznění 1 5" xfId="7427"/>
    <cellStyle name="Zvýraznění 1 5 2" xfId="64666"/>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16" xfId="64705"/>
    <cellStyle name="Zvýraznění 2 2" xfId="84"/>
    <cellStyle name="Zvýraznění 2 3" xfId="203"/>
    <cellStyle name="Zvýraznění 2 3 2" xfId="294"/>
    <cellStyle name="Zvýraznění 2 3 2 2" xfId="64667"/>
    <cellStyle name="Zvýraznění 2 4" xfId="7438"/>
    <cellStyle name="Zvýraznění 2 4 2" xfId="7439"/>
    <cellStyle name="Zvýraznění 2 5" xfId="7440"/>
    <cellStyle name="Zvýraznění 2 5 2" xfId="64668"/>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16" xfId="64706"/>
    <cellStyle name="Zvýraznění 3 2" xfId="86"/>
    <cellStyle name="Zvýraznění 3 3" xfId="204"/>
    <cellStyle name="Zvýraznění 3 3 2" xfId="298"/>
    <cellStyle name="Zvýraznění 3 3 2 2" xfId="64669"/>
    <cellStyle name="Zvýraznění 3 4" xfId="7451"/>
    <cellStyle name="Zvýraznění 3 4 2" xfId="7452"/>
    <cellStyle name="Zvýraznění 3 5" xfId="7453"/>
    <cellStyle name="Zvýraznění 3 5 2" xfId="64670"/>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16" xfId="64707"/>
    <cellStyle name="Zvýraznění 4 2" xfId="88"/>
    <cellStyle name="Zvýraznění 4 3" xfId="205"/>
    <cellStyle name="Zvýraznění 4 3 2" xfId="302"/>
    <cellStyle name="Zvýraznění 4 3 2 2" xfId="64671"/>
    <cellStyle name="Zvýraznění 4 4" xfId="7464"/>
    <cellStyle name="Zvýraznění 4 4 2" xfId="7465"/>
    <cellStyle name="Zvýraznění 4 5" xfId="7466"/>
    <cellStyle name="Zvýraznění 4 5 2" xfId="64672"/>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16" xfId="64708"/>
    <cellStyle name="Zvýraznění 5 2" xfId="90"/>
    <cellStyle name="Zvýraznění 5 3" xfId="206"/>
    <cellStyle name="Zvýraznění 5 3 2" xfId="306"/>
    <cellStyle name="Zvýraznění 5 3 2 2" xfId="64673"/>
    <cellStyle name="Zvýraznění 5 4" xfId="7477"/>
    <cellStyle name="Zvýraznění 5 4 2" xfId="7478"/>
    <cellStyle name="Zvýraznění 5 5" xfId="7479"/>
    <cellStyle name="Zvýraznění 5 5 2" xfId="64674"/>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16" xfId="64709"/>
    <cellStyle name="Zvýraznění 6 2" xfId="92"/>
    <cellStyle name="Zvýraznění 6 3" xfId="207"/>
    <cellStyle name="Zvýraznění 6 3 2" xfId="310"/>
    <cellStyle name="Zvýraznění 6 3 2 2" xfId="64675"/>
    <cellStyle name="Zvýraznění 6 4" xfId="7490"/>
    <cellStyle name="Zvýraznění 6 4 2" xfId="7491"/>
    <cellStyle name="Zvýraznění 6 5" xfId="7492"/>
    <cellStyle name="Zvýraznění 6 5 2" xfId="64676"/>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3300"/>
      <color rgb="FF0066FF"/>
      <color rgb="FFFFFF66"/>
      <color rgb="FFFFCC00"/>
      <color rgb="FFFF9900"/>
      <color rgb="FF993300"/>
      <color rgb="FFFFFFCC"/>
      <color rgb="FFFF0000"/>
      <color rgb="FFE10000"/>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0.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45.xml.rels><?xml version="1.0" encoding="UTF-8" standalone="yes"?>
<Relationships xmlns="http://schemas.openxmlformats.org/package/2006/relationships"><Relationship Id="rId2" Type="http://schemas.openxmlformats.org/officeDocument/2006/relationships/chartUserShapes" Target="../drawings/drawing164.xml"/><Relationship Id="rId1" Type="http://schemas.openxmlformats.org/officeDocument/2006/relationships/themeOverride" Target="../theme/themeOverride1.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0.xml.rels><?xml version="1.0" encoding="UTF-8" standalone="yes"?>
<Relationships xmlns="http://schemas.openxmlformats.org/package/2006/relationships"><Relationship Id="rId2" Type="http://schemas.openxmlformats.org/officeDocument/2006/relationships/chartUserShapes" Target="../drawings/drawing168.xml"/><Relationship Id="rId1" Type="http://schemas.openxmlformats.org/officeDocument/2006/relationships/themeOverride" Target="../theme/themeOverride2.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55.xml.rels><?xml version="1.0" encoding="UTF-8" standalone="yes"?>
<Relationships xmlns="http://schemas.openxmlformats.org/package/2006/relationships"><Relationship Id="rId2" Type="http://schemas.openxmlformats.org/officeDocument/2006/relationships/chartUserShapes" Target="../drawings/drawing172.xml"/><Relationship Id="rId1" Type="http://schemas.openxmlformats.org/officeDocument/2006/relationships/themeOverride" Target="../theme/themeOverride3.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0.xml.rels><?xml version="1.0" encoding="UTF-8" standalone="yes"?>
<Relationships xmlns="http://schemas.openxmlformats.org/package/2006/relationships"><Relationship Id="rId2" Type="http://schemas.openxmlformats.org/officeDocument/2006/relationships/chartUserShapes" Target="../drawings/drawing176.xml"/><Relationship Id="rId1" Type="http://schemas.openxmlformats.org/officeDocument/2006/relationships/themeOverride" Target="../theme/themeOverride4.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dle personální obsazenosti</a:t>
            </a:r>
          </a:p>
          <a:p>
            <a:pPr>
              <a:defRPr/>
            </a:pPr>
            <a:r>
              <a:rPr lang="cs-CZ" sz="1300"/>
              <a:t>stavebních úřadů v ČR k 31.12.2014</a:t>
            </a:r>
          </a:p>
        </c:rich>
      </c:tx>
      <c:layout>
        <c:manualLayout>
          <c:xMode val="edge"/>
          <c:yMode val="edge"/>
          <c:x val="0.11761061420720469"/>
          <c:y val="2.6435353851262063E-2"/>
        </c:manualLayout>
      </c:layout>
    </c:title>
    <c:plotArea>
      <c:layout>
        <c:manualLayout>
          <c:layoutTarget val="inner"/>
          <c:xMode val="edge"/>
          <c:yMode val="edge"/>
          <c:x val="0.12198727586236187"/>
          <c:y val="0.18958571949695821"/>
          <c:w val="0.47458094437225418"/>
          <c:h val="0.72686737414195657"/>
        </c:manualLayout>
      </c:layout>
      <c:pieChart>
        <c:varyColors val="1"/>
        <c:ser>
          <c:idx val="0"/>
          <c:order val="0"/>
          <c:tx>
            <c:strRef>
              <c:f>Graf1AC!$B$7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Graf1AC!$C$7:$F$7</c:f>
              <c:numCache>
                <c:formatCode>General</c:formatCode>
                <c:ptCount val="4"/>
                <c:pt idx="0">
                  <c:v>49</c:v>
                </c:pt>
                <c:pt idx="1">
                  <c:v>88</c:v>
                </c:pt>
                <c:pt idx="2">
                  <c:v>133</c:v>
                </c:pt>
                <c:pt idx="3">
                  <c:v>6</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Rozloha správních obvodů dle personální obsazenosti </a:t>
            </a:r>
            <a:br>
              <a:rPr lang="en-US" sz="1300"/>
            </a:br>
            <a:r>
              <a:rPr lang="en-US" sz="1300"/>
              <a:t>stavebních úřadů v ČR k 31.12.2014</a:t>
            </a:r>
          </a:p>
        </c:rich>
      </c:tx>
      <c:layout>
        <c:manualLayout>
          <c:xMode val="edge"/>
          <c:yMode val="edge"/>
          <c:x val="0.11761061420720469"/>
          <c:y val="2.6435353851262063E-2"/>
        </c:manualLayout>
      </c:layout>
    </c:title>
    <c:plotArea>
      <c:layout>
        <c:manualLayout>
          <c:layoutTarget val="inner"/>
          <c:xMode val="edge"/>
          <c:yMode val="edge"/>
          <c:x val="0.12198727586236187"/>
          <c:y val="0.18958571949695821"/>
          <c:w val="0.64070823671314814"/>
          <c:h val="0.72686737414195657"/>
        </c:manualLayout>
      </c:layout>
      <c:barChart>
        <c:barDir val="col"/>
        <c:grouping val="percentStacked"/>
        <c:ser>
          <c:idx val="0"/>
          <c:order val="0"/>
          <c:tx>
            <c:strRef>
              <c:f>Graf1AC!$P$3</c:f>
              <c:strCache>
                <c:ptCount val="1"/>
                <c:pt idx="0">
                  <c:v>10 a více</c:v>
                </c:pt>
              </c:strCache>
            </c:strRef>
          </c:tx>
          <c:spPr>
            <a:solidFill>
              <a:srgbClr val="FFFF66"/>
            </a:solidFill>
          </c:spPr>
          <c:dLbls>
            <c:dLbl>
              <c:idx val="2"/>
              <c:layout>
                <c:manualLayout>
                  <c:x val="1.2974050876667861E-2"/>
                  <c:y val="-6.6088384628153994E-3"/>
                </c:manualLayout>
              </c:layout>
              <c:showVal val="1"/>
            </c:dLbl>
            <c:showVal val="1"/>
          </c:dLbls>
          <c:cat>
            <c:strRef>
              <c:f>Graf1AC!$L$4:$L$7</c:f>
              <c:strCache>
                <c:ptCount val="4"/>
                <c:pt idx="0">
                  <c:v>Obce III. typu</c:v>
                </c:pt>
                <c:pt idx="1">
                  <c:v>ÚČSM</c:v>
                </c:pt>
                <c:pt idx="2">
                  <c:v>KÚ</c:v>
                </c:pt>
                <c:pt idx="3">
                  <c:v>ČR</c:v>
                </c:pt>
              </c:strCache>
            </c:strRef>
          </c:cat>
          <c:val>
            <c:numRef>
              <c:f>Graf1AC!$P$4:$P$7</c:f>
              <c:numCache>
                <c:formatCode>0</c:formatCode>
                <c:ptCount val="4"/>
                <c:pt idx="0">
                  <c:v>1190.19</c:v>
                </c:pt>
                <c:pt idx="1">
                  <c:v>39.059999999999995</c:v>
                </c:pt>
                <c:pt idx="2">
                  <c:v>5923.3399999999992</c:v>
                </c:pt>
                <c:pt idx="3">
                  <c:v>7152.5899999999992</c:v>
                </c:pt>
              </c:numCache>
            </c:numRef>
          </c:val>
        </c:ser>
        <c:ser>
          <c:idx val="1"/>
          <c:order val="1"/>
          <c:tx>
            <c:strRef>
              <c:f>Graf1AC!$O$3</c:f>
              <c:strCache>
                <c:ptCount val="1"/>
                <c:pt idx="0">
                  <c:v>3 až 9</c:v>
                </c:pt>
              </c:strCache>
            </c:strRef>
          </c:tx>
          <c:spPr>
            <a:solidFill>
              <a:srgbClr val="FFCC00"/>
            </a:solidFill>
          </c:spPr>
          <c:dLbls>
            <c:dLbl>
              <c:idx val="2"/>
              <c:layout>
                <c:manualLayout>
                  <c:x val="-2.1623418127780275E-3"/>
                  <c:y val="9.9132576942231546E-3"/>
                </c:manualLayout>
              </c:layout>
              <c:showVal val="1"/>
            </c:dLbl>
            <c:showVal val="1"/>
          </c:dLbls>
          <c:cat>
            <c:strRef>
              <c:f>Graf1AC!$L$4:$L$7</c:f>
              <c:strCache>
                <c:ptCount val="4"/>
                <c:pt idx="0">
                  <c:v>Obce III. typu</c:v>
                </c:pt>
                <c:pt idx="1">
                  <c:v>ÚČSM</c:v>
                </c:pt>
                <c:pt idx="2">
                  <c:v>KÚ</c:v>
                </c:pt>
                <c:pt idx="3">
                  <c:v>ČR</c:v>
                </c:pt>
              </c:strCache>
            </c:strRef>
          </c:cat>
          <c:val>
            <c:numRef>
              <c:f>Graf1AC!$O$4:$O$7</c:f>
              <c:numCache>
                <c:formatCode>0</c:formatCode>
                <c:ptCount val="4"/>
                <c:pt idx="0">
                  <c:v>51533.259999999995</c:v>
                </c:pt>
                <c:pt idx="1">
                  <c:v>243.23000000000002</c:v>
                </c:pt>
                <c:pt idx="2">
                  <c:v>72944.720000000016</c:v>
                </c:pt>
                <c:pt idx="3">
                  <c:v>124721.20999999998</c:v>
                </c:pt>
              </c:numCache>
            </c:numRef>
          </c:val>
        </c:ser>
        <c:ser>
          <c:idx val="2"/>
          <c:order val="2"/>
          <c:tx>
            <c:strRef>
              <c:f>Graf1AC!$N$3</c:f>
              <c:strCache>
                <c:ptCount val="1"/>
                <c:pt idx="0">
                  <c:v>2</c:v>
                </c:pt>
              </c:strCache>
            </c:strRef>
          </c:tx>
          <c:spPr>
            <a:solidFill>
              <a:srgbClr val="FF9900"/>
            </a:solidFill>
          </c:spPr>
          <c:dLbls>
            <c:dLbl>
              <c:idx val="2"/>
              <c:layout>
                <c:manualLayout>
                  <c:x val="0"/>
                  <c:y val="1.9826515388446524E-2"/>
                </c:manualLayout>
              </c:layout>
              <c:showVal val="1"/>
            </c:dLbl>
            <c:showVal val="1"/>
          </c:dLbls>
          <c:cat>
            <c:strRef>
              <c:f>Graf1AC!$L$4:$L$7</c:f>
              <c:strCache>
                <c:ptCount val="4"/>
                <c:pt idx="0">
                  <c:v>Obce III. typu</c:v>
                </c:pt>
                <c:pt idx="1">
                  <c:v>ÚČSM</c:v>
                </c:pt>
                <c:pt idx="2">
                  <c:v>KÚ</c:v>
                </c:pt>
                <c:pt idx="3">
                  <c:v>ČR</c:v>
                </c:pt>
              </c:strCache>
            </c:strRef>
          </c:cat>
          <c:val>
            <c:numRef>
              <c:f>Graf1AC!$N$4:$N$7</c:f>
              <c:numCache>
                <c:formatCode>0</c:formatCode>
                <c:ptCount val="4"/>
                <c:pt idx="0">
                  <c:v>20952.649999999998</c:v>
                </c:pt>
                <c:pt idx="1">
                  <c:v>246.83</c:v>
                </c:pt>
                <c:pt idx="2">
                  <c:v>0</c:v>
                </c:pt>
                <c:pt idx="3">
                  <c:v>21199.479999999996</c:v>
                </c:pt>
              </c:numCache>
            </c:numRef>
          </c:val>
        </c:ser>
        <c:ser>
          <c:idx val="3"/>
          <c:order val="3"/>
          <c:tx>
            <c:strRef>
              <c:f>Graf1AC!$M$3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Graf1AC!$L$4:$L$7</c:f>
              <c:strCache>
                <c:ptCount val="4"/>
                <c:pt idx="0">
                  <c:v>Obce III. typu</c:v>
                </c:pt>
                <c:pt idx="1">
                  <c:v>ÚČSM</c:v>
                </c:pt>
                <c:pt idx="2">
                  <c:v>KÚ</c:v>
                </c:pt>
                <c:pt idx="3">
                  <c:v>ČR</c:v>
                </c:pt>
              </c:strCache>
            </c:strRef>
          </c:cat>
          <c:val>
            <c:numRef>
              <c:f>Graf1AC!$M$4:$M$7</c:f>
              <c:numCache>
                <c:formatCode>0</c:formatCode>
                <c:ptCount val="4"/>
                <c:pt idx="0">
                  <c:v>4695.88</c:v>
                </c:pt>
                <c:pt idx="1">
                  <c:v>334.93</c:v>
                </c:pt>
                <c:pt idx="2">
                  <c:v>0</c:v>
                </c:pt>
                <c:pt idx="3">
                  <c:v>5030.8100000000013</c:v>
                </c:pt>
              </c:numCache>
            </c:numRef>
          </c:val>
        </c:ser>
        <c:gapWidth val="100"/>
        <c:overlap val="100"/>
        <c:axId val="100754560"/>
        <c:axId val="100744576"/>
      </c:barChart>
      <c:valAx>
        <c:axId val="100744576"/>
        <c:scaling>
          <c:orientation val="minMax"/>
        </c:scaling>
        <c:axPos val="l"/>
        <c:majorGridlines/>
        <c:numFmt formatCode="0%" sourceLinked="1"/>
        <c:tickLblPos val="nextTo"/>
        <c:crossAx val="100754560"/>
        <c:crosses val="autoZero"/>
        <c:crossBetween val="between"/>
      </c:valAx>
      <c:catAx>
        <c:axId val="100754560"/>
        <c:scaling>
          <c:orientation val="minMax"/>
        </c:scaling>
        <c:axPos val="b"/>
        <c:numFmt formatCode="General" sourceLinked="1"/>
        <c:tickLblPos val="nextTo"/>
        <c:crossAx val="100744576"/>
        <c:crosses val="autoZero"/>
        <c:auto val="1"/>
        <c:lblAlgn val="ctr"/>
        <c:lblOffset val="100"/>
      </c:catAx>
    </c:plotArea>
    <c:legend>
      <c:legendPos val="r"/>
      <c:layout>
        <c:manualLayout>
          <c:xMode val="edge"/>
          <c:yMode val="edge"/>
          <c:x val="0.7832802453091422"/>
          <c:y val="0.67271913113029391"/>
          <c:w val="0.11315988414069585"/>
          <c:h val="0.239014107008024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Graf2!$E$3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úřední osoby se ZOZ</c:v>
                </c:pt>
                <c:pt idx="1">
                  <c:v>úřední osoby bez ZOZ</c:v>
                </c:pt>
              </c:strCache>
            </c:strRef>
          </c:cat>
          <c:val>
            <c:numRef>
              <c:f>Graf2!$E$5:$E$6</c:f>
              <c:numCache>
                <c:formatCode>0</c:formatCode>
                <c:ptCount val="2"/>
                <c:pt idx="0">
                  <c:v>763</c:v>
                </c:pt>
                <c:pt idx="1">
                  <c:v>233</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obce III. typu</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Graf2!$O$3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Graf2!$O$5:$O$6</c:f>
              <c:numCache>
                <c:formatCode>0</c:formatCode>
                <c:ptCount val="2"/>
                <c:pt idx="0">
                  <c:v>570</c:v>
                </c:pt>
                <c:pt idx="1">
                  <c:v>148</c:v>
                </c:pt>
              </c:numCache>
            </c:numRef>
          </c:val>
        </c:ser>
        <c:firstSliceAng val="0"/>
      </c:pieChart>
    </c:plotArea>
    <c:legend>
      <c:legendPos val="r"/>
      <c:layout>
        <c:manualLayout>
          <c:xMode val="edge"/>
          <c:yMode val="edge"/>
          <c:x val="0.71855532621529161"/>
          <c:y val="0.68056634817051942"/>
          <c:w val="0.22802487067757307"/>
          <c:h val="0.111907933697915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2014 - územně členěná statutární města</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Graf2!$X$3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úřední osoby se ZOZ</c:v>
                </c:pt>
                <c:pt idx="1">
                  <c:v>úřední osoby bez ZOZ</c:v>
                </c:pt>
              </c:strCache>
            </c:strRef>
          </c:cat>
          <c:val>
            <c:numRef>
              <c:f>Graf2!$X$5:$X$6</c:f>
              <c:numCache>
                <c:formatCode>0</c:formatCode>
                <c:ptCount val="2"/>
                <c:pt idx="0">
                  <c:v>102</c:v>
                </c:pt>
                <c:pt idx="1">
                  <c:v>65</c:v>
                </c:pt>
              </c:numCache>
            </c:numRef>
          </c:val>
        </c:ser>
        <c:firstSliceAng val="0"/>
      </c:pieChart>
    </c:plotArea>
    <c:legend>
      <c:legendPos val="r"/>
      <c:layout>
        <c:manualLayout>
          <c:xMode val="edge"/>
          <c:yMode val="edge"/>
          <c:x val="0.71855532621529161"/>
          <c:y val="0.68056634817051942"/>
          <c:w val="0.22802487067757307"/>
          <c:h val="0.111907933697915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krajské úřady</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Graf2!$AG$3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úřední osoby se ZOZ</c:v>
                </c:pt>
                <c:pt idx="1">
                  <c:v>úřední osoby bez ZOZ</c:v>
                </c:pt>
              </c:strCache>
            </c:strRef>
          </c:cat>
          <c:val>
            <c:numRef>
              <c:f>Graf2!$AG$5:$AG$6</c:f>
              <c:numCache>
                <c:formatCode>0</c:formatCode>
                <c:ptCount val="2"/>
                <c:pt idx="0">
                  <c:v>87</c:v>
                </c:pt>
                <c:pt idx="1">
                  <c:v>19</c:v>
                </c:pt>
              </c:numCache>
            </c:numRef>
          </c:val>
        </c:ser>
        <c:firstSliceAng val="0"/>
      </c:pieChart>
    </c:plotArea>
    <c:legend>
      <c:legendPos val="r"/>
      <c:layout>
        <c:manualLayout>
          <c:xMode val="edge"/>
          <c:yMode val="edge"/>
          <c:x val="0.71855532621529161"/>
          <c:y val="0.68056634817051942"/>
          <c:w val="0.22802487067757307"/>
          <c:h val="0.111907933697915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2014 - ČR</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Graf2!$F$3</c:f>
              <c:strCache>
                <c:ptCount val="1"/>
                <c:pt idx="0">
                  <c:v>2014</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úřední osoby se ZOZ</c:v>
                </c:pt>
                <c:pt idx="1">
                  <c:v>úřední osoby bez ZOZ</c:v>
                </c:pt>
              </c:strCache>
            </c:strRef>
          </c:cat>
          <c:val>
            <c:numRef>
              <c:f>Graf2!$F$5:$F$6</c:f>
              <c:numCache>
                <c:formatCode>0</c:formatCode>
                <c:ptCount val="2"/>
                <c:pt idx="0">
                  <c:v>759</c:v>
                </c:pt>
                <c:pt idx="1">
                  <c:v>232</c:v>
                </c:pt>
              </c:numCache>
            </c:numRef>
          </c:val>
        </c:ser>
        <c:firstSliceAng val="0"/>
      </c:pieChart>
    </c:plotArea>
    <c:legend>
      <c:legendPos val="r"/>
      <c:layout>
        <c:manualLayout>
          <c:xMode val="edge"/>
          <c:yMode val="edge"/>
          <c:x val="0.71855532621529161"/>
          <c:y val="0.68056634817051942"/>
          <c:w val="0.22802487067757307"/>
          <c:h val="0.1119079336979158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203</c:v>
                </c:pt>
                <c:pt idx="1">
                  <c:v>50</c:v>
                </c:pt>
                <c:pt idx="2">
                  <c:v>409</c:v>
                </c:pt>
              </c:numCache>
            </c:numRef>
          </c:val>
        </c:ser>
        <c:firstSliceAng val="0"/>
      </c:pieChart>
    </c:plotArea>
    <c:legend>
      <c:legendPos val="r"/>
      <c:layout>
        <c:manualLayout>
          <c:xMode val="edge"/>
          <c:yMode val="edge"/>
          <c:x val="0.6559878459832067"/>
          <c:y val="0.65811546421432665"/>
          <c:w val="0.32511230454897388"/>
          <c:h val="0.2883077362109579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29</c:v>
                </c:pt>
                <c:pt idx="1">
                  <c:v>4</c:v>
                </c:pt>
                <c:pt idx="2">
                  <c:v>54</c:v>
                </c:pt>
              </c:numCache>
            </c:numRef>
          </c:val>
        </c:ser>
        <c:firstSliceAng val="0"/>
      </c:pieChart>
    </c:plotArea>
    <c:legend>
      <c:legendPos val="r"/>
      <c:layout>
        <c:manualLayout>
          <c:xMode val="edge"/>
          <c:yMode val="edge"/>
          <c:x val="0.65167285064393132"/>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4</c:v>
                </c:pt>
                <c:pt idx="2">
                  <c:v>80</c:v>
                </c:pt>
              </c:numCache>
            </c:numRef>
          </c:val>
        </c:ser>
        <c:firstSliceAng val="0"/>
      </c:pieChart>
    </c:plotArea>
    <c:legend>
      <c:legendPos val="r"/>
      <c:layout>
        <c:manualLayout>
          <c:xMode val="edge"/>
          <c:yMode val="edge"/>
          <c:x val="0.640885362295685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Graf3!$C$3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241</c:v>
                </c:pt>
                <c:pt idx="1">
                  <c:v>58</c:v>
                </c:pt>
                <c:pt idx="2">
                  <c:v>543</c:v>
                </c:pt>
              </c:numCache>
            </c:numRef>
          </c:val>
        </c:ser>
        <c:firstSliceAng val="0"/>
      </c:pieChart>
    </c:plotArea>
    <c:legend>
      <c:legendPos val="r"/>
      <c:layout>
        <c:manualLayout>
          <c:xMode val="edge"/>
          <c:yMode val="edge"/>
          <c:x val="0.64088536229568505"/>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2014 - ČR</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Graf3!$B$4</c:f>
              <c:strCache>
                <c:ptCount val="1"/>
                <c:pt idx="0">
                  <c:v>střední s maturitou a vyšší odborné</c:v>
                </c:pt>
              </c:strCache>
            </c:strRef>
          </c:tx>
          <c:spPr>
            <a:solidFill>
              <a:srgbClr val="CC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Graf3!$C$3:$F$3</c:f>
              <c:numCache>
                <c:formatCode>General</c:formatCode>
                <c:ptCount val="4"/>
                <c:pt idx="0">
                  <c:v>2011</c:v>
                </c:pt>
                <c:pt idx="1">
                  <c:v>2012</c:v>
                </c:pt>
                <c:pt idx="2">
                  <c:v>2013</c:v>
                </c:pt>
                <c:pt idx="3">
                  <c:v>2014</c:v>
                </c:pt>
              </c:numCache>
            </c:numRef>
          </c:cat>
          <c:val>
            <c:numRef>
              <c:f>Graf3!$C$4:$F$4</c:f>
              <c:numCache>
                <c:formatCode>General</c:formatCode>
                <c:ptCount val="4"/>
                <c:pt idx="0">
                  <c:v>241</c:v>
                </c:pt>
                <c:pt idx="1">
                  <c:v>237</c:v>
                </c:pt>
                <c:pt idx="2">
                  <c:v>228</c:v>
                </c:pt>
                <c:pt idx="3">
                  <c:v>211</c:v>
                </c:pt>
              </c:numCache>
            </c:numRef>
          </c:val>
        </c:ser>
        <c:ser>
          <c:idx val="2"/>
          <c:order val="1"/>
          <c:tx>
            <c:strRef>
              <c:f>Graf3!$B$5</c:f>
              <c:strCache>
                <c:ptCount val="1"/>
                <c:pt idx="0">
                  <c:v>bakalářské</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Graf3!$C$3:$F$3</c:f>
              <c:numCache>
                <c:formatCode>General</c:formatCode>
                <c:ptCount val="4"/>
                <c:pt idx="0">
                  <c:v>2011</c:v>
                </c:pt>
                <c:pt idx="1">
                  <c:v>2012</c:v>
                </c:pt>
                <c:pt idx="2">
                  <c:v>2013</c:v>
                </c:pt>
                <c:pt idx="3">
                  <c:v>2014</c:v>
                </c:pt>
              </c:numCache>
            </c:numRef>
          </c:cat>
          <c:val>
            <c:numRef>
              <c:f>Graf3!$C$5:$F$5</c:f>
              <c:numCache>
                <c:formatCode>General</c:formatCode>
                <c:ptCount val="4"/>
                <c:pt idx="0">
                  <c:v>58</c:v>
                </c:pt>
                <c:pt idx="1">
                  <c:v>61</c:v>
                </c:pt>
                <c:pt idx="2">
                  <c:v>57</c:v>
                </c:pt>
                <c:pt idx="3">
                  <c:v>58</c:v>
                </c:pt>
              </c:numCache>
            </c:numRef>
          </c:val>
        </c:ser>
        <c:ser>
          <c:idx val="1"/>
          <c:order val="2"/>
          <c:tx>
            <c:strRef>
              <c:f>Graf3!$B$6</c:f>
              <c:strCache>
                <c:ptCount val="1"/>
                <c:pt idx="0">
                  <c:v>magisterské vč. doktorandského</c:v>
                </c:pt>
              </c:strCache>
            </c:strRef>
          </c:tx>
          <c:spPr>
            <a:solidFill>
              <a:srgbClr val="FFCC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Graf3!$C$3:$F$3</c:f>
              <c:numCache>
                <c:formatCode>General</c:formatCode>
                <c:ptCount val="4"/>
                <c:pt idx="0">
                  <c:v>2011</c:v>
                </c:pt>
                <c:pt idx="1">
                  <c:v>2012</c:v>
                </c:pt>
                <c:pt idx="2">
                  <c:v>2013</c:v>
                </c:pt>
                <c:pt idx="3">
                  <c:v>2014</c:v>
                </c:pt>
              </c:numCache>
            </c:numRef>
          </c:cat>
          <c:val>
            <c:numRef>
              <c:f>Graf3!$C$6:$F$6</c:f>
              <c:numCache>
                <c:formatCode>General</c:formatCode>
                <c:ptCount val="4"/>
                <c:pt idx="0">
                  <c:v>543</c:v>
                </c:pt>
                <c:pt idx="1">
                  <c:v>567</c:v>
                </c:pt>
                <c:pt idx="2">
                  <c:v>565</c:v>
                </c:pt>
                <c:pt idx="3">
                  <c:v>581</c:v>
                </c:pt>
              </c:numCache>
            </c:numRef>
          </c:val>
        </c:ser>
        <c:gapWidth val="100"/>
        <c:axId val="105380096"/>
        <c:axId val="105378560"/>
      </c:barChart>
      <c:valAx>
        <c:axId val="105378560"/>
        <c:scaling>
          <c:orientation val="minMax"/>
        </c:scaling>
        <c:axPos val="l"/>
        <c:majorGridlines/>
        <c:numFmt formatCode="General" sourceLinked="1"/>
        <c:tickLblPos val="nextTo"/>
        <c:crossAx val="105380096"/>
        <c:crosses val="autoZero"/>
        <c:crossBetween val="between"/>
      </c:valAx>
      <c:catAx>
        <c:axId val="105380096"/>
        <c:scaling>
          <c:orientation val="minMax"/>
        </c:scaling>
        <c:axPos val="b"/>
        <c:numFmt formatCode="General" sourceLinked="1"/>
        <c:tickLblPos val="nextTo"/>
        <c:crossAx val="105378560"/>
        <c:crosses val="autoZero"/>
        <c:auto val="1"/>
        <c:lblAlgn val="ctr"/>
        <c:lblOffset val="100"/>
      </c:catAx>
    </c:plotArea>
    <c:legend>
      <c:legendPos val="r"/>
      <c:layout>
        <c:manualLayout>
          <c:xMode val="edge"/>
          <c:yMode val="edge"/>
          <c:x val="0.7832802453091422"/>
          <c:y val="0.54004909834032921"/>
          <c:w val="0.18867228975018899"/>
          <c:h val="0.3725759653177817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31.12.2014</a:t>
            </a:r>
          </a:p>
        </c:rich>
      </c:tx>
      <c:layout>
        <c:manualLayout>
          <c:xMode val="edge"/>
          <c:yMode val="edge"/>
          <c:x val="0.11761061420720469"/>
          <c:y val="2.6435353851262063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Graf1AC!$V$7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Graf1AC!$W$7:$Z$7</c:f>
              <c:numCache>
                <c:formatCode>General</c:formatCode>
                <c:ptCount val="4"/>
                <c:pt idx="0">
                  <c:v>1005600</c:v>
                </c:pt>
                <c:pt idx="1">
                  <c:v>2583022</c:v>
                </c:pt>
                <c:pt idx="2">
                  <c:v>14975624</c:v>
                </c:pt>
                <c:pt idx="3">
                  <c:v>3065080</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2014 </a:t>
            </a:r>
          </a:p>
          <a:p>
            <a:pPr>
              <a:defRPr/>
            </a:pPr>
            <a:r>
              <a:rPr lang="en-US" sz="1300"/>
              <a:t>- obce III. typu</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Graf3!$K$4</c:f>
              <c:strCache>
                <c:ptCount val="1"/>
                <c:pt idx="0">
                  <c:v>střední s maturitou a vyšší odborné</c:v>
                </c:pt>
              </c:strCache>
            </c:strRef>
          </c:tx>
          <c:spPr>
            <a:solidFill>
              <a:srgbClr val="CC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Graf3!$L$3:$O$3</c:f>
              <c:numCache>
                <c:formatCode>General</c:formatCode>
                <c:ptCount val="4"/>
                <c:pt idx="0">
                  <c:v>2011</c:v>
                </c:pt>
                <c:pt idx="1">
                  <c:v>2012</c:v>
                </c:pt>
                <c:pt idx="2">
                  <c:v>2013</c:v>
                </c:pt>
                <c:pt idx="3">
                  <c:v>2014</c:v>
                </c:pt>
              </c:numCache>
            </c:numRef>
          </c:cat>
          <c:val>
            <c:numRef>
              <c:f>Graf3!$L$4:$O$4</c:f>
              <c:numCache>
                <c:formatCode>General</c:formatCode>
                <c:ptCount val="4"/>
                <c:pt idx="0">
                  <c:v>203</c:v>
                </c:pt>
                <c:pt idx="1">
                  <c:v>168</c:v>
                </c:pt>
                <c:pt idx="2">
                  <c:v>159</c:v>
                </c:pt>
                <c:pt idx="3">
                  <c:v>164</c:v>
                </c:pt>
              </c:numCache>
            </c:numRef>
          </c:val>
        </c:ser>
        <c:ser>
          <c:idx val="2"/>
          <c:order val="1"/>
          <c:tx>
            <c:strRef>
              <c:f>Graf3!$K$5</c:f>
              <c:strCache>
                <c:ptCount val="1"/>
                <c:pt idx="0">
                  <c:v>bakalářské</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Graf3!$L$3:$O$3</c:f>
              <c:numCache>
                <c:formatCode>General</c:formatCode>
                <c:ptCount val="4"/>
                <c:pt idx="0">
                  <c:v>2011</c:v>
                </c:pt>
                <c:pt idx="1">
                  <c:v>2012</c:v>
                </c:pt>
                <c:pt idx="2">
                  <c:v>2013</c:v>
                </c:pt>
                <c:pt idx="3">
                  <c:v>2014</c:v>
                </c:pt>
              </c:numCache>
            </c:numRef>
          </c:cat>
          <c:val>
            <c:numRef>
              <c:f>Graf3!$L$5:$O$5</c:f>
              <c:numCache>
                <c:formatCode>General</c:formatCode>
                <c:ptCount val="4"/>
                <c:pt idx="0">
                  <c:v>50</c:v>
                </c:pt>
                <c:pt idx="1">
                  <c:v>50</c:v>
                </c:pt>
                <c:pt idx="2">
                  <c:v>47</c:v>
                </c:pt>
                <c:pt idx="3">
                  <c:v>43</c:v>
                </c:pt>
              </c:numCache>
            </c:numRef>
          </c:val>
        </c:ser>
        <c:ser>
          <c:idx val="1"/>
          <c:order val="2"/>
          <c:tx>
            <c:strRef>
              <c:f>Graf3!$K$6</c:f>
              <c:strCache>
                <c:ptCount val="1"/>
                <c:pt idx="0">
                  <c:v>magisterské vč. doktorandského</c:v>
                </c:pt>
              </c:strCache>
            </c:strRef>
          </c:tx>
          <c:spPr>
            <a:solidFill>
              <a:srgbClr val="FFCC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Graf3!$L$3:$O$3</c:f>
              <c:numCache>
                <c:formatCode>General</c:formatCode>
                <c:ptCount val="4"/>
                <c:pt idx="0">
                  <c:v>2011</c:v>
                </c:pt>
                <c:pt idx="1">
                  <c:v>2012</c:v>
                </c:pt>
                <c:pt idx="2">
                  <c:v>2013</c:v>
                </c:pt>
                <c:pt idx="3">
                  <c:v>2014</c:v>
                </c:pt>
              </c:numCache>
            </c:numRef>
          </c:cat>
          <c:val>
            <c:numRef>
              <c:f>Graf3!$L$6:$O$6</c:f>
              <c:numCache>
                <c:formatCode>General</c:formatCode>
                <c:ptCount val="4"/>
                <c:pt idx="0">
                  <c:v>409</c:v>
                </c:pt>
                <c:pt idx="1">
                  <c:v>402</c:v>
                </c:pt>
                <c:pt idx="2">
                  <c:v>405</c:v>
                </c:pt>
                <c:pt idx="3">
                  <c:v>421</c:v>
                </c:pt>
              </c:numCache>
            </c:numRef>
          </c:val>
        </c:ser>
        <c:gapWidth val="100"/>
        <c:axId val="105441536"/>
        <c:axId val="105440000"/>
      </c:barChart>
      <c:valAx>
        <c:axId val="105440000"/>
        <c:scaling>
          <c:orientation val="minMax"/>
        </c:scaling>
        <c:axPos val="l"/>
        <c:majorGridlines/>
        <c:numFmt formatCode="General" sourceLinked="1"/>
        <c:tickLblPos val="nextTo"/>
        <c:crossAx val="105441536"/>
        <c:crosses val="autoZero"/>
        <c:crossBetween val="between"/>
      </c:valAx>
      <c:catAx>
        <c:axId val="105441536"/>
        <c:scaling>
          <c:orientation val="minMax"/>
        </c:scaling>
        <c:axPos val="b"/>
        <c:numFmt formatCode="General" sourceLinked="1"/>
        <c:tickLblPos val="nextTo"/>
        <c:crossAx val="105440000"/>
        <c:crosses val="autoZero"/>
        <c:auto val="1"/>
        <c:lblAlgn val="ctr"/>
        <c:lblOffset val="100"/>
      </c:catAx>
    </c:plotArea>
    <c:legend>
      <c:legendPos val="r"/>
      <c:layout>
        <c:manualLayout>
          <c:xMode val="edge"/>
          <c:yMode val="edge"/>
          <c:x val="0.7832802453091422"/>
          <c:y val="0.54004909834032921"/>
          <c:w val="0.18867228975018899"/>
          <c:h val="0.3725759653177817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2014 </a:t>
            </a:r>
          </a:p>
          <a:p>
            <a:pPr>
              <a:defRPr/>
            </a:pPr>
            <a:r>
              <a:rPr lang="en-US" sz="1300"/>
              <a:t>-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Graf3!$T$4</c:f>
              <c:strCache>
                <c:ptCount val="1"/>
                <c:pt idx="0">
                  <c:v>střední s maturitou a vyšší odborné</c:v>
                </c:pt>
              </c:strCache>
            </c:strRef>
          </c:tx>
          <c:spPr>
            <a:solidFill>
              <a:srgbClr val="CC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Graf3!$U$3:$X$3</c:f>
              <c:numCache>
                <c:formatCode>General</c:formatCode>
                <c:ptCount val="4"/>
                <c:pt idx="0">
                  <c:v>2011</c:v>
                </c:pt>
                <c:pt idx="1">
                  <c:v>2012</c:v>
                </c:pt>
                <c:pt idx="2">
                  <c:v>2013</c:v>
                </c:pt>
                <c:pt idx="3">
                  <c:v>2014</c:v>
                </c:pt>
              </c:numCache>
            </c:numRef>
          </c:cat>
          <c:val>
            <c:numRef>
              <c:f>Graf3!$U$4:$X$4</c:f>
              <c:numCache>
                <c:formatCode>General</c:formatCode>
                <c:ptCount val="4"/>
                <c:pt idx="0">
                  <c:v>29</c:v>
                </c:pt>
                <c:pt idx="1">
                  <c:v>61</c:v>
                </c:pt>
                <c:pt idx="2">
                  <c:v>62</c:v>
                </c:pt>
                <c:pt idx="3">
                  <c:v>40</c:v>
                </c:pt>
              </c:numCache>
            </c:numRef>
          </c:val>
        </c:ser>
        <c:ser>
          <c:idx val="2"/>
          <c:order val="1"/>
          <c:tx>
            <c:strRef>
              <c:f>Graf3!$T$5</c:f>
              <c:strCache>
                <c:ptCount val="1"/>
                <c:pt idx="0">
                  <c:v>bakalářské</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Graf3!$U$3:$X$3</c:f>
              <c:numCache>
                <c:formatCode>General</c:formatCode>
                <c:ptCount val="4"/>
                <c:pt idx="0">
                  <c:v>2011</c:v>
                </c:pt>
                <c:pt idx="1">
                  <c:v>2012</c:v>
                </c:pt>
                <c:pt idx="2">
                  <c:v>2013</c:v>
                </c:pt>
                <c:pt idx="3">
                  <c:v>2014</c:v>
                </c:pt>
              </c:numCache>
            </c:numRef>
          </c:cat>
          <c:val>
            <c:numRef>
              <c:f>Graf3!$U$5:$X$5</c:f>
              <c:numCache>
                <c:formatCode>General</c:formatCode>
                <c:ptCount val="4"/>
                <c:pt idx="0">
                  <c:v>4</c:v>
                </c:pt>
                <c:pt idx="1">
                  <c:v>7</c:v>
                </c:pt>
                <c:pt idx="2">
                  <c:v>6</c:v>
                </c:pt>
                <c:pt idx="3">
                  <c:v>10</c:v>
                </c:pt>
              </c:numCache>
            </c:numRef>
          </c:val>
        </c:ser>
        <c:ser>
          <c:idx val="1"/>
          <c:order val="2"/>
          <c:tx>
            <c:strRef>
              <c:f>Graf3!$T$6</c:f>
              <c:strCache>
                <c:ptCount val="1"/>
                <c:pt idx="0">
                  <c:v>magisterské vč. doktorandského</c:v>
                </c:pt>
              </c:strCache>
            </c:strRef>
          </c:tx>
          <c:spPr>
            <a:solidFill>
              <a:srgbClr val="FFCC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Graf3!$U$3:$X$3</c:f>
              <c:numCache>
                <c:formatCode>General</c:formatCode>
                <c:ptCount val="4"/>
                <c:pt idx="0">
                  <c:v>2011</c:v>
                </c:pt>
                <c:pt idx="1">
                  <c:v>2012</c:v>
                </c:pt>
                <c:pt idx="2">
                  <c:v>2013</c:v>
                </c:pt>
                <c:pt idx="3">
                  <c:v>2014</c:v>
                </c:pt>
              </c:numCache>
            </c:numRef>
          </c:cat>
          <c:val>
            <c:numRef>
              <c:f>Graf3!$U$6:$X$6</c:f>
              <c:numCache>
                <c:formatCode>General</c:formatCode>
                <c:ptCount val="4"/>
                <c:pt idx="0">
                  <c:v>54</c:v>
                </c:pt>
                <c:pt idx="1">
                  <c:v>84</c:v>
                </c:pt>
                <c:pt idx="2">
                  <c:v>88</c:v>
                </c:pt>
                <c:pt idx="3">
                  <c:v>76</c:v>
                </c:pt>
              </c:numCache>
            </c:numRef>
          </c:val>
        </c:ser>
        <c:gapWidth val="100"/>
        <c:axId val="105498880"/>
        <c:axId val="105497344"/>
      </c:barChart>
      <c:valAx>
        <c:axId val="105497344"/>
        <c:scaling>
          <c:orientation val="minMax"/>
        </c:scaling>
        <c:axPos val="l"/>
        <c:majorGridlines/>
        <c:numFmt formatCode="General" sourceLinked="1"/>
        <c:tickLblPos val="nextTo"/>
        <c:crossAx val="105498880"/>
        <c:crosses val="autoZero"/>
        <c:crossBetween val="between"/>
      </c:valAx>
      <c:catAx>
        <c:axId val="105498880"/>
        <c:scaling>
          <c:orientation val="minMax"/>
        </c:scaling>
        <c:axPos val="b"/>
        <c:numFmt formatCode="General" sourceLinked="1"/>
        <c:tickLblPos val="nextTo"/>
        <c:crossAx val="105497344"/>
        <c:crosses val="autoZero"/>
        <c:auto val="1"/>
        <c:lblAlgn val="ctr"/>
        <c:lblOffset val="100"/>
      </c:catAx>
    </c:plotArea>
    <c:legend>
      <c:legendPos val="r"/>
      <c:layout>
        <c:manualLayout>
          <c:xMode val="edge"/>
          <c:yMode val="edge"/>
          <c:x val="0.7832802453091422"/>
          <c:y val="0.54004909834032921"/>
          <c:w val="0.18867228975018899"/>
          <c:h val="0.3725759653177817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letech 2011 až 2014 </a:t>
            </a:r>
          </a:p>
          <a:p>
            <a:pPr>
              <a:defRPr/>
            </a:pPr>
            <a:r>
              <a:rPr lang="en-US" sz="1300"/>
              <a:t>- krajské úřady</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Graf3!$AC$4</c:f>
              <c:strCache>
                <c:ptCount val="1"/>
                <c:pt idx="0">
                  <c:v>střední s maturitou a vyšší odborné</c:v>
                </c:pt>
              </c:strCache>
            </c:strRef>
          </c:tx>
          <c:spPr>
            <a:solidFill>
              <a:srgbClr val="CC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Graf3!$AD$3:$AG$3</c:f>
              <c:numCache>
                <c:formatCode>General</c:formatCode>
                <c:ptCount val="4"/>
                <c:pt idx="0">
                  <c:v>2011</c:v>
                </c:pt>
                <c:pt idx="1">
                  <c:v>2012</c:v>
                </c:pt>
                <c:pt idx="2">
                  <c:v>2013</c:v>
                </c:pt>
                <c:pt idx="3">
                  <c:v>2014</c:v>
                </c:pt>
              </c:numCache>
            </c:numRef>
          </c:cat>
          <c:val>
            <c:numRef>
              <c:f>Graf3!$AD$4:$AG$4</c:f>
              <c:numCache>
                <c:formatCode>General</c:formatCode>
                <c:ptCount val="4"/>
                <c:pt idx="0">
                  <c:v>9</c:v>
                </c:pt>
                <c:pt idx="1">
                  <c:v>8</c:v>
                </c:pt>
                <c:pt idx="2">
                  <c:v>7</c:v>
                </c:pt>
                <c:pt idx="3">
                  <c:v>7</c:v>
                </c:pt>
              </c:numCache>
            </c:numRef>
          </c:val>
        </c:ser>
        <c:ser>
          <c:idx val="2"/>
          <c:order val="1"/>
          <c:tx>
            <c:strRef>
              <c:f>Graf3!$AC$5</c:f>
              <c:strCache>
                <c:ptCount val="1"/>
                <c:pt idx="0">
                  <c:v>bakalářské</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Graf3!$AD$3:$AG$3</c:f>
              <c:numCache>
                <c:formatCode>General</c:formatCode>
                <c:ptCount val="4"/>
                <c:pt idx="0">
                  <c:v>2011</c:v>
                </c:pt>
                <c:pt idx="1">
                  <c:v>2012</c:v>
                </c:pt>
                <c:pt idx="2">
                  <c:v>2013</c:v>
                </c:pt>
                <c:pt idx="3">
                  <c:v>2014</c:v>
                </c:pt>
              </c:numCache>
            </c:numRef>
          </c:cat>
          <c:val>
            <c:numRef>
              <c:f>Graf3!$AD$5:$AG$5</c:f>
              <c:numCache>
                <c:formatCode>General</c:formatCode>
                <c:ptCount val="4"/>
                <c:pt idx="0">
                  <c:v>4</c:v>
                </c:pt>
                <c:pt idx="1">
                  <c:v>4</c:v>
                </c:pt>
                <c:pt idx="2">
                  <c:v>4</c:v>
                </c:pt>
                <c:pt idx="3">
                  <c:v>5</c:v>
                </c:pt>
              </c:numCache>
            </c:numRef>
          </c:val>
        </c:ser>
        <c:ser>
          <c:idx val="1"/>
          <c:order val="2"/>
          <c:tx>
            <c:strRef>
              <c:f>Graf3!$AC$6</c:f>
              <c:strCache>
                <c:ptCount val="1"/>
                <c:pt idx="0">
                  <c:v>magisterské vč. doktorandského</c:v>
                </c:pt>
              </c:strCache>
            </c:strRef>
          </c:tx>
          <c:spPr>
            <a:solidFill>
              <a:srgbClr val="FFCC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Graf3!$AD$3:$AG$3</c:f>
              <c:numCache>
                <c:formatCode>General</c:formatCode>
                <c:ptCount val="4"/>
                <c:pt idx="0">
                  <c:v>2011</c:v>
                </c:pt>
                <c:pt idx="1">
                  <c:v>2012</c:v>
                </c:pt>
                <c:pt idx="2">
                  <c:v>2013</c:v>
                </c:pt>
                <c:pt idx="3">
                  <c:v>2014</c:v>
                </c:pt>
              </c:numCache>
            </c:numRef>
          </c:cat>
          <c:val>
            <c:numRef>
              <c:f>Graf3!$AD$6:$AG$6</c:f>
              <c:numCache>
                <c:formatCode>General</c:formatCode>
                <c:ptCount val="4"/>
                <c:pt idx="0">
                  <c:v>80</c:v>
                </c:pt>
                <c:pt idx="1">
                  <c:v>81</c:v>
                </c:pt>
                <c:pt idx="2">
                  <c:v>72</c:v>
                </c:pt>
                <c:pt idx="3">
                  <c:v>84</c:v>
                </c:pt>
              </c:numCache>
            </c:numRef>
          </c:val>
        </c:ser>
        <c:gapWidth val="100"/>
        <c:axId val="105572608"/>
        <c:axId val="105571072"/>
      </c:barChart>
      <c:valAx>
        <c:axId val="105571072"/>
        <c:scaling>
          <c:orientation val="minMax"/>
        </c:scaling>
        <c:axPos val="l"/>
        <c:majorGridlines/>
        <c:numFmt formatCode="General" sourceLinked="1"/>
        <c:tickLblPos val="nextTo"/>
        <c:crossAx val="105572608"/>
        <c:crosses val="autoZero"/>
        <c:crossBetween val="between"/>
      </c:valAx>
      <c:catAx>
        <c:axId val="105572608"/>
        <c:scaling>
          <c:orientation val="minMax"/>
        </c:scaling>
        <c:axPos val="b"/>
        <c:numFmt formatCode="General" sourceLinked="1"/>
        <c:tickLblPos val="nextTo"/>
        <c:crossAx val="105571072"/>
        <c:crosses val="autoZero"/>
        <c:auto val="1"/>
        <c:lblAlgn val="ctr"/>
        <c:lblOffset val="100"/>
      </c:catAx>
    </c:plotArea>
    <c:legend>
      <c:legendPos val="r"/>
      <c:layout>
        <c:manualLayout>
          <c:xMode val="edge"/>
          <c:yMode val="edge"/>
          <c:x val="0.7832802453091422"/>
          <c:y val="0.54004909834032921"/>
          <c:w val="0.18867228975018899"/>
          <c:h val="0.3725759653177817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obce III. typu</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Graf3!$M$3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168</c:v>
                </c:pt>
                <c:pt idx="1">
                  <c:v>50</c:v>
                </c:pt>
                <c:pt idx="2">
                  <c:v>402</c:v>
                </c:pt>
              </c:numCache>
            </c:numRef>
          </c:val>
        </c:ser>
        <c:firstSliceAng val="0"/>
      </c:pieChart>
    </c:plotArea>
    <c:legend>
      <c:legendPos val="r"/>
      <c:layout>
        <c:manualLayout>
          <c:xMode val="edge"/>
          <c:yMode val="edge"/>
          <c:x val="0.6559878459832067"/>
          <c:y val="0.65811546421432665"/>
          <c:w val="0.32511230454897388"/>
          <c:h val="0.2883077362109580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Graf3!$V$3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61</c:v>
                </c:pt>
                <c:pt idx="1">
                  <c:v>7</c:v>
                </c:pt>
                <c:pt idx="2">
                  <c:v>84</c:v>
                </c:pt>
              </c:numCache>
            </c:numRef>
          </c:val>
        </c:ser>
        <c:firstSliceAng val="0"/>
      </c:pieChart>
    </c:plotArea>
    <c:legend>
      <c:legendPos val="r"/>
      <c:layout>
        <c:manualLayout>
          <c:xMode val="edge"/>
          <c:yMode val="edge"/>
          <c:x val="0.65167285064393154"/>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krajské úřady</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Graf3!$AE$3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8</c:v>
                </c:pt>
                <c:pt idx="1">
                  <c:v>4</c:v>
                </c:pt>
                <c:pt idx="2">
                  <c:v>81</c:v>
                </c:pt>
              </c:numCache>
            </c:numRef>
          </c:val>
        </c:ser>
        <c:firstSliceAng val="0"/>
      </c:pieChart>
    </c:plotArea>
    <c:legend>
      <c:legendPos val="r"/>
      <c:layout>
        <c:manualLayout>
          <c:xMode val="edge"/>
          <c:yMode val="edge"/>
          <c:x val="0.640885362295685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Graf3!$D$3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237</c:v>
                </c:pt>
                <c:pt idx="1">
                  <c:v>61</c:v>
                </c:pt>
                <c:pt idx="2">
                  <c:v>567</c:v>
                </c:pt>
              </c:numCache>
            </c:numRef>
          </c:val>
        </c:ser>
        <c:firstSliceAng val="0"/>
      </c:pieChart>
    </c:plotArea>
    <c:legend>
      <c:legendPos val="r"/>
      <c:layout>
        <c:manualLayout>
          <c:xMode val="edge"/>
          <c:yMode val="edge"/>
          <c:x val="0.6408853622956851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Graf3!$N$3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159</c:v>
                </c:pt>
                <c:pt idx="1">
                  <c:v>47</c:v>
                </c:pt>
                <c:pt idx="2">
                  <c:v>405</c:v>
                </c:pt>
              </c:numCache>
            </c:numRef>
          </c:val>
        </c:ser>
        <c:firstSliceAng val="0"/>
      </c:pieChart>
    </c:plotArea>
    <c:legend>
      <c:legendPos val="r"/>
      <c:layout>
        <c:manualLayout>
          <c:xMode val="edge"/>
          <c:yMode val="edge"/>
          <c:x val="0.6559878459832067"/>
          <c:y val="0.65811546421432665"/>
          <c:w val="0.32511230454897388"/>
          <c:h val="0.2883077362109580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Graf3!$W$3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62</c:v>
                </c:pt>
                <c:pt idx="1">
                  <c:v>6</c:v>
                </c:pt>
                <c:pt idx="2">
                  <c:v>88</c:v>
                </c:pt>
              </c:numCache>
            </c:numRef>
          </c:val>
        </c:ser>
        <c:firstSliceAng val="0"/>
      </c:pieChart>
    </c:plotArea>
    <c:legend>
      <c:legendPos val="r"/>
      <c:layout>
        <c:manualLayout>
          <c:xMode val="edge"/>
          <c:yMode val="edge"/>
          <c:x val="0.65167285064393177"/>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Graf3!$AF$3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7</c:v>
                </c:pt>
                <c:pt idx="1">
                  <c:v>4</c:v>
                </c:pt>
                <c:pt idx="2">
                  <c:v>72</c:v>
                </c:pt>
              </c:numCache>
            </c:numRef>
          </c:val>
        </c:ser>
        <c:firstSliceAng val="0"/>
      </c:pieChart>
    </c:plotArea>
    <c:legend>
      <c:legendPos val="r"/>
      <c:layout>
        <c:manualLayout>
          <c:xMode val="edge"/>
          <c:yMode val="edge"/>
          <c:x val="0.640885362295685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obcí III. typu  k 31.12.2014</a:t>
            </a:r>
          </a:p>
        </c:rich>
      </c:tx>
      <c:layout>
        <c:manualLayout>
          <c:xMode val="edge"/>
          <c:yMode val="edge"/>
          <c:x val="0.11761061420720469"/>
          <c:y val="2.6435353851262063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Graf1AC!$V$4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Graf1AC!$W$4:$Z$4</c:f>
              <c:numCache>
                <c:formatCode>General</c:formatCode>
                <c:ptCount val="4"/>
                <c:pt idx="0">
                  <c:v>389530</c:v>
                </c:pt>
                <c:pt idx="1">
                  <c:v>2069916</c:v>
                </c:pt>
                <c:pt idx="2">
                  <c:v>6330895</c:v>
                </c:pt>
                <c:pt idx="3">
                  <c:v>488855</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Graf3!$E$3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228</c:v>
                </c:pt>
                <c:pt idx="1">
                  <c:v>57</c:v>
                </c:pt>
                <c:pt idx="2">
                  <c:v>565</c:v>
                </c:pt>
              </c:numCache>
            </c:numRef>
          </c:val>
        </c:ser>
        <c:firstSliceAng val="0"/>
      </c:pieChart>
    </c:plotArea>
    <c:legend>
      <c:legendPos val="r"/>
      <c:layout>
        <c:manualLayout>
          <c:xMode val="edge"/>
          <c:yMode val="edge"/>
          <c:x val="0.64088536229568538"/>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obce III. typu</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Graf3!$O$3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Graf3!$K$4:$K$6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164</c:v>
                </c:pt>
                <c:pt idx="1">
                  <c:v>43</c:v>
                </c:pt>
                <c:pt idx="2">
                  <c:v>421</c:v>
                </c:pt>
              </c:numCache>
            </c:numRef>
          </c:val>
        </c:ser>
        <c:firstSliceAng val="0"/>
      </c:pieChart>
    </c:plotArea>
    <c:legend>
      <c:legendPos val="r"/>
      <c:layout>
        <c:manualLayout>
          <c:xMode val="edge"/>
          <c:yMode val="edge"/>
          <c:x val="0.6559878459832067"/>
          <c:y val="0.65811546421432665"/>
          <c:w val="0.32511230454897388"/>
          <c:h val="0.288307736210958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a:t>
            </a:r>
          </a:p>
          <a:p>
            <a:pPr>
              <a:defRPr/>
            </a:pPr>
            <a:r>
              <a:rPr lang="en-US" sz="1300"/>
              <a:t>- územně členěná statutární města</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Graf3!$X$3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Graf3!$T$4:$T$6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40</c:v>
                </c:pt>
                <c:pt idx="1">
                  <c:v>10</c:v>
                </c:pt>
                <c:pt idx="2">
                  <c:v>76</c:v>
                </c:pt>
              </c:numCache>
            </c:numRef>
          </c:val>
        </c:ser>
        <c:firstSliceAng val="0"/>
      </c:pieChart>
    </c:plotArea>
    <c:legend>
      <c:legendPos val="r"/>
      <c:layout>
        <c:manualLayout>
          <c:xMode val="edge"/>
          <c:yMode val="edge"/>
          <c:x val="0.65167285064393199"/>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krajské úřady</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Graf3!$AG$3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Graf3!$AC$4:$AC$6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7</c:v>
                </c:pt>
                <c:pt idx="1">
                  <c:v>5</c:v>
                </c:pt>
                <c:pt idx="2">
                  <c:v>84</c:v>
                </c:pt>
              </c:numCache>
            </c:numRef>
          </c:val>
        </c:ser>
        <c:firstSliceAng val="0"/>
      </c:pieChart>
    </c:plotArea>
    <c:legend>
      <c:legendPos val="r"/>
      <c:layout>
        <c:manualLayout>
          <c:xMode val="edge"/>
          <c:yMode val="edge"/>
          <c:x val="0.640885362295685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Vzdělání oprávněných úředních osob v roce 2014 - ČR</a:t>
            </a:r>
          </a:p>
        </c:rich>
      </c:tx>
      <c:layout>
        <c:manualLayout>
          <c:xMode val="edge"/>
          <c:yMode val="edge"/>
          <c:x val="0.11326045908209272"/>
          <c:y val="2.6435473911896212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Graf3!$F$3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211</c:v>
                </c:pt>
                <c:pt idx="1">
                  <c:v>58</c:v>
                </c:pt>
                <c:pt idx="2">
                  <c:v>581</c:v>
                </c:pt>
              </c:numCache>
            </c:numRef>
          </c:val>
        </c:ser>
        <c:firstSliceAng val="0"/>
      </c:pieChart>
    </c:plotArea>
    <c:legend>
      <c:legendPos val="r"/>
      <c:layout>
        <c:manualLayout>
          <c:xMode val="edge"/>
          <c:yMode val="edge"/>
          <c:x val="0.6408853622956856"/>
          <c:y val="0.6549081950777258"/>
          <c:w val="0.3196337894034248"/>
          <c:h val="0.2902497755542958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Graf4!$L$3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Graf4!$L$4:$L$6</c:f>
              <c:numCache>
                <c:formatCode>General</c:formatCode>
                <c:ptCount val="3"/>
                <c:pt idx="0">
                  <c:v>136</c:v>
                </c:pt>
                <c:pt idx="1">
                  <c:v>156</c:v>
                </c:pt>
                <c:pt idx="2">
                  <c:v>353</c:v>
                </c:pt>
              </c:numCache>
            </c:numRef>
          </c:val>
        </c:ser>
        <c:firstSliceAng val="0"/>
      </c:pieChart>
    </c:plotArea>
    <c:legend>
      <c:legendPos val="r"/>
      <c:layout>
        <c:manualLayout>
          <c:xMode val="edge"/>
          <c:yMode val="edge"/>
          <c:x val="0.6559878459832067"/>
          <c:y val="0.65811546421432665"/>
          <c:w val="0.32511230454897388"/>
          <c:h val="0.2017114695227399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Graf4!$U$3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Graf4!$U$4:$U$6</c:f>
              <c:numCache>
                <c:formatCode>General</c:formatCode>
                <c:ptCount val="3"/>
                <c:pt idx="0">
                  <c:v>15</c:v>
                </c:pt>
                <c:pt idx="1">
                  <c:v>23</c:v>
                </c:pt>
                <c:pt idx="2">
                  <c:v>51</c:v>
                </c:pt>
              </c:numCache>
            </c:numRef>
          </c:val>
        </c:ser>
        <c:firstSliceAng val="0"/>
      </c:pieChart>
    </c:plotArea>
    <c:legend>
      <c:legendPos val="r"/>
      <c:layout>
        <c:manualLayout>
          <c:xMode val="edge"/>
          <c:yMode val="edge"/>
          <c:x val="0.65167285064393132"/>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Graf4!$AD$3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12</c:v>
                </c:pt>
                <c:pt idx="1">
                  <c:v>20</c:v>
                </c:pt>
                <c:pt idx="2">
                  <c:v>61</c:v>
                </c:pt>
              </c:numCache>
            </c:numRef>
          </c:val>
        </c:ser>
        <c:firstSliceAng val="0"/>
      </c:pieChart>
    </c:plotArea>
    <c:legend>
      <c:legendPos val="r"/>
      <c:layout>
        <c:manualLayout>
          <c:xMode val="edge"/>
          <c:yMode val="edge"/>
          <c:x val="0.640885362295685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Praxe oprávněných úředních osob v roce 2011 -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Graf4!$C$3</c:f>
              <c:strCache>
                <c:ptCount val="1"/>
                <c:pt idx="0">
                  <c:v>2011</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163</c:v>
                </c:pt>
                <c:pt idx="1">
                  <c:v>199</c:v>
                </c:pt>
                <c:pt idx="2">
                  <c:v>465</c:v>
                </c:pt>
              </c:numCache>
            </c:numRef>
          </c:val>
        </c:ser>
        <c:firstSliceAng val="0"/>
      </c:pieChart>
    </c:plotArea>
    <c:legend>
      <c:legendPos val="r"/>
      <c:layout>
        <c:manualLayout>
          <c:xMode val="edge"/>
          <c:yMode val="edge"/>
          <c:x val="0.64088536229568505"/>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2014 - ČR</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Graf4!$B$4</c:f>
              <c:strCache>
                <c:ptCount val="1"/>
                <c:pt idx="0">
                  <c:v>do 5 let včetně</c:v>
                </c:pt>
              </c:strCache>
            </c:strRef>
          </c:tx>
          <c:spPr>
            <a:solidFill>
              <a:srgbClr val="CC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Graf4!$C$3:$F$3</c:f>
              <c:numCache>
                <c:formatCode>General</c:formatCode>
                <c:ptCount val="4"/>
                <c:pt idx="0">
                  <c:v>2011</c:v>
                </c:pt>
                <c:pt idx="1">
                  <c:v>2012</c:v>
                </c:pt>
                <c:pt idx="2">
                  <c:v>2013</c:v>
                </c:pt>
                <c:pt idx="3">
                  <c:v>2014</c:v>
                </c:pt>
              </c:numCache>
            </c:numRef>
          </c:cat>
          <c:val>
            <c:numRef>
              <c:f>Graf4!$C$4:$F$4</c:f>
              <c:numCache>
                <c:formatCode>General</c:formatCode>
                <c:ptCount val="4"/>
                <c:pt idx="0">
                  <c:v>163</c:v>
                </c:pt>
                <c:pt idx="1">
                  <c:v>154</c:v>
                </c:pt>
                <c:pt idx="2">
                  <c:v>147</c:v>
                </c:pt>
                <c:pt idx="3">
                  <c:v>139</c:v>
                </c:pt>
              </c:numCache>
            </c:numRef>
          </c:val>
        </c:ser>
        <c:ser>
          <c:idx val="2"/>
          <c:order val="1"/>
          <c:tx>
            <c:strRef>
              <c:f>Graf4!$B$5</c:f>
              <c:strCache>
                <c:ptCount val="1"/>
                <c:pt idx="0">
                  <c:v>nad 5 do 10 let včetně</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Graf4!$C$3:$F$3</c:f>
              <c:numCache>
                <c:formatCode>General</c:formatCode>
                <c:ptCount val="4"/>
                <c:pt idx="0">
                  <c:v>2011</c:v>
                </c:pt>
                <c:pt idx="1">
                  <c:v>2012</c:v>
                </c:pt>
                <c:pt idx="2">
                  <c:v>2013</c:v>
                </c:pt>
                <c:pt idx="3">
                  <c:v>2014</c:v>
                </c:pt>
              </c:numCache>
            </c:numRef>
          </c:cat>
          <c:val>
            <c:numRef>
              <c:f>Graf4!$C$5:$F$5</c:f>
              <c:numCache>
                <c:formatCode>General</c:formatCode>
                <c:ptCount val="4"/>
                <c:pt idx="0">
                  <c:v>199</c:v>
                </c:pt>
                <c:pt idx="1">
                  <c:v>204</c:v>
                </c:pt>
                <c:pt idx="2">
                  <c:v>195</c:v>
                </c:pt>
                <c:pt idx="3">
                  <c:v>182</c:v>
                </c:pt>
              </c:numCache>
            </c:numRef>
          </c:val>
        </c:ser>
        <c:ser>
          <c:idx val="1"/>
          <c:order val="2"/>
          <c:tx>
            <c:strRef>
              <c:f>Graf4!$B$6</c:f>
              <c:strCache>
                <c:ptCount val="1"/>
                <c:pt idx="0">
                  <c:v>nad 10 let</c:v>
                </c:pt>
              </c:strCache>
            </c:strRef>
          </c:tx>
          <c:spPr>
            <a:solidFill>
              <a:srgbClr val="FFCC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Graf4!$C$3:$F$3</c:f>
              <c:numCache>
                <c:formatCode>General</c:formatCode>
                <c:ptCount val="4"/>
                <c:pt idx="0">
                  <c:v>2011</c:v>
                </c:pt>
                <c:pt idx="1">
                  <c:v>2012</c:v>
                </c:pt>
                <c:pt idx="2">
                  <c:v>2013</c:v>
                </c:pt>
                <c:pt idx="3">
                  <c:v>2014</c:v>
                </c:pt>
              </c:numCache>
            </c:numRef>
          </c:cat>
          <c:val>
            <c:numRef>
              <c:f>Graf4!$C$6:$F$6</c:f>
              <c:numCache>
                <c:formatCode>General</c:formatCode>
                <c:ptCount val="4"/>
                <c:pt idx="0">
                  <c:v>465</c:v>
                </c:pt>
                <c:pt idx="1">
                  <c:v>508</c:v>
                </c:pt>
                <c:pt idx="2">
                  <c:v>509</c:v>
                </c:pt>
                <c:pt idx="3">
                  <c:v>532</c:v>
                </c:pt>
              </c:numCache>
            </c:numRef>
          </c:val>
        </c:ser>
        <c:gapWidth val="100"/>
        <c:axId val="106404480"/>
        <c:axId val="106402944"/>
      </c:barChart>
      <c:valAx>
        <c:axId val="106402944"/>
        <c:scaling>
          <c:orientation val="minMax"/>
        </c:scaling>
        <c:axPos val="l"/>
        <c:majorGridlines/>
        <c:numFmt formatCode="General" sourceLinked="1"/>
        <c:tickLblPos val="nextTo"/>
        <c:crossAx val="106404480"/>
        <c:crosses val="autoZero"/>
        <c:crossBetween val="between"/>
      </c:valAx>
      <c:catAx>
        <c:axId val="106404480"/>
        <c:scaling>
          <c:orientation val="minMax"/>
        </c:scaling>
        <c:axPos val="b"/>
        <c:numFmt formatCode="General" sourceLinked="1"/>
        <c:tickLblPos val="nextTo"/>
        <c:crossAx val="106402944"/>
        <c:crosses val="autoZero"/>
        <c:auto val="1"/>
        <c:lblAlgn val="ctr"/>
        <c:lblOffset val="100"/>
      </c:catAx>
    </c:plotArea>
    <c:legend>
      <c:legendPos val="r"/>
      <c:layout>
        <c:manualLayout>
          <c:xMode val="edge"/>
          <c:yMode val="edge"/>
          <c:x val="0.7832802453091422"/>
          <c:y val="0.54004909834032921"/>
          <c:w val="0.18867228975018899"/>
          <c:h val="0.3725759653177817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250"/>
              <a:t>Počet obyvatel správních obvodů dle personální obsazenosti stavebních úřadů územně členěných statutárních měst k 31.12.2014</a:t>
            </a:r>
          </a:p>
        </c:rich>
      </c:tx>
      <c:layout>
        <c:manualLayout>
          <c:xMode val="edge"/>
          <c:yMode val="edge"/>
          <c:x val="0.11761061420720469"/>
          <c:y val="2.6435353851262063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Graf1AC!$V$5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Graf1AC!$W$3:$Z$3</c:f>
              <c:strCache>
                <c:ptCount val="4"/>
                <c:pt idx="0">
                  <c:v>1</c:v>
                </c:pt>
                <c:pt idx="1">
                  <c:v>2</c:v>
                </c:pt>
                <c:pt idx="2">
                  <c:v>3 až 9</c:v>
                </c:pt>
                <c:pt idx="3">
                  <c:v>10 a více</c:v>
                </c:pt>
              </c:strCache>
            </c:strRef>
          </c:cat>
          <c:val>
            <c:numRef>
              <c:f>Graf1AC!$W$5:$Z$5</c:f>
              <c:numCache>
                <c:formatCode>General</c:formatCode>
                <c:ptCount val="4"/>
                <c:pt idx="0">
                  <c:v>616070</c:v>
                </c:pt>
                <c:pt idx="1">
                  <c:v>513106</c:v>
                </c:pt>
                <c:pt idx="2">
                  <c:v>583209</c:v>
                </c:pt>
                <c:pt idx="3">
                  <c:v>99470</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2014 </a:t>
            </a:r>
          </a:p>
          <a:p>
            <a:pPr>
              <a:defRPr/>
            </a:pPr>
            <a:r>
              <a:rPr lang="en-US" sz="1300"/>
              <a:t>- obce III. typu</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Graf4!$K$4</c:f>
              <c:strCache>
                <c:ptCount val="1"/>
                <c:pt idx="0">
                  <c:v>do 5 let včetně</c:v>
                </c:pt>
              </c:strCache>
            </c:strRef>
          </c:tx>
          <c:spPr>
            <a:solidFill>
              <a:srgbClr val="CC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Graf4!$L$3:$O$3</c:f>
              <c:numCache>
                <c:formatCode>General</c:formatCode>
                <c:ptCount val="4"/>
                <c:pt idx="0">
                  <c:v>2011</c:v>
                </c:pt>
                <c:pt idx="1">
                  <c:v>2012</c:v>
                </c:pt>
                <c:pt idx="2">
                  <c:v>2013</c:v>
                </c:pt>
                <c:pt idx="3">
                  <c:v>2014</c:v>
                </c:pt>
              </c:numCache>
            </c:numRef>
          </c:cat>
          <c:val>
            <c:numRef>
              <c:f>Graf4!$L$4:$O$4</c:f>
              <c:numCache>
                <c:formatCode>General</c:formatCode>
                <c:ptCount val="4"/>
                <c:pt idx="0">
                  <c:v>136</c:v>
                </c:pt>
                <c:pt idx="1">
                  <c:v>113</c:v>
                </c:pt>
                <c:pt idx="2">
                  <c:v>109</c:v>
                </c:pt>
                <c:pt idx="3">
                  <c:v>107</c:v>
                </c:pt>
              </c:numCache>
            </c:numRef>
          </c:val>
        </c:ser>
        <c:ser>
          <c:idx val="2"/>
          <c:order val="1"/>
          <c:tx>
            <c:strRef>
              <c:f>Graf4!$K$5</c:f>
              <c:strCache>
                <c:ptCount val="1"/>
                <c:pt idx="0">
                  <c:v>nad 5 do 10 let včetně</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Graf4!$L$3:$O$3</c:f>
              <c:numCache>
                <c:formatCode>General</c:formatCode>
                <c:ptCount val="4"/>
                <c:pt idx="0">
                  <c:v>2011</c:v>
                </c:pt>
                <c:pt idx="1">
                  <c:v>2012</c:v>
                </c:pt>
                <c:pt idx="2">
                  <c:v>2013</c:v>
                </c:pt>
                <c:pt idx="3">
                  <c:v>2014</c:v>
                </c:pt>
              </c:numCache>
            </c:numRef>
          </c:cat>
          <c:val>
            <c:numRef>
              <c:f>Graf4!$L$5:$O$5</c:f>
              <c:numCache>
                <c:formatCode>General</c:formatCode>
                <c:ptCount val="4"/>
                <c:pt idx="0">
                  <c:v>156</c:v>
                </c:pt>
                <c:pt idx="1">
                  <c:v>160</c:v>
                </c:pt>
                <c:pt idx="2">
                  <c:v>151</c:v>
                </c:pt>
                <c:pt idx="3">
                  <c:v>148</c:v>
                </c:pt>
              </c:numCache>
            </c:numRef>
          </c:val>
        </c:ser>
        <c:ser>
          <c:idx val="1"/>
          <c:order val="2"/>
          <c:tx>
            <c:strRef>
              <c:f>Graf4!$K$6</c:f>
              <c:strCache>
                <c:ptCount val="1"/>
                <c:pt idx="0">
                  <c:v>nad 10 let</c:v>
                </c:pt>
              </c:strCache>
            </c:strRef>
          </c:tx>
          <c:spPr>
            <a:solidFill>
              <a:srgbClr val="FFCC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Graf4!$L$3:$O$3</c:f>
              <c:numCache>
                <c:formatCode>General</c:formatCode>
                <c:ptCount val="4"/>
                <c:pt idx="0">
                  <c:v>2011</c:v>
                </c:pt>
                <c:pt idx="1">
                  <c:v>2012</c:v>
                </c:pt>
                <c:pt idx="2">
                  <c:v>2013</c:v>
                </c:pt>
                <c:pt idx="3">
                  <c:v>2014</c:v>
                </c:pt>
              </c:numCache>
            </c:numRef>
          </c:cat>
          <c:val>
            <c:numRef>
              <c:f>Graf4!$L$6:$O$6</c:f>
              <c:numCache>
                <c:formatCode>General</c:formatCode>
                <c:ptCount val="4"/>
                <c:pt idx="0">
                  <c:v>353</c:v>
                </c:pt>
                <c:pt idx="1">
                  <c:v>348</c:v>
                </c:pt>
                <c:pt idx="2">
                  <c:v>352</c:v>
                </c:pt>
                <c:pt idx="3">
                  <c:v>375</c:v>
                </c:pt>
              </c:numCache>
            </c:numRef>
          </c:val>
        </c:ser>
        <c:gapWidth val="100"/>
        <c:axId val="106470016"/>
        <c:axId val="106468480"/>
      </c:barChart>
      <c:valAx>
        <c:axId val="106468480"/>
        <c:scaling>
          <c:orientation val="minMax"/>
        </c:scaling>
        <c:axPos val="l"/>
        <c:majorGridlines/>
        <c:numFmt formatCode="General" sourceLinked="1"/>
        <c:tickLblPos val="nextTo"/>
        <c:crossAx val="106470016"/>
        <c:crosses val="autoZero"/>
        <c:crossBetween val="between"/>
      </c:valAx>
      <c:catAx>
        <c:axId val="106470016"/>
        <c:scaling>
          <c:orientation val="minMax"/>
        </c:scaling>
        <c:axPos val="b"/>
        <c:numFmt formatCode="General" sourceLinked="1"/>
        <c:tickLblPos val="nextTo"/>
        <c:crossAx val="106468480"/>
        <c:crosses val="autoZero"/>
        <c:auto val="1"/>
        <c:lblAlgn val="ctr"/>
        <c:lblOffset val="100"/>
      </c:catAx>
    </c:plotArea>
    <c:legend>
      <c:legendPos val="r"/>
      <c:layout>
        <c:manualLayout>
          <c:xMode val="edge"/>
          <c:yMode val="edge"/>
          <c:x val="0.7832802453091422"/>
          <c:y val="0.54004909834032921"/>
          <c:w val="0.18867228975018899"/>
          <c:h val="0.3725759653177817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2014 </a:t>
            </a:r>
          </a:p>
          <a:p>
            <a:pPr>
              <a:defRPr/>
            </a:pPr>
            <a:r>
              <a:rPr lang="en-US" sz="1300"/>
              <a:t>-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Graf4!$T$4</c:f>
              <c:strCache>
                <c:ptCount val="1"/>
                <c:pt idx="0">
                  <c:v>do 5 let včetně</c:v>
                </c:pt>
              </c:strCache>
            </c:strRef>
          </c:tx>
          <c:spPr>
            <a:solidFill>
              <a:srgbClr val="CC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Graf4!$U$3:$X$3</c:f>
              <c:numCache>
                <c:formatCode>General</c:formatCode>
                <c:ptCount val="4"/>
                <c:pt idx="0">
                  <c:v>2011</c:v>
                </c:pt>
                <c:pt idx="1">
                  <c:v>2012</c:v>
                </c:pt>
                <c:pt idx="2">
                  <c:v>2013</c:v>
                </c:pt>
                <c:pt idx="3">
                  <c:v>2014</c:v>
                </c:pt>
              </c:numCache>
            </c:numRef>
          </c:cat>
          <c:val>
            <c:numRef>
              <c:f>Graf4!$U$4:$X$4</c:f>
              <c:numCache>
                <c:formatCode>General</c:formatCode>
                <c:ptCount val="4"/>
                <c:pt idx="0">
                  <c:v>15</c:v>
                </c:pt>
                <c:pt idx="1">
                  <c:v>27</c:v>
                </c:pt>
                <c:pt idx="2">
                  <c:v>27</c:v>
                </c:pt>
                <c:pt idx="3">
                  <c:v>25</c:v>
                </c:pt>
              </c:numCache>
            </c:numRef>
          </c:val>
        </c:ser>
        <c:ser>
          <c:idx val="2"/>
          <c:order val="1"/>
          <c:tx>
            <c:strRef>
              <c:f>Graf4!$T$5</c:f>
              <c:strCache>
                <c:ptCount val="1"/>
                <c:pt idx="0">
                  <c:v>nad 5 do 10 let včetně</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Graf4!$U$3:$X$3</c:f>
              <c:numCache>
                <c:formatCode>General</c:formatCode>
                <c:ptCount val="4"/>
                <c:pt idx="0">
                  <c:v>2011</c:v>
                </c:pt>
                <c:pt idx="1">
                  <c:v>2012</c:v>
                </c:pt>
                <c:pt idx="2">
                  <c:v>2013</c:v>
                </c:pt>
                <c:pt idx="3">
                  <c:v>2014</c:v>
                </c:pt>
              </c:numCache>
            </c:numRef>
          </c:cat>
          <c:val>
            <c:numRef>
              <c:f>Graf4!$U$5:$X$5</c:f>
              <c:numCache>
                <c:formatCode>General</c:formatCode>
                <c:ptCount val="4"/>
                <c:pt idx="0">
                  <c:v>23</c:v>
                </c:pt>
                <c:pt idx="1">
                  <c:v>29</c:v>
                </c:pt>
                <c:pt idx="2">
                  <c:v>31</c:v>
                </c:pt>
                <c:pt idx="3">
                  <c:v>16</c:v>
                </c:pt>
              </c:numCache>
            </c:numRef>
          </c:val>
        </c:ser>
        <c:ser>
          <c:idx val="1"/>
          <c:order val="2"/>
          <c:tx>
            <c:strRef>
              <c:f>Graf4!$T$6</c:f>
              <c:strCache>
                <c:ptCount val="1"/>
                <c:pt idx="0">
                  <c:v>nad 10 let</c:v>
                </c:pt>
              </c:strCache>
            </c:strRef>
          </c:tx>
          <c:spPr>
            <a:solidFill>
              <a:srgbClr val="FFCC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Graf4!$U$3:$X$3</c:f>
              <c:numCache>
                <c:formatCode>General</c:formatCode>
                <c:ptCount val="4"/>
                <c:pt idx="0">
                  <c:v>2011</c:v>
                </c:pt>
                <c:pt idx="1">
                  <c:v>2012</c:v>
                </c:pt>
                <c:pt idx="2">
                  <c:v>2013</c:v>
                </c:pt>
                <c:pt idx="3">
                  <c:v>2014</c:v>
                </c:pt>
              </c:numCache>
            </c:numRef>
          </c:cat>
          <c:val>
            <c:numRef>
              <c:f>Graf4!$U$6:$X$6</c:f>
              <c:numCache>
                <c:formatCode>General</c:formatCode>
                <c:ptCount val="4"/>
                <c:pt idx="0">
                  <c:v>51</c:v>
                </c:pt>
                <c:pt idx="1">
                  <c:v>96</c:v>
                </c:pt>
                <c:pt idx="2">
                  <c:v>98</c:v>
                </c:pt>
                <c:pt idx="3">
                  <c:v>86</c:v>
                </c:pt>
              </c:numCache>
            </c:numRef>
          </c:val>
        </c:ser>
        <c:gapWidth val="100"/>
        <c:axId val="106564224"/>
        <c:axId val="106562688"/>
      </c:barChart>
      <c:valAx>
        <c:axId val="106562688"/>
        <c:scaling>
          <c:orientation val="minMax"/>
        </c:scaling>
        <c:axPos val="l"/>
        <c:majorGridlines/>
        <c:numFmt formatCode="General" sourceLinked="1"/>
        <c:tickLblPos val="nextTo"/>
        <c:crossAx val="106564224"/>
        <c:crosses val="autoZero"/>
        <c:crossBetween val="between"/>
      </c:valAx>
      <c:catAx>
        <c:axId val="106564224"/>
        <c:scaling>
          <c:orientation val="minMax"/>
        </c:scaling>
        <c:axPos val="b"/>
        <c:numFmt formatCode="General" sourceLinked="1"/>
        <c:tickLblPos val="nextTo"/>
        <c:crossAx val="106562688"/>
        <c:crosses val="autoZero"/>
        <c:auto val="1"/>
        <c:lblAlgn val="ctr"/>
        <c:lblOffset val="100"/>
      </c:catAx>
    </c:plotArea>
    <c:legend>
      <c:legendPos val="r"/>
      <c:layout>
        <c:manualLayout>
          <c:xMode val="edge"/>
          <c:yMode val="edge"/>
          <c:x val="0.7832802453091422"/>
          <c:y val="0.54004909834032921"/>
          <c:w val="0.18867228975018899"/>
          <c:h val="0.3725759653177817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letech 2011 až 2014 </a:t>
            </a:r>
          </a:p>
          <a:p>
            <a:pPr>
              <a:defRPr/>
            </a:pPr>
            <a:r>
              <a:rPr lang="en-US" sz="1300"/>
              <a:t>- krajské úřady</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Graf4!$AC$4</c:f>
              <c:strCache>
                <c:ptCount val="1"/>
                <c:pt idx="0">
                  <c:v>do 5 let včetně</c:v>
                </c:pt>
              </c:strCache>
            </c:strRef>
          </c:tx>
          <c:spPr>
            <a:solidFill>
              <a:srgbClr val="CC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Graf4!$AD$3:$AG$3</c:f>
              <c:numCache>
                <c:formatCode>General</c:formatCode>
                <c:ptCount val="4"/>
                <c:pt idx="0">
                  <c:v>2011</c:v>
                </c:pt>
                <c:pt idx="1">
                  <c:v>2012</c:v>
                </c:pt>
                <c:pt idx="2">
                  <c:v>2013</c:v>
                </c:pt>
                <c:pt idx="3">
                  <c:v>2014</c:v>
                </c:pt>
              </c:numCache>
            </c:numRef>
          </c:cat>
          <c:val>
            <c:numRef>
              <c:f>Graf4!$AD$4:$AG$4</c:f>
              <c:numCache>
                <c:formatCode>General</c:formatCode>
                <c:ptCount val="4"/>
                <c:pt idx="0">
                  <c:v>12</c:v>
                </c:pt>
                <c:pt idx="1">
                  <c:v>14</c:v>
                </c:pt>
                <c:pt idx="2">
                  <c:v>11</c:v>
                </c:pt>
                <c:pt idx="3">
                  <c:v>7</c:v>
                </c:pt>
              </c:numCache>
            </c:numRef>
          </c:val>
        </c:ser>
        <c:ser>
          <c:idx val="2"/>
          <c:order val="1"/>
          <c:tx>
            <c:strRef>
              <c:f>Graf4!$AC$5</c:f>
              <c:strCache>
                <c:ptCount val="1"/>
                <c:pt idx="0">
                  <c:v>nad 5 do 10 let včetně</c:v>
                </c:pt>
              </c:strCache>
            </c:strRef>
          </c:tx>
          <c:spPr>
            <a:solidFill>
              <a:srgbClr val="FF99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Graf4!$AD$3:$AG$3</c:f>
              <c:numCache>
                <c:formatCode>General</c:formatCode>
                <c:ptCount val="4"/>
                <c:pt idx="0">
                  <c:v>2011</c:v>
                </c:pt>
                <c:pt idx="1">
                  <c:v>2012</c:v>
                </c:pt>
                <c:pt idx="2">
                  <c:v>2013</c:v>
                </c:pt>
                <c:pt idx="3">
                  <c:v>2014</c:v>
                </c:pt>
              </c:numCache>
            </c:numRef>
          </c:cat>
          <c:val>
            <c:numRef>
              <c:f>Graf4!$AD$5:$AG$5</c:f>
              <c:numCache>
                <c:formatCode>General</c:formatCode>
                <c:ptCount val="4"/>
                <c:pt idx="0">
                  <c:v>20</c:v>
                </c:pt>
                <c:pt idx="1">
                  <c:v>15</c:v>
                </c:pt>
                <c:pt idx="2">
                  <c:v>13</c:v>
                </c:pt>
                <c:pt idx="3">
                  <c:v>18</c:v>
                </c:pt>
              </c:numCache>
            </c:numRef>
          </c:val>
        </c:ser>
        <c:ser>
          <c:idx val="1"/>
          <c:order val="2"/>
          <c:tx>
            <c:strRef>
              <c:f>Graf4!$AC$6</c:f>
              <c:strCache>
                <c:ptCount val="1"/>
                <c:pt idx="0">
                  <c:v>nad 10 let</c:v>
                </c:pt>
              </c:strCache>
            </c:strRef>
          </c:tx>
          <c:spPr>
            <a:solidFill>
              <a:srgbClr val="FFCC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Graf4!$AD$3:$AG$3</c:f>
              <c:numCache>
                <c:formatCode>General</c:formatCode>
                <c:ptCount val="4"/>
                <c:pt idx="0">
                  <c:v>2011</c:v>
                </c:pt>
                <c:pt idx="1">
                  <c:v>2012</c:v>
                </c:pt>
                <c:pt idx="2">
                  <c:v>2013</c:v>
                </c:pt>
                <c:pt idx="3">
                  <c:v>2014</c:v>
                </c:pt>
              </c:numCache>
            </c:numRef>
          </c:cat>
          <c:val>
            <c:numRef>
              <c:f>Graf4!$AD$6:$AG$6</c:f>
              <c:numCache>
                <c:formatCode>General</c:formatCode>
                <c:ptCount val="4"/>
                <c:pt idx="0">
                  <c:v>61</c:v>
                </c:pt>
                <c:pt idx="1">
                  <c:v>64</c:v>
                </c:pt>
                <c:pt idx="2">
                  <c:v>59</c:v>
                </c:pt>
                <c:pt idx="3">
                  <c:v>71</c:v>
                </c:pt>
              </c:numCache>
            </c:numRef>
          </c:val>
        </c:ser>
        <c:gapWidth val="100"/>
        <c:axId val="106596992"/>
        <c:axId val="106595456"/>
      </c:barChart>
      <c:valAx>
        <c:axId val="106595456"/>
        <c:scaling>
          <c:orientation val="minMax"/>
        </c:scaling>
        <c:axPos val="l"/>
        <c:majorGridlines/>
        <c:numFmt formatCode="General" sourceLinked="1"/>
        <c:tickLblPos val="nextTo"/>
        <c:crossAx val="106596992"/>
        <c:crosses val="autoZero"/>
        <c:crossBetween val="between"/>
      </c:valAx>
      <c:catAx>
        <c:axId val="106596992"/>
        <c:scaling>
          <c:orientation val="minMax"/>
        </c:scaling>
        <c:axPos val="b"/>
        <c:numFmt formatCode="General" sourceLinked="1"/>
        <c:tickLblPos val="nextTo"/>
        <c:crossAx val="106595456"/>
        <c:crosses val="autoZero"/>
        <c:auto val="1"/>
        <c:lblAlgn val="ctr"/>
        <c:lblOffset val="100"/>
      </c:catAx>
    </c:plotArea>
    <c:legend>
      <c:legendPos val="r"/>
      <c:layout>
        <c:manualLayout>
          <c:xMode val="edge"/>
          <c:yMode val="edge"/>
          <c:x val="0.7832802453091422"/>
          <c:y val="0.54004909834032921"/>
          <c:w val="0.18867228975018899"/>
          <c:h val="0.3725759653177817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obce III. typu</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Graf4!$M$3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Graf4!$M$4:$M$6</c:f>
              <c:numCache>
                <c:formatCode>General</c:formatCode>
                <c:ptCount val="3"/>
                <c:pt idx="0">
                  <c:v>113</c:v>
                </c:pt>
                <c:pt idx="1">
                  <c:v>160</c:v>
                </c:pt>
                <c:pt idx="2">
                  <c:v>348</c:v>
                </c:pt>
              </c:numCache>
            </c:numRef>
          </c:val>
        </c:ser>
        <c:firstSliceAng val="0"/>
      </c:pieChart>
    </c:plotArea>
    <c:legend>
      <c:legendPos val="r"/>
      <c:layout>
        <c:manualLayout>
          <c:xMode val="edge"/>
          <c:yMode val="edge"/>
          <c:x val="0.6559878459832067"/>
          <c:y val="0.65811546421432665"/>
          <c:w val="0.32511230454897388"/>
          <c:h val="0.201711469522740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Graf4!$V$3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Graf4!$V$4:$V$6</c:f>
              <c:numCache>
                <c:formatCode>General</c:formatCode>
                <c:ptCount val="3"/>
                <c:pt idx="0">
                  <c:v>27</c:v>
                </c:pt>
                <c:pt idx="1">
                  <c:v>29</c:v>
                </c:pt>
                <c:pt idx="2">
                  <c:v>96</c:v>
                </c:pt>
              </c:numCache>
            </c:numRef>
          </c:val>
        </c:ser>
        <c:firstSliceAng val="0"/>
      </c:pieChart>
    </c:plotArea>
    <c:legend>
      <c:legendPos val="r"/>
      <c:layout>
        <c:manualLayout>
          <c:xMode val="edge"/>
          <c:yMode val="edge"/>
          <c:x val="0.65167285064393154"/>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krajské úřady</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Graf4!$AE$3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14</c:v>
                </c:pt>
                <c:pt idx="1">
                  <c:v>15</c:v>
                </c:pt>
                <c:pt idx="2">
                  <c:v>64</c:v>
                </c:pt>
              </c:numCache>
            </c:numRef>
          </c:val>
        </c:ser>
        <c:firstSliceAng val="0"/>
      </c:pieChart>
    </c:plotArea>
    <c:legend>
      <c:legendPos val="r"/>
      <c:layout>
        <c:manualLayout>
          <c:xMode val="edge"/>
          <c:yMode val="edge"/>
          <c:x val="0.640885362295685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2012 - ČR</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Graf4!$D$3</c:f>
              <c:strCache>
                <c:ptCount val="1"/>
                <c:pt idx="0">
                  <c:v>2012</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154</c:v>
                </c:pt>
                <c:pt idx="1">
                  <c:v>204</c:v>
                </c:pt>
                <c:pt idx="2">
                  <c:v>508</c:v>
                </c:pt>
              </c:numCache>
            </c:numRef>
          </c:val>
        </c:ser>
        <c:firstSliceAng val="0"/>
      </c:pieChart>
    </c:plotArea>
    <c:legend>
      <c:legendPos val="r"/>
      <c:layout>
        <c:manualLayout>
          <c:xMode val="edge"/>
          <c:yMode val="edge"/>
          <c:x val="0.6408853622956851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Graf4!$N$3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Graf4!$N$4:$N$6</c:f>
              <c:numCache>
                <c:formatCode>General</c:formatCode>
                <c:ptCount val="3"/>
                <c:pt idx="0">
                  <c:v>109</c:v>
                </c:pt>
                <c:pt idx="1">
                  <c:v>151</c:v>
                </c:pt>
                <c:pt idx="2">
                  <c:v>352</c:v>
                </c:pt>
              </c:numCache>
            </c:numRef>
          </c:val>
        </c:ser>
        <c:firstSliceAng val="0"/>
      </c:pieChart>
    </c:plotArea>
    <c:legend>
      <c:legendPos val="r"/>
      <c:layout>
        <c:manualLayout>
          <c:xMode val="edge"/>
          <c:yMode val="edge"/>
          <c:x val="0.6559878459832067"/>
          <c:y val="0.65811546421432665"/>
          <c:w val="0.32511230454897388"/>
          <c:h val="0.20171146952274008"/>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Graf4!$W$3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Graf4!$W$4:$W$6</c:f>
              <c:numCache>
                <c:formatCode>General</c:formatCode>
                <c:ptCount val="3"/>
                <c:pt idx="0">
                  <c:v>27</c:v>
                </c:pt>
                <c:pt idx="1">
                  <c:v>31</c:v>
                </c:pt>
                <c:pt idx="2">
                  <c:v>98</c:v>
                </c:pt>
              </c:numCache>
            </c:numRef>
          </c:val>
        </c:ser>
        <c:firstSliceAng val="0"/>
      </c:pieChart>
    </c:plotArea>
    <c:legend>
      <c:legendPos val="r"/>
      <c:layout>
        <c:manualLayout>
          <c:xMode val="edge"/>
          <c:yMode val="edge"/>
          <c:x val="0.65167285064393177"/>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Graf4!$AF$3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11</c:v>
                </c:pt>
                <c:pt idx="1">
                  <c:v>13</c:v>
                </c:pt>
                <c:pt idx="2">
                  <c:v>59</c:v>
                </c:pt>
              </c:numCache>
            </c:numRef>
          </c:val>
        </c:ser>
        <c:firstSliceAng val="0"/>
      </c:pieChart>
    </c:plotArea>
    <c:legend>
      <c:legendPos val="r"/>
      <c:layout>
        <c:manualLayout>
          <c:xMode val="edge"/>
          <c:yMode val="edge"/>
          <c:x val="0.640885362295685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krajských úřadů k 31.12.2014</a:t>
            </a:r>
          </a:p>
        </c:rich>
      </c:tx>
      <c:layout>
        <c:manualLayout>
          <c:xMode val="edge"/>
          <c:yMode val="edge"/>
          <c:x val="0.11761061420720469"/>
          <c:y val="2.6435353851262063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Graf1AC!$V$6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0</c:v>
                </c:pt>
                <c:pt idx="2">
                  <c:v>8061520</c:v>
                </c:pt>
                <c:pt idx="3">
                  <c:v>2476755</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2013 - ČR</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Graf4!$E$3</c:f>
              <c:strCache>
                <c:ptCount val="1"/>
                <c:pt idx="0">
                  <c:v>2013</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147</c:v>
                </c:pt>
                <c:pt idx="1">
                  <c:v>195</c:v>
                </c:pt>
                <c:pt idx="2">
                  <c:v>509</c:v>
                </c:pt>
              </c:numCache>
            </c:numRef>
          </c:val>
        </c:ser>
        <c:firstSliceAng val="0"/>
      </c:pieChart>
    </c:plotArea>
    <c:legend>
      <c:legendPos val="r"/>
      <c:layout>
        <c:manualLayout>
          <c:xMode val="edge"/>
          <c:yMode val="edge"/>
          <c:x val="0.64088536229568538"/>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obce III. typu</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Graf4!$O$3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Graf4!$K$4:$K$6</c:f>
              <c:strCache>
                <c:ptCount val="3"/>
                <c:pt idx="0">
                  <c:v>do 5 let včetně</c:v>
                </c:pt>
                <c:pt idx="1">
                  <c:v>nad 5 do 10 let včetně</c:v>
                </c:pt>
                <c:pt idx="2">
                  <c:v>nad 10 let</c:v>
                </c:pt>
              </c:strCache>
            </c:strRef>
          </c:cat>
          <c:val>
            <c:numRef>
              <c:f>Graf4!$O$4:$O$6</c:f>
              <c:numCache>
                <c:formatCode>General</c:formatCode>
                <c:ptCount val="3"/>
                <c:pt idx="0">
                  <c:v>107</c:v>
                </c:pt>
                <c:pt idx="1">
                  <c:v>148</c:v>
                </c:pt>
                <c:pt idx="2">
                  <c:v>375</c:v>
                </c:pt>
              </c:numCache>
            </c:numRef>
          </c:val>
        </c:ser>
        <c:firstSliceAng val="0"/>
      </c:pieChart>
    </c:plotArea>
    <c:legend>
      <c:legendPos val="r"/>
      <c:layout>
        <c:manualLayout>
          <c:xMode val="edge"/>
          <c:yMode val="edge"/>
          <c:x val="0.6559878459832067"/>
          <c:y val="0.65811546421432665"/>
          <c:w val="0.32511230454897388"/>
          <c:h val="0.2017114695227401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a:t>
            </a:r>
          </a:p>
          <a:p>
            <a:pPr>
              <a:defRPr/>
            </a:pPr>
            <a:r>
              <a:rPr lang="en-US" sz="1300"/>
              <a:t>- územně členěná statutární města</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Graf4!$X$3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Graf4!$T$4:$T$6</c:f>
              <c:strCache>
                <c:ptCount val="3"/>
                <c:pt idx="0">
                  <c:v>do 5 let včetně</c:v>
                </c:pt>
                <c:pt idx="1">
                  <c:v>nad 5 do 10 let včetně</c:v>
                </c:pt>
                <c:pt idx="2">
                  <c:v>nad 10 let</c:v>
                </c:pt>
              </c:strCache>
            </c:strRef>
          </c:cat>
          <c:val>
            <c:numRef>
              <c:f>Graf4!$X$4:$X$6</c:f>
              <c:numCache>
                <c:formatCode>General</c:formatCode>
                <c:ptCount val="3"/>
                <c:pt idx="0">
                  <c:v>25</c:v>
                </c:pt>
                <c:pt idx="1">
                  <c:v>16</c:v>
                </c:pt>
                <c:pt idx="2">
                  <c:v>86</c:v>
                </c:pt>
              </c:numCache>
            </c:numRef>
          </c:val>
        </c:ser>
        <c:firstSliceAng val="0"/>
      </c:pieChart>
    </c:plotArea>
    <c:legend>
      <c:legendPos val="r"/>
      <c:layout>
        <c:manualLayout>
          <c:xMode val="edge"/>
          <c:yMode val="edge"/>
          <c:x val="0.65167285064393199"/>
          <c:y val="0.6549081950777258"/>
          <c:w val="0.3196337894034248"/>
          <c:h val="0.203653508866078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krajské úřady</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Graf4!$AG$3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Graf4!$AC$4:$AC$6</c:f>
              <c:strCache>
                <c:ptCount val="3"/>
                <c:pt idx="0">
                  <c:v>do 5 let včetně</c:v>
                </c:pt>
                <c:pt idx="1">
                  <c:v>nad 5 do 10 let včetně</c:v>
                </c:pt>
                <c:pt idx="2">
                  <c:v>nad 10 let</c:v>
                </c:pt>
              </c:strCache>
            </c:strRef>
          </c:cat>
          <c:val>
            <c:numRef>
              <c:f>Graf4!$AG$4:$AG$6</c:f>
              <c:numCache>
                <c:formatCode>General</c:formatCode>
                <c:ptCount val="3"/>
                <c:pt idx="0">
                  <c:v>7</c:v>
                </c:pt>
                <c:pt idx="1">
                  <c:v>18</c:v>
                </c:pt>
                <c:pt idx="2">
                  <c:v>71</c:v>
                </c:pt>
              </c:numCache>
            </c:numRef>
          </c:val>
        </c:ser>
        <c:firstSliceAng val="0"/>
      </c:pieChart>
    </c:plotArea>
    <c:legend>
      <c:legendPos val="r"/>
      <c:layout>
        <c:manualLayout>
          <c:xMode val="edge"/>
          <c:yMode val="edge"/>
          <c:x val="0.640885362295685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Praxe oprávněných úředních osob v roce 2014 - ČR</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Graf4!$F$3</c:f>
              <c:strCache>
                <c:ptCount val="1"/>
                <c:pt idx="0">
                  <c:v>2014</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Graf4!$B$4:$B$6</c:f>
              <c:strCache>
                <c:ptCount val="3"/>
                <c:pt idx="0">
                  <c:v>do 5 let včetně</c:v>
                </c:pt>
                <c:pt idx="1">
                  <c:v>nad 5 do 10 let včetně</c:v>
                </c:pt>
                <c:pt idx="2">
                  <c:v>nad 10 let</c:v>
                </c:pt>
              </c:strCache>
            </c:strRef>
          </c:cat>
          <c:val>
            <c:numRef>
              <c:f>Graf4!$F$4:$F$6</c:f>
              <c:numCache>
                <c:formatCode>General</c:formatCode>
                <c:ptCount val="3"/>
                <c:pt idx="0">
                  <c:v>139</c:v>
                </c:pt>
                <c:pt idx="1">
                  <c:v>182</c:v>
                </c:pt>
                <c:pt idx="2">
                  <c:v>532</c:v>
                </c:pt>
              </c:numCache>
            </c:numRef>
          </c:val>
        </c:ser>
        <c:firstSliceAng val="0"/>
      </c:pieChart>
    </c:plotArea>
    <c:legend>
      <c:legendPos val="r"/>
      <c:layout>
        <c:manualLayout>
          <c:xMode val="edge"/>
          <c:yMode val="edge"/>
          <c:x val="0.6408853622956856"/>
          <c:y val="0.6549081950777258"/>
          <c:w val="0.3196337894034248"/>
          <c:h val="0.1908244323196763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Graf5!$L$3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2.8663194444444446E-2"/>
                  <c:y val="1.007936507936508E-2"/>
                </c:manualLayout>
              </c:layout>
              <c:dLblPos val="bestFit"/>
              <c:showPercent val="1"/>
            </c:dLbl>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9</c:v>
                </c:pt>
                <c:pt idx="1">
                  <c:v>233</c:v>
                </c:pt>
                <c:pt idx="2">
                  <c:v>336</c:v>
                </c:pt>
                <c:pt idx="3">
                  <c:v>66</c:v>
                </c:pt>
                <c:pt idx="4">
                  <c:v>3</c:v>
                </c:pt>
              </c:numCache>
            </c:numRef>
          </c:val>
        </c:ser>
        <c:firstSliceAng val="0"/>
      </c:pieChart>
    </c:plotArea>
    <c:legend>
      <c:legendPos val="r"/>
      <c:layout>
        <c:manualLayout>
          <c:xMode val="edge"/>
          <c:yMode val="edge"/>
          <c:x val="0.6559878459832067"/>
          <c:y val="0.65811546421432665"/>
          <c:w val="0.32511230454897388"/>
          <c:h val="0.2851004670743605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Graf5!$U$3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2.2048611111111081E-2"/>
                  <c:y val="0"/>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0</c:v>
                </c:pt>
                <c:pt idx="1">
                  <c:v>24</c:v>
                </c:pt>
                <c:pt idx="2">
                  <c:v>49</c:v>
                </c:pt>
                <c:pt idx="3">
                  <c:v>12</c:v>
                </c:pt>
                <c:pt idx="4">
                  <c:v>2</c:v>
                </c:pt>
              </c:numCache>
            </c:numRef>
          </c:val>
        </c:ser>
        <c:firstSliceAng val="0"/>
      </c:pieChart>
    </c:plotArea>
    <c:legend>
      <c:legendPos val="r"/>
      <c:layout>
        <c:manualLayout>
          <c:xMode val="edge"/>
          <c:yMode val="edge"/>
          <c:x val="0.65167285064393132"/>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Graf5!$AD$3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4</c:v>
                </c:pt>
                <c:pt idx="2">
                  <c:v>18</c:v>
                </c:pt>
                <c:pt idx="3">
                  <c:v>55</c:v>
                </c:pt>
                <c:pt idx="4">
                  <c:v>16</c:v>
                </c:pt>
              </c:numCache>
            </c:numRef>
          </c:val>
        </c:ser>
        <c:firstSliceAng val="0"/>
      </c:pieChart>
    </c:plotArea>
    <c:legend>
      <c:legendPos val="r"/>
      <c:layout>
        <c:manualLayout>
          <c:xMode val="edge"/>
          <c:yMode val="edge"/>
          <c:x val="0.640885362295685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Graf5!$C$3</c:f>
              <c:strCache>
                <c:ptCount val="1"/>
                <c:pt idx="0">
                  <c:v>2011</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261</c:v>
                </c:pt>
                <c:pt idx="2">
                  <c:v>403</c:v>
                </c:pt>
                <c:pt idx="3">
                  <c:v>133</c:v>
                </c:pt>
                <c:pt idx="4">
                  <c:v>21</c:v>
                </c:pt>
              </c:numCache>
            </c:numRef>
          </c:val>
        </c:ser>
        <c:firstSliceAng val="0"/>
      </c:pieChart>
    </c:plotArea>
    <c:legend>
      <c:legendPos val="r"/>
      <c:layout>
        <c:manualLayout>
          <c:xMode val="edge"/>
          <c:yMode val="edge"/>
          <c:x val="0.64088536229568505"/>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úředních osob v letech 2011 až 2014 - ČR</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Graf5!$B$4</c:f>
              <c:strCache>
                <c:ptCount val="1"/>
                <c:pt idx="0">
                  <c:v>třída 8.</c:v>
                </c:pt>
              </c:strCache>
            </c:strRef>
          </c:tx>
          <c:spPr>
            <a:solidFill>
              <a:srgbClr val="99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Graf5!$C$3:$F$3</c:f>
              <c:numCache>
                <c:formatCode>General</c:formatCode>
                <c:ptCount val="4"/>
                <c:pt idx="0">
                  <c:v>2011</c:v>
                </c:pt>
                <c:pt idx="1">
                  <c:v>2012</c:v>
                </c:pt>
                <c:pt idx="2">
                  <c:v>2013</c:v>
                </c:pt>
                <c:pt idx="3">
                  <c:v>2014</c:v>
                </c:pt>
              </c:numCache>
            </c:numRef>
          </c:cat>
          <c:val>
            <c:numRef>
              <c:f>Graf5!$C$4:$F$4</c:f>
              <c:numCache>
                <c:formatCode>General</c:formatCode>
                <c:ptCount val="4"/>
                <c:pt idx="0">
                  <c:v>9</c:v>
                </c:pt>
                <c:pt idx="1">
                  <c:v>6</c:v>
                </c:pt>
                <c:pt idx="2">
                  <c:v>8</c:v>
                </c:pt>
                <c:pt idx="3">
                  <c:v>8</c:v>
                </c:pt>
              </c:numCache>
            </c:numRef>
          </c:val>
        </c:ser>
        <c:ser>
          <c:idx val="2"/>
          <c:order val="1"/>
          <c:tx>
            <c:strRef>
              <c:f>Graf5!$B$5</c:f>
              <c:strCache>
                <c:ptCount val="1"/>
                <c:pt idx="0">
                  <c:v>třída 9.</c:v>
                </c:pt>
              </c:strCache>
            </c:strRef>
          </c:tx>
          <c:spPr>
            <a:solidFill>
              <a:srgbClr val="CC33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Graf5!$C$3:$F$3</c:f>
              <c:numCache>
                <c:formatCode>General</c:formatCode>
                <c:ptCount val="4"/>
                <c:pt idx="0">
                  <c:v>2011</c:v>
                </c:pt>
                <c:pt idx="1">
                  <c:v>2012</c:v>
                </c:pt>
                <c:pt idx="2">
                  <c:v>2013</c:v>
                </c:pt>
                <c:pt idx="3">
                  <c:v>2014</c:v>
                </c:pt>
              </c:numCache>
            </c:numRef>
          </c:cat>
          <c:val>
            <c:numRef>
              <c:f>Graf5!$C$5:$F$5</c:f>
              <c:numCache>
                <c:formatCode>General</c:formatCode>
                <c:ptCount val="4"/>
                <c:pt idx="0">
                  <c:v>261</c:v>
                </c:pt>
                <c:pt idx="1">
                  <c:v>240</c:v>
                </c:pt>
                <c:pt idx="2">
                  <c:v>223</c:v>
                </c:pt>
                <c:pt idx="3">
                  <c:v>220</c:v>
                </c:pt>
              </c:numCache>
            </c:numRef>
          </c:val>
        </c:ser>
        <c:ser>
          <c:idx val="1"/>
          <c:order val="2"/>
          <c:tx>
            <c:strRef>
              <c:f>Graf5!$B$6</c:f>
              <c:strCache>
                <c:ptCount val="1"/>
                <c:pt idx="0">
                  <c:v>třída 10.</c:v>
                </c:pt>
              </c:strCache>
            </c:strRef>
          </c:tx>
          <c:spPr>
            <a:solidFill>
              <a:srgbClr val="FF99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Graf5!$C$3:$F$3</c:f>
              <c:numCache>
                <c:formatCode>General</c:formatCode>
                <c:ptCount val="4"/>
                <c:pt idx="0">
                  <c:v>2011</c:v>
                </c:pt>
                <c:pt idx="1">
                  <c:v>2012</c:v>
                </c:pt>
                <c:pt idx="2">
                  <c:v>2013</c:v>
                </c:pt>
                <c:pt idx="3">
                  <c:v>2014</c:v>
                </c:pt>
              </c:numCache>
            </c:numRef>
          </c:cat>
          <c:val>
            <c:numRef>
              <c:f>Graf5!$C$6:$F$6</c:f>
              <c:numCache>
                <c:formatCode>General</c:formatCode>
                <c:ptCount val="4"/>
                <c:pt idx="0">
                  <c:v>403</c:v>
                </c:pt>
                <c:pt idx="1">
                  <c:v>448</c:v>
                </c:pt>
                <c:pt idx="2">
                  <c:v>446</c:v>
                </c:pt>
                <c:pt idx="3">
                  <c:v>440</c:v>
                </c:pt>
              </c:numCache>
            </c:numRef>
          </c:val>
        </c:ser>
        <c:ser>
          <c:idx val="0"/>
          <c:order val="3"/>
          <c:tx>
            <c:strRef>
              <c:f>Graf5!$B$7</c:f>
              <c:strCache>
                <c:ptCount val="1"/>
                <c:pt idx="0">
                  <c:v>třída 11.</c:v>
                </c:pt>
              </c:strCache>
            </c:strRef>
          </c:tx>
          <c:spPr>
            <a:solidFill>
              <a:srgbClr val="FFCC00"/>
            </a:solidFill>
          </c:spPr>
          <c:dLbls>
            <c:showVal val="1"/>
          </c:dLbls>
          <c:cat>
            <c:numRef>
              <c:f>Graf5!$C$3:$F$3</c:f>
              <c:numCache>
                <c:formatCode>General</c:formatCode>
                <c:ptCount val="4"/>
                <c:pt idx="0">
                  <c:v>2011</c:v>
                </c:pt>
                <c:pt idx="1">
                  <c:v>2012</c:v>
                </c:pt>
                <c:pt idx="2">
                  <c:v>2013</c:v>
                </c:pt>
                <c:pt idx="3">
                  <c:v>2014</c:v>
                </c:pt>
              </c:numCache>
            </c:numRef>
          </c:cat>
          <c:val>
            <c:numRef>
              <c:f>Graf5!$C$7:$F$7</c:f>
              <c:numCache>
                <c:formatCode>General</c:formatCode>
                <c:ptCount val="4"/>
                <c:pt idx="0">
                  <c:v>133</c:v>
                </c:pt>
                <c:pt idx="1">
                  <c:v>138</c:v>
                </c:pt>
                <c:pt idx="2">
                  <c:v>145</c:v>
                </c:pt>
                <c:pt idx="3">
                  <c:v>160</c:v>
                </c:pt>
              </c:numCache>
            </c:numRef>
          </c:val>
        </c:ser>
        <c:ser>
          <c:idx val="4"/>
          <c:order val="4"/>
          <c:tx>
            <c:strRef>
              <c:f>Graf5!$B$8</c:f>
              <c:strCache>
                <c:ptCount val="1"/>
                <c:pt idx="0">
                  <c:v>vyšší než třída 11.</c:v>
                </c:pt>
              </c:strCache>
            </c:strRef>
          </c:tx>
          <c:spPr>
            <a:solidFill>
              <a:srgbClr val="FFFF66"/>
            </a:solidFill>
          </c:spPr>
          <c:dLbls>
            <c:showVal val="1"/>
          </c:dLbls>
          <c:cat>
            <c:numRef>
              <c:f>Graf5!$C$3:$F$3</c:f>
              <c:numCache>
                <c:formatCode>General</c:formatCode>
                <c:ptCount val="4"/>
                <c:pt idx="0">
                  <c:v>2011</c:v>
                </c:pt>
                <c:pt idx="1">
                  <c:v>2012</c:v>
                </c:pt>
                <c:pt idx="2">
                  <c:v>2013</c:v>
                </c:pt>
                <c:pt idx="3">
                  <c:v>2014</c:v>
                </c:pt>
              </c:numCache>
            </c:numRef>
          </c:cat>
          <c:val>
            <c:numRef>
              <c:f>Graf5!$C$8:$F$8</c:f>
              <c:numCache>
                <c:formatCode>General</c:formatCode>
                <c:ptCount val="4"/>
                <c:pt idx="0">
                  <c:v>21</c:v>
                </c:pt>
                <c:pt idx="1">
                  <c:v>19</c:v>
                </c:pt>
                <c:pt idx="2">
                  <c:v>20</c:v>
                </c:pt>
                <c:pt idx="3">
                  <c:v>23</c:v>
                </c:pt>
              </c:numCache>
            </c:numRef>
          </c:val>
        </c:ser>
        <c:gapWidth val="100"/>
        <c:axId val="109359872"/>
        <c:axId val="109337600"/>
      </c:barChart>
      <c:valAx>
        <c:axId val="109337600"/>
        <c:scaling>
          <c:orientation val="minMax"/>
        </c:scaling>
        <c:axPos val="l"/>
        <c:majorGridlines/>
        <c:numFmt formatCode="General" sourceLinked="1"/>
        <c:tickLblPos val="nextTo"/>
        <c:crossAx val="109359872"/>
        <c:crosses val="autoZero"/>
        <c:crossBetween val="between"/>
      </c:valAx>
      <c:catAx>
        <c:axId val="109359872"/>
        <c:scaling>
          <c:orientation val="minMax"/>
        </c:scaling>
        <c:axPos val="b"/>
        <c:numFmt formatCode="General" sourceLinked="1"/>
        <c:tickLblPos val="nextTo"/>
        <c:crossAx val="109337600"/>
        <c:crosses val="autoZero"/>
        <c:auto val="1"/>
        <c:lblAlgn val="ctr"/>
        <c:lblOffset val="100"/>
      </c:catAx>
    </c:plotArea>
    <c:legend>
      <c:legendPos val="r"/>
      <c:layout>
        <c:manualLayout>
          <c:xMode val="edge"/>
          <c:yMode val="edge"/>
          <c:x val="0.76784618055555565"/>
          <c:y val="0.42245179635483415"/>
          <c:w val="0.20159809027777961"/>
          <c:h val="0.4174796400596994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31.12.2014</a:t>
            </a:r>
          </a:p>
        </c:rich>
      </c:tx>
      <c:layout>
        <c:manualLayout>
          <c:xMode val="edge"/>
          <c:yMode val="edge"/>
          <c:x val="0.11761061420720469"/>
          <c:y val="2.6435353851262063E-2"/>
        </c:manualLayout>
      </c:layout>
    </c:title>
    <c:plotArea>
      <c:layout>
        <c:manualLayout>
          <c:layoutTarget val="inner"/>
          <c:xMode val="edge"/>
          <c:yMode val="edge"/>
          <c:x val="0.12198727586236187"/>
          <c:y val="0.18958571949695821"/>
          <c:w val="0.64070823671314814"/>
          <c:h val="0.72686737414195657"/>
        </c:manualLayout>
      </c:layout>
      <c:barChart>
        <c:barDir val="col"/>
        <c:grouping val="percentStacked"/>
        <c:ser>
          <c:idx val="3"/>
          <c:order val="0"/>
          <c:tx>
            <c:strRef>
              <c:f>Graf1AC!$Z$3</c:f>
              <c:strCache>
                <c:ptCount val="1"/>
                <c:pt idx="0">
                  <c:v>10 a více</c:v>
                </c:pt>
              </c:strCache>
            </c:strRef>
          </c:tx>
          <c:spPr>
            <a:solidFill>
              <a:srgbClr val="FFFF66"/>
            </a:solidFill>
          </c:spPr>
          <c:dLbls>
            <c:dLbl>
              <c:idx val="2"/>
              <c:layout>
                <c:manualLayout>
                  <c:x val="-1.0713755120232621E-4"/>
                  <c:y val="-1.6522096157038493E-2"/>
                </c:manualLayout>
              </c:layout>
              <c:showVal val="1"/>
            </c:dLbl>
            <c:showVal val="1"/>
          </c:dLbls>
          <c:cat>
            <c:strRef>
              <c:f>Graf1AC!$V$4:$V$7</c:f>
              <c:strCache>
                <c:ptCount val="4"/>
                <c:pt idx="0">
                  <c:v>Obce III. typu</c:v>
                </c:pt>
                <c:pt idx="1">
                  <c:v>ÚČSM</c:v>
                </c:pt>
                <c:pt idx="2">
                  <c:v>KÚ</c:v>
                </c:pt>
                <c:pt idx="3">
                  <c:v>ČR</c:v>
                </c:pt>
              </c:strCache>
            </c:strRef>
          </c:cat>
          <c:val>
            <c:numRef>
              <c:f>Graf1AC!$Z$4:$Z$7</c:f>
              <c:numCache>
                <c:formatCode>General</c:formatCode>
                <c:ptCount val="4"/>
                <c:pt idx="0">
                  <c:v>488855</c:v>
                </c:pt>
                <c:pt idx="1">
                  <c:v>99470</c:v>
                </c:pt>
                <c:pt idx="2">
                  <c:v>2476755</c:v>
                </c:pt>
                <c:pt idx="3">
                  <c:v>3065080</c:v>
                </c:pt>
              </c:numCache>
            </c:numRef>
          </c:val>
        </c:ser>
        <c:ser>
          <c:idx val="2"/>
          <c:order val="1"/>
          <c:tx>
            <c:strRef>
              <c:f>Graf1AC!$Y$3</c:f>
              <c:strCache>
                <c:ptCount val="1"/>
                <c:pt idx="0">
                  <c:v>3 až 9</c:v>
                </c:pt>
              </c:strCache>
            </c:strRef>
          </c:tx>
          <c:spPr>
            <a:solidFill>
              <a:srgbClr val="FFCC00"/>
            </a:solidFill>
          </c:spPr>
          <c:dLbls>
            <c:dLbl>
              <c:idx val="2"/>
              <c:layout>
                <c:manualLayout>
                  <c:x val="0"/>
                  <c:y val="1.9826515388446524E-2"/>
                </c:manualLayout>
              </c:layout>
              <c:showVal val="1"/>
            </c:dLbl>
            <c:showVal val="1"/>
          </c:dLbls>
          <c:cat>
            <c:strRef>
              <c:f>Graf1AC!$V$4:$V$7</c:f>
              <c:strCache>
                <c:ptCount val="4"/>
                <c:pt idx="0">
                  <c:v>Obce III. typu</c:v>
                </c:pt>
                <c:pt idx="1">
                  <c:v>ÚČSM</c:v>
                </c:pt>
                <c:pt idx="2">
                  <c:v>KÚ</c:v>
                </c:pt>
                <c:pt idx="3">
                  <c:v>ČR</c:v>
                </c:pt>
              </c:strCache>
            </c:strRef>
          </c:cat>
          <c:val>
            <c:numRef>
              <c:f>Graf1AC!$Y$4:$Y$7</c:f>
              <c:numCache>
                <c:formatCode>General</c:formatCode>
                <c:ptCount val="4"/>
                <c:pt idx="0">
                  <c:v>6330895</c:v>
                </c:pt>
                <c:pt idx="1">
                  <c:v>583209</c:v>
                </c:pt>
                <c:pt idx="2">
                  <c:v>8061520</c:v>
                </c:pt>
                <c:pt idx="3">
                  <c:v>14975624</c:v>
                </c:pt>
              </c:numCache>
            </c:numRef>
          </c:val>
        </c:ser>
        <c:ser>
          <c:idx val="1"/>
          <c:order val="2"/>
          <c:tx>
            <c:strRef>
              <c:f>Graf1AC!$X$3</c:f>
              <c:strCache>
                <c:ptCount val="1"/>
                <c:pt idx="0">
                  <c:v>2</c:v>
                </c:pt>
              </c:strCache>
            </c:strRef>
          </c:tx>
          <c:spPr>
            <a:solidFill>
              <a:srgbClr val="FF9900"/>
            </a:solidFill>
          </c:spPr>
          <c:dLbls>
            <c:dLbl>
              <c:idx val="2"/>
              <c:layout>
                <c:manualLayout>
                  <c:x val="-2.1623418127780275E-3"/>
                  <c:y val="9.9132576942231546E-3"/>
                </c:manualLayout>
              </c:layout>
              <c:showVal val="1"/>
            </c:dLbl>
            <c:dLbl>
              <c:idx val="3"/>
              <c:layout>
                <c:manualLayout>
                  <c:x val="-2.1563342318059956E-3"/>
                  <c:y val="9.9132576942231546E-3"/>
                </c:manualLayout>
              </c:layout>
              <c:showVal val="1"/>
            </c:dLbl>
            <c:showVal val="1"/>
          </c:dLbls>
          <c:cat>
            <c:strRef>
              <c:f>Graf1AC!$V$4:$V$7</c:f>
              <c:strCache>
                <c:ptCount val="4"/>
                <c:pt idx="0">
                  <c:v>Obce III. typu</c:v>
                </c:pt>
                <c:pt idx="1">
                  <c:v>ÚČSM</c:v>
                </c:pt>
                <c:pt idx="2">
                  <c:v>KÚ</c:v>
                </c:pt>
                <c:pt idx="3">
                  <c:v>ČR</c:v>
                </c:pt>
              </c:strCache>
            </c:strRef>
          </c:cat>
          <c:val>
            <c:numRef>
              <c:f>Graf1AC!$X$4:$X$7</c:f>
              <c:numCache>
                <c:formatCode>General</c:formatCode>
                <c:ptCount val="4"/>
                <c:pt idx="0">
                  <c:v>2069916</c:v>
                </c:pt>
                <c:pt idx="1">
                  <c:v>513106</c:v>
                </c:pt>
                <c:pt idx="2">
                  <c:v>0</c:v>
                </c:pt>
                <c:pt idx="3">
                  <c:v>2583022</c:v>
                </c:pt>
              </c:numCache>
            </c:numRef>
          </c:val>
        </c:ser>
        <c:ser>
          <c:idx val="0"/>
          <c:order val="3"/>
          <c:tx>
            <c:strRef>
              <c:f>Graf1AC!$W$3</c:f>
              <c:strCache>
                <c:ptCount val="1"/>
                <c:pt idx="0">
                  <c:v>1</c:v>
                </c:pt>
              </c:strCache>
            </c:strRef>
          </c:tx>
          <c:spPr>
            <a:solidFill>
              <a:srgbClr val="CC3300"/>
            </a:solidFill>
          </c:spPr>
          <c:dLbls>
            <c:dLbl>
              <c:idx val="2"/>
              <c:layout>
                <c:manualLayout>
                  <c:x val="1.2974000891398009E-2"/>
                  <c:y val="-1.9826515388446524E-2"/>
                </c:manualLayout>
              </c:layout>
              <c:showVal val="1"/>
            </c:dLbl>
            <c:showVal val="1"/>
          </c:dLbls>
          <c:cat>
            <c:strRef>
              <c:f>Graf1AC!$V$4:$V$7</c:f>
              <c:strCache>
                <c:ptCount val="4"/>
                <c:pt idx="0">
                  <c:v>Obce III. typu</c:v>
                </c:pt>
                <c:pt idx="1">
                  <c:v>ÚČSM</c:v>
                </c:pt>
                <c:pt idx="2">
                  <c:v>KÚ</c:v>
                </c:pt>
                <c:pt idx="3">
                  <c:v>ČR</c:v>
                </c:pt>
              </c:strCache>
            </c:strRef>
          </c:cat>
          <c:val>
            <c:numRef>
              <c:f>Graf1AC!$W$4:$W$7</c:f>
              <c:numCache>
                <c:formatCode>General</c:formatCode>
                <c:ptCount val="4"/>
                <c:pt idx="0">
                  <c:v>389530</c:v>
                </c:pt>
                <c:pt idx="1">
                  <c:v>616070</c:v>
                </c:pt>
                <c:pt idx="2">
                  <c:v>0</c:v>
                </c:pt>
                <c:pt idx="3">
                  <c:v>1005600</c:v>
                </c:pt>
              </c:numCache>
            </c:numRef>
          </c:val>
        </c:ser>
        <c:gapWidth val="100"/>
        <c:overlap val="100"/>
        <c:axId val="101028608"/>
        <c:axId val="101014528"/>
      </c:barChart>
      <c:valAx>
        <c:axId val="101014528"/>
        <c:scaling>
          <c:orientation val="minMax"/>
        </c:scaling>
        <c:axPos val="l"/>
        <c:majorGridlines/>
        <c:numFmt formatCode="0%" sourceLinked="1"/>
        <c:tickLblPos val="nextTo"/>
        <c:crossAx val="101028608"/>
        <c:crosses val="autoZero"/>
        <c:crossBetween val="between"/>
      </c:valAx>
      <c:catAx>
        <c:axId val="101028608"/>
        <c:scaling>
          <c:orientation val="minMax"/>
        </c:scaling>
        <c:axPos val="b"/>
        <c:numFmt formatCode="General" sourceLinked="1"/>
        <c:tickLblPos val="nextTo"/>
        <c:crossAx val="101014528"/>
        <c:crosses val="autoZero"/>
        <c:auto val="1"/>
        <c:lblAlgn val="ctr"/>
        <c:lblOffset val="100"/>
      </c:catAx>
    </c:plotArea>
    <c:legend>
      <c:legendPos val="r"/>
      <c:layout>
        <c:manualLayout>
          <c:xMode val="edge"/>
          <c:yMode val="edge"/>
          <c:x val="0.7832802453091422"/>
          <c:y val="0.67271913113029391"/>
          <c:w val="0.11315988414069585"/>
          <c:h val="0.239014107008024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2014 </a:t>
            </a:r>
          </a:p>
          <a:p>
            <a:pPr>
              <a:defRPr/>
            </a:pPr>
            <a:r>
              <a:rPr lang="en-US" sz="1300"/>
              <a:t>- obce III. typu</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Graf5!$K$4</c:f>
              <c:strCache>
                <c:ptCount val="1"/>
                <c:pt idx="0">
                  <c:v>třída 8.</c:v>
                </c:pt>
              </c:strCache>
            </c:strRef>
          </c:tx>
          <c:spPr>
            <a:solidFill>
              <a:srgbClr val="99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Graf5!$L$3:$O$3</c:f>
              <c:numCache>
                <c:formatCode>General</c:formatCode>
                <c:ptCount val="4"/>
                <c:pt idx="0">
                  <c:v>2011</c:v>
                </c:pt>
                <c:pt idx="1">
                  <c:v>2012</c:v>
                </c:pt>
                <c:pt idx="2">
                  <c:v>2013</c:v>
                </c:pt>
                <c:pt idx="3">
                  <c:v>2014</c:v>
                </c:pt>
              </c:numCache>
            </c:numRef>
          </c:cat>
          <c:val>
            <c:numRef>
              <c:f>Graf5!$L$4:$O$4</c:f>
              <c:numCache>
                <c:formatCode>General</c:formatCode>
                <c:ptCount val="4"/>
                <c:pt idx="0">
                  <c:v>9</c:v>
                </c:pt>
                <c:pt idx="1">
                  <c:v>6</c:v>
                </c:pt>
                <c:pt idx="2">
                  <c:v>6</c:v>
                </c:pt>
                <c:pt idx="3">
                  <c:v>6</c:v>
                </c:pt>
              </c:numCache>
            </c:numRef>
          </c:val>
        </c:ser>
        <c:ser>
          <c:idx val="2"/>
          <c:order val="1"/>
          <c:tx>
            <c:strRef>
              <c:f>Graf5!$K$5</c:f>
              <c:strCache>
                <c:ptCount val="1"/>
                <c:pt idx="0">
                  <c:v>třída 9.</c:v>
                </c:pt>
              </c:strCache>
            </c:strRef>
          </c:tx>
          <c:spPr>
            <a:solidFill>
              <a:srgbClr val="CC33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Graf5!$L$3:$O$3</c:f>
              <c:numCache>
                <c:formatCode>General</c:formatCode>
                <c:ptCount val="4"/>
                <c:pt idx="0">
                  <c:v>2011</c:v>
                </c:pt>
                <c:pt idx="1">
                  <c:v>2012</c:v>
                </c:pt>
                <c:pt idx="2">
                  <c:v>2013</c:v>
                </c:pt>
                <c:pt idx="3">
                  <c:v>2014</c:v>
                </c:pt>
              </c:numCache>
            </c:numRef>
          </c:cat>
          <c:val>
            <c:numRef>
              <c:f>Graf5!$L$5:$O$5</c:f>
              <c:numCache>
                <c:formatCode>General</c:formatCode>
                <c:ptCount val="4"/>
                <c:pt idx="0">
                  <c:v>233</c:v>
                </c:pt>
                <c:pt idx="1">
                  <c:v>206</c:v>
                </c:pt>
                <c:pt idx="2">
                  <c:v>192</c:v>
                </c:pt>
                <c:pt idx="3">
                  <c:v>189</c:v>
                </c:pt>
              </c:numCache>
            </c:numRef>
          </c:val>
        </c:ser>
        <c:ser>
          <c:idx val="1"/>
          <c:order val="2"/>
          <c:tx>
            <c:strRef>
              <c:f>Graf5!$K$6</c:f>
              <c:strCache>
                <c:ptCount val="1"/>
                <c:pt idx="0">
                  <c:v>třída 10.</c:v>
                </c:pt>
              </c:strCache>
            </c:strRef>
          </c:tx>
          <c:spPr>
            <a:solidFill>
              <a:srgbClr val="FF99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Graf5!$L$3:$O$3</c:f>
              <c:numCache>
                <c:formatCode>General</c:formatCode>
                <c:ptCount val="4"/>
                <c:pt idx="0">
                  <c:v>2011</c:v>
                </c:pt>
                <c:pt idx="1">
                  <c:v>2012</c:v>
                </c:pt>
                <c:pt idx="2">
                  <c:v>2013</c:v>
                </c:pt>
                <c:pt idx="3">
                  <c:v>2014</c:v>
                </c:pt>
              </c:numCache>
            </c:numRef>
          </c:cat>
          <c:val>
            <c:numRef>
              <c:f>Graf5!$L$6:$O$6</c:f>
              <c:numCache>
                <c:formatCode>General</c:formatCode>
                <c:ptCount val="4"/>
                <c:pt idx="0">
                  <c:v>336</c:v>
                </c:pt>
                <c:pt idx="1">
                  <c:v>341</c:v>
                </c:pt>
                <c:pt idx="2">
                  <c:v>341</c:v>
                </c:pt>
                <c:pt idx="3">
                  <c:v>363</c:v>
                </c:pt>
              </c:numCache>
            </c:numRef>
          </c:val>
        </c:ser>
        <c:ser>
          <c:idx val="0"/>
          <c:order val="3"/>
          <c:tx>
            <c:strRef>
              <c:f>Graf5!$K$7</c:f>
              <c:strCache>
                <c:ptCount val="1"/>
                <c:pt idx="0">
                  <c:v>třída 11.</c:v>
                </c:pt>
              </c:strCache>
            </c:strRef>
          </c:tx>
          <c:spPr>
            <a:solidFill>
              <a:srgbClr val="FFCC00"/>
            </a:solidFill>
          </c:spPr>
          <c:dLbls>
            <c:showVal val="1"/>
          </c:dLbls>
          <c:cat>
            <c:numRef>
              <c:f>Graf5!$L$3:$O$3</c:f>
              <c:numCache>
                <c:formatCode>General</c:formatCode>
                <c:ptCount val="4"/>
                <c:pt idx="0">
                  <c:v>2011</c:v>
                </c:pt>
                <c:pt idx="1">
                  <c:v>2012</c:v>
                </c:pt>
                <c:pt idx="2">
                  <c:v>2013</c:v>
                </c:pt>
                <c:pt idx="3">
                  <c:v>2014</c:v>
                </c:pt>
              </c:numCache>
            </c:numRef>
          </c:cat>
          <c:val>
            <c:numRef>
              <c:f>Graf5!$L$7:$O$7</c:f>
              <c:numCache>
                <c:formatCode>General</c:formatCode>
                <c:ptCount val="4"/>
                <c:pt idx="0">
                  <c:v>66</c:v>
                </c:pt>
                <c:pt idx="1">
                  <c:v>63</c:v>
                </c:pt>
                <c:pt idx="2">
                  <c:v>70</c:v>
                </c:pt>
                <c:pt idx="3">
                  <c:v>68</c:v>
                </c:pt>
              </c:numCache>
            </c:numRef>
          </c:val>
        </c:ser>
        <c:ser>
          <c:idx val="4"/>
          <c:order val="4"/>
          <c:tx>
            <c:strRef>
              <c:f>Graf5!$K$8</c:f>
              <c:strCache>
                <c:ptCount val="1"/>
                <c:pt idx="0">
                  <c:v>vyšší než třída 11.</c:v>
                </c:pt>
              </c:strCache>
            </c:strRef>
          </c:tx>
          <c:spPr>
            <a:solidFill>
              <a:srgbClr val="FFFF66"/>
            </a:solidFill>
          </c:spPr>
          <c:dLbls>
            <c:showVal val="1"/>
          </c:dLbls>
          <c:cat>
            <c:numRef>
              <c:f>Graf5!$L$3:$O$3</c:f>
              <c:numCache>
                <c:formatCode>General</c:formatCode>
                <c:ptCount val="4"/>
                <c:pt idx="0">
                  <c:v>2011</c:v>
                </c:pt>
                <c:pt idx="1">
                  <c:v>2012</c:v>
                </c:pt>
                <c:pt idx="2">
                  <c:v>2013</c:v>
                </c:pt>
                <c:pt idx="3">
                  <c:v>2014</c:v>
                </c:pt>
              </c:numCache>
            </c:numRef>
          </c:cat>
          <c:val>
            <c:numRef>
              <c:f>Graf5!$L$8:$O$8</c:f>
              <c:numCache>
                <c:formatCode>General</c:formatCode>
                <c:ptCount val="4"/>
                <c:pt idx="0">
                  <c:v>3</c:v>
                </c:pt>
                <c:pt idx="1">
                  <c:v>4</c:v>
                </c:pt>
                <c:pt idx="2">
                  <c:v>3</c:v>
                </c:pt>
                <c:pt idx="3">
                  <c:v>3</c:v>
                </c:pt>
              </c:numCache>
            </c:numRef>
          </c:val>
        </c:ser>
        <c:gapWidth val="100"/>
        <c:axId val="109505536"/>
        <c:axId val="109504000"/>
      </c:barChart>
      <c:valAx>
        <c:axId val="109504000"/>
        <c:scaling>
          <c:orientation val="minMax"/>
        </c:scaling>
        <c:axPos val="l"/>
        <c:majorGridlines/>
        <c:numFmt formatCode="General" sourceLinked="1"/>
        <c:tickLblPos val="nextTo"/>
        <c:crossAx val="109505536"/>
        <c:crosses val="autoZero"/>
        <c:crossBetween val="between"/>
      </c:valAx>
      <c:catAx>
        <c:axId val="109505536"/>
        <c:scaling>
          <c:orientation val="minMax"/>
        </c:scaling>
        <c:axPos val="b"/>
        <c:numFmt formatCode="General" sourceLinked="1"/>
        <c:tickLblPos val="nextTo"/>
        <c:crossAx val="109504000"/>
        <c:crosses val="autoZero"/>
        <c:auto val="1"/>
        <c:lblAlgn val="ctr"/>
        <c:lblOffset val="100"/>
      </c:catAx>
    </c:plotArea>
    <c:legend>
      <c:legendPos val="r"/>
      <c:layout>
        <c:manualLayout>
          <c:xMode val="edge"/>
          <c:yMode val="edge"/>
          <c:x val="0.76784618055555565"/>
          <c:y val="0.44933117698617053"/>
          <c:w val="0.20159809027777961"/>
          <c:h val="0.3906002594283528"/>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2014 </a:t>
            </a:r>
          </a:p>
          <a:p>
            <a:pPr>
              <a:defRPr/>
            </a:pPr>
            <a:r>
              <a:rPr lang="en-US" sz="1300"/>
              <a:t>-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Graf5!$T$4</c:f>
              <c:strCache>
                <c:ptCount val="1"/>
                <c:pt idx="0">
                  <c:v>třída 8.</c:v>
                </c:pt>
              </c:strCache>
            </c:strRef>
          </c:tx>
          <c:spPr>
            <a:solidFill>
              <a:srgbClr val="99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Graf5!$U$3:$X$3</c:f>
              <c:numCache>
                <c:formatCode>General</c:formatCode>
                <c:ptCount val="4"/>
                <c:pt idx="0">
                  <c:v>2011</c:v>
                </c:pt>
                <c:pt idx="1">
                  <c:v>2012</c:v>
                </c:pt>
                <c:pt idx="2">
                  <c:v>2013</c:v>
                </c:pt>
                <c:pt idx="3">
                  <c:v>2014</c:v>
                </c:pt>
              </c:numCache>
            </c:numRef>
          </c:cat>
          <c:val>
            <c:numRef>
              <c:f>Graf5!$U$4:$X$4</c:f>
              <c:numCache>
                <c:formatCode>General</c:formatCode>
                <c:ptCount val="4"/>
                <c:pt idx="0">
                  <c:v>0</c:v>
                </c:pt>
                <c:pt idx="1">
                  <c:v>0</c:v>
                </c:pt>
                <c:pt idx="2">
                  <c:v>2</c:v>
                </c:pt>
                <c:pt idx="3">
                  <c:v>2</c:v>
                </c:pt>
              </c:numCache>
            </c:numRef>
          </c:val>
        </c:ser>
        <c:ser>
          <c:idx val="2"/>
          <c:order val="1"/>
          <c:tx>
            <c:strRef>
              <c:f>Graf5!$T$5</c:f>
              <c:strCache>
                <c:ptCount val="1"/>
                <c:pt idx="0">
                  <c:v>třída 9.</c:v>
                </c:pt>
              </c:strCache>
            </c:strRef>
          </c:tx>
          <c:spPr>
            <a:solidFill>
              <a:srgbClr val="CC33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Graf5!$U$3:$X$3</c:f>
              <c:numCache>
                <c:formatCode>General</c:formatCode>
                <c:ptCount val="4"/>
                <c:pt idx="0">
                  <c:v>2011</c:v>
                </c:pt>
                <c:pt idx="1">
                  <c:v>2012</c:v>
                </c:pt>
                <c:pt idx="2">
                  <c:v>2013</c:v>
                </c:pt>
                <c:pt idx="3">
                  <c:v>2014</c:v>
                </c:pt>
              </c:numCache>
            </c:numRef>
          </c:cat>
          <c:val>
            <c:numRef>
              <c:f>Graf5!$U$5:$X$5</c:f>
              <c:numCache>
                <c:formatCode>General</c:formatCode>
                <c:ptCount val="4"/>
                <c:pt idx="0">
                  <c:v>24</c:v>
                </c:pt>
                <c:pt idx="1">
                  <c:v>32</c:v>
                </c:pt>
                <c:pt idx="2">
                  <c:v>29</c:v>
                </c:pt>
                <c:pt idx="3">
                  <c:v>29</c:v>
                </c:pt>
              </c:numCache>
            </c:numRef>
          </c:val>
        </c:ser>
        <c:ser>
          <c:idx val="1"/>
          <c:order val="2"/>
          <c:tx>
            <c:strRef>
              <c:f>Graf5!$T$6</c:f>
              <c:strCache>
                <c:ptCount val="1"/>
                <c:pt idx="0">
                  <c:v>třída 10.</c:v>
                </c:pt>
              </c:strCache>
            </c:strRef>
          </c:tx>
          <c:spPr>
            <a:solidFill>
              <a:srgbClr val="FF99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Graf5!$U$3:$X$3</c:f>
              <c:numCache>
                <c:formatCode>General</c:formatCode>
                <c:ptCount val="4"/>
                <c:pt idx="0">
                  <c:v>2011</c:v>
                </c:pt>
                <c:pt idx="1">
                  <c:v>2012</c:v>
                </c:pt>
                <c:pt idx="2">
                  <c:v>2013</c:v>
                </c:pt>
                <c:pt idx="3">
                  <c:v>2014</c:v>
                </c:pt>
              </c:numCache>
            </c:numRef>
          </c:cat>
          <c:val>
            <c:numRef>
              <c:f>Graf5!$U$6:$X$6</c:f>
              <c:numCache>
                <c:formatCode>General</c:formatCode>
                <c:ptCount val="4"/>
                <c:pt idx="0">
                  <c:v>49</c:v>
                </c:pt>
                <c:pt idx="1">
                  <c:v>97</c:v>
                </c:pt>
                <c:pt idx="2">
                  <c:v>95</c:v>
                </c:pt>
                <c:pt idx="3">
                  <c:v>67</c:v>
                </c:pt>
              </c:numCache>
            </c:numRef>
          </c:val>
        </c:ser>
        <c:ser>
          <c:idx val="0"/>
          <c:order val="3"/>
          <c:tx>
            <c:strRef>
              <c:f>Graf5!$T$7</c:f>
              <c:strCache>
                <c:ptCount val="1"/>
                <c:pt idx="0">
                  <c:v>třída 11.</c:v>
                </c:pt>
              </c:strCache>
            </c:strRef>
          </c:tx>
          <c:spPr>
            <a:solidFill>
              <a:srgbClr val="FFCC00"/>
            </a:solidFill>
          </c:spPr>
          <c:dLbls>
            <c:showVal val="1"/>
          </c:dLbls>
          <c:cat>
            <c:numRef>
              <c:f>Graf5!$U$3:$X$3</c:f>
              <c:numCache>
                <c:formatCode>General</c:formatCode>
                <c:ptCount val="4"/>
                <c:pt idx="0">
                  <c:v>2011</c:v>
                </c:pt>
                <c:pt idx="1">
                  <c:v>2012</c:v>
                </c:pt>
                <c:pt idx="2">
                  <c:v>2013</c:v>
                </c:pt>
                <c:pt idx="3">
                  <c:v>2014</c:v>
                </c:pt>
              </c:numCache>
            </c:numRef>
          </c:cat>
          <c:val>
            <c:numRef>
              <c:f>Graf5!$U$7:$X$7</c:f>
              <c:numCache>
                <c:formatCode>General</c:formatCode>
                <c:ptCount val="4"/>
                <c:pt idx="0">
                  <c:v>12</c:v>
                </c:pt>
                <c:pt idx="1">
                  <c:v>21</c:v>
                </c:pt>
                <c:pt idx="2">
                  <c:v>26</c:v>
                </c:pt>
                <c:pt idx="3">
                  <c:v>26</c:v>
                </c:pt>
              </c:numCache>
            </c:numRef>
          </c:val>
        </c:ser>
        <c:ser>
          <c:idx val="4"/>
          <c:order val="4"/>
          <c:tx>
            <c:strRef>
              <c:f>Graf5!$T$8</c:f>
              <c:strCache>
                <c:ptCount val="1"/>
                <c:pt idx="0">
                  <c:v>vyšší než třída 11.</c:v>
                </c:pt>
              </c:strCache>
            </c:strRef>
          </c:tx>
          <c:spPr>
            <a:solidFill>
              <a:srgbClr val="FFFF66"/>
            </a:solidFill>
          </c:spPr>
          <c:dLbls>
            <c:showVal val="1"/>
          </c:dLbls>
          <c:cat>
            <c:numRef>
              <c:f>Graf5!$U$3:$X$3</c:f>
              <c:numCache>
                <c:formatCode>General</c:formatCode>
                <c:ptCount val="4"/>
                <c:pt idx="0">
                  <c:v>2011</c:v>
                </c:pt>
                <c:pt idx="1">
                  <c:v>2012</c:v>
                </c:pt>
                <c:pt idx="2">
                  <c:v>2013</c:v>
                </c:pt>
                <c:pt idx="3">
                  <c:v>2014</c:v>
                </c:pt>
              </c:numCache>
            </c:numRef>
          </c:cat>
          <c:val>
            <c:numRef>
              <c:f>Graf5!$U$8:$X$8</c:f>
              <c:numCache>
                <c:formatCode>General</c:formatCode>
                <c:ptCount val="4"/>
                <c:pt idx="0">
                  <c:v>2</c:v>
                </c:pt>
                <c:pt idx="1">
                  <c:v>0</c:v>
                </c:pt>
                <c:pt idx="2">
                  <c:v>2</c:v>
                </c:pt>
                <c:pt idx="3">
                  <c:v>2</c:v>
                </c:pt>
              </c:numCache>
            </c:numRef>
          </c:val>
        </c:ser>
        <c:gapWidth val="100"/>
        <c:axId val="109512192"/>
        <c:axId val="109510656"/>
      </c:barChart>
      <c:valAx>
        <c:axId val="109510656"/>
        <c:scaling>
          <c:orientation val="minMax"/>
        </c:scaling>
        <c:axPos val="l"/>
        <c:majorGridlines/>
        <c:numFmt formatCode="General" sourceLinked="1"/>
        <c:tickLblPos val="nextTo"/>
        <c:crossAx val="109512192"/>
        <c:crosses val="autoZero"/>
        <c:crossBetween val="between"/>
      </c:valAx>
      <c:catAx>
        <c:axId val="109512192"/>
        <c:scaling>
          <c:orientation val="minMax"/>
        </c:scaling>
        <c:axPos val="b"/>
        <c:numFmt formatCode="General" sourceLinked="1"/>
        <c:tickLblPos val="nextTo"/>
        <c:crossAx val="109510656"/>
        <c:crosses val="autoZero"/>
        <c:auto val="1"/>
        <c:lblAlgn val="ctr"/>
        <c:lblOffset val="100"/>
      </c:catAx>
    </c:plotArea>
    <c:legend>
      <c:legendPos val="r"/>
      <c:layout>
        <c:manualLayout>
          <c:xMode val="edge"/>
          <c:yMode val="edge"/>
          <c:x val="0.76784618055555565"/>
          <c:y val="0.46277086730184985"/>
          <c:w val="0.20159809027777961"/>
          <c:h val="0.3771605691126896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v letech 2011 až 2014 </a:t>
            </a:r>
          </a:p>
          <a:p>
            <a:pPr>
              <a:defRPr/>
            </a:pPr>
            <a:r>
              <a:rPr lang="en-US" sz="1300"/>
              <a:t>- krajské úřady</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3"/>
          <c:order val="0"/>
          <c:tx>
            <c:strRef>
              <c:f>Graf5!$AC$4</c:f>
              <c:strCache>
                <c:ptCount val="1"/>
                <c:pt idx="0">
                  <c:v>třída 8.</c:v>
                </c:pt>
              </c:strCache>
            </c:strRef>
          </c:tx>
          <c:spPr>
            <a:solidFill>
              <a:srgbClr val="993300"/>
            </a:solidFill>
          </c:spPr>
          <c:dLbls>
            <c:dLbl>
              <c:idx val="0"/>
              <c:layout>
                <c:manualLayout>
                  <c:x val="-6.4560754720307508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8938E-3"/>
                </c:manualLayout>
              </c:layout>
              <c:showVal val="1"/>
            </c:dLbl>
            <c:dLbl>
              <c:idx val="3"/>
              <c:layout>
                <c:manualLayout>
                  <c:x val="-4.5378955205876599E-3"/>
                  <c:y val="1.3266998341625221E-2"/>
                </c:manualLayout>
              </c:layout>
              <c:showVal val="1"/>
            </c:dLbl>
            <c:showVal val="1"/>
          </c:dLbls>
          <c:cat>
            <c:numRef>
              <c:f>Graf5!$AD$3:$AG$3</c:f>
              <c:numCache>
                <c:formatCode>General</c:formatCode>
                <c:ptCount val="4"/>
                <c:pt idx="0">
                  <c:v>2011</c:v>
                </c:pt>
                <c:pt idx="1">
                  <c:v>2012</c:v>
                </c:pt>
                <c:pt idx="2">
                  <c:v>2013</c:v>
                </c:pt>
                <c:pt idx="3">
                  <c:v>2014</c:v>
                </c:pt>
              </c:numCache>
            </c:numRef>
          </c:cat>
          <c:val>
            <c:numRef>
              <c:f>Graf5!$AD$4:$AG$4</c:f>
              <c:numCache>
                <c:formatCode>General</c:formatCode>
                <c:ptCount val="4"/>
                <c:pt idx="0">
                  <c:v>0</c:v>
                </c:pt>
                <c:pt idx="1">
                  <c:v>0</c:v>
                </c:pt>
                <c:pt idx="2">
                  <c:v>0</c:v>
                </c:pt>
                <c:pt idx="3">
                  <c:v>0</c:v>
                </c:pt>
              </c:numCache>
            </c:numRef>
          </c:val>
        </c:ser>
        <c:ser>
          <c:idx val="2"/>
          <c:order val="1"/>
          <c:tx>
            <c:strRef>
              <c:f>Graf5!$AC$5</c:f>
              <c:strCache>
                <c:ptCount val="1"/>
                <c:pt idx="0">
                  <c:v>třída 9.</c:v>
                </c:pt>
              </c:strCache>
            </c:strRef>
          </c:tx>
          <c:spPr>
            <a:solidFill>
              <a:srgbClr val="CC33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Graf5!$AD$3:$AG$3</c:f>
              <c:numCache>
                <c:formatCode>General</c:formatCode>
                <c:ptCount val="4"/>
                <c:pt idx="0">
                  <c:v>2011</c:v>
                </c:pt>
                <c:pt idx="1">
                  <c:v>2012</c:v>
                </c:pt>
                <c:pt idx="2">
                  <c:v>2013</c:v>
                </c:pt>
                <c:pt idx="3">
                  <c:v>2014</c:v>
                </c:pt>
              </c:numCache>
            </c:numRef>
          </c:cat>
          <c:val>
            <c:numRef>
              <c:f>Graf5!$AD$5:$AG$5</c:f>
              <c:numCache>
                <c:formatCode>General</c:formatCode>
                <c:ptCount val="4"/>
                <c:pt idx="0">
                  <c:v>4</c:v>
                </c:pt>
                <c:pt idx="1">
                  <c:v>2</c:v>
                </c:pt>
                <c:pt idx="2">
                  <c:v>2</c:v>
                </c:pt>
                <c:pt idx="3">
                  <c:v>2</c:v>
                </c:pt>
              </c:numCache>
            </c:numRef>
          </c:val>
        </c:ser>
        <c:ser>
          <c:idx val="1"/>
          <c:order val="2"/>
          <c:tx>
            <c:strRef>
              <c:f>Graf5!$AC$6</c:f>
              <c:strCache>
                <c:ptCount val="1"/>
                <c:pt idx="0">
                  <c:v>třída 10.</c:v>
                </c:pt>
              </c:strCache>
            </c:strRef>
          </c:tx>
          <c:spPr>
            <a:solidFill>
              <a:srgbClr val="FF99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Graf5!$AD$3:$AG$3</c:f>
              <c:numCache>
                <c:formatCode>General</c:formatCode>
                <c:ptCount val="4"/>
                <c:pt idx="0">
                  <c:v>2011</c:v>
                </c:pt>
                <c:pt idx="1">
                  <c:v>2012</c:v>
                </c:pt>
                <c:pt idx="2">
                  <c:v>2013</c:v>
                </c:pt>
                <c:pt idx="3">
                  <c:v>2014</c:v>
                </c:pt>
              </c:numCache>
            </c:numRef>
          </c:cat>
          <c:val>
            <c:numRef>
              <c:f>Graf5!$AD$6:$AG$6</c:f>
              <c:numCache>
                <c:formatCode>General</c:formatCode>
                <c:ptCount val="4"/>
                <c:pt idx="0">
                  <c:v>18</c:v>
                </c:pt>
                <c:pt idx="1">
                  <c:v>10</c:v>
                </c:pt>
                <c:pt idx="2">
                  <c:v>10</c:v>
                </c:pt>
                <c:pt idx="3">
                  <c:v>10</c:v>
                </c:pt>
              </c:numCache>
            </c:numRef>
          </c:val>
        </c:ser>
        <c:ser>
          <c:idx val="0"/>
          <c:order val="3"/>
          <c:tx>
            <c:strRef>
              <c:f>Graf5!$AC$7</c:f>
              <c:strCache>
                <c:ptCount val="1"/>
                <c:pt idx="0">
                  <c:v>třída 11.</c:v>
                </c:pt>
              </c:strCache>
            </c:strRef>
          </c:tx>
          <c:spPr>
            <a:solidFill>
              <a:srgbClr val="FFCC00"/>
            </a:solidFill>
          </c:spPr>
          <c:dLbls>
            <c:showVal val="1"/>
          </c:dLbls>
          <c:cat>
            <c:numRef>
              <c:f>Graf5!$AD$3:$AG$3</c:f>
              <c:numCache>
                <c:formatCode>General</c:formatCode>
                <c:ptCount val="4"/>
                <c:pt idx="0">
                  <c:v>2011</c:v>
                </c:pt>
                <c:pt idx="1">
                  <c:v>2012</c:v>
                </c:pt>
                <c:pt idx="2">
                  <c:v>2013</c:v>
                </c:pt>
                <c:pt idx="3">
                  <c:v>2014</c:v>
                </c:pt>
              </c:numCache>
            </c:numRef>
          </c:cat>
          <c:val>
            <c:numRef>
              <c:f>Graf5!$AD$7:$AG$7</c:f>
              <c:numCache>
                <c:formatCode>General</c:formatCode>
                <c:ptCount val="4"/>
                <c:pt idx="0">
                  <c:v>55</c:v>
                </c:pt>
                <c:pt idx="1">
                  <c:v>54</c:v>
                </c:pt>
                <c:pt idx="2">
                  <c:v>49</c:v>
                </c:pt>
                <c:pt idx="3">
                  <c:v>66</c:v>
                </c:pt>
              </c:numCache>
            </c:numRef>
          </c:val>
        </c:ser>
        <c:ser>
          <c:idx val="4"/>
          <c:order val="4"/>
          <c:tx>
            <c:strRef>
              <c:f>Graf5!$AC$8</c:f>
              <c:strCache>
                <c:ptCount val="1"/>
                <c:pt idx="0">
                  <c:v>vyšší než třída 11.</c:v>
                </c:pt>
              </c:strCache>
            </c:strRef>
          </c:tx>
          <c:spPr>
            <a:solidFill>
              <a:srgbClr val="FFFF66"/>
            </a:solidFill>
          </c:spPr>
          <c:dLbls>
            <c:showVal val="1"/>
          </c:dLbls>
          <c:cat>
            <c:numRef>
              <c:f>Graf5!$AD$3:$AG$3</c:f>
              <c:numCache>
                <c:formatCode>General</c:formatCode>
                <c:ptCount val="4"/>
                <c:pt idx="0">
                  <c:v>2011</c:v>
                </c:pt>
                <c:pt idx="1">
                  <c:v>2012</c:v>
                </c:pt>
                <c:pt idx="2">
                  <c:v>2013</c:v>
                </c:pt>
                <c:pt idx="3">
                  <c:v>2014</c:v>
                </c:pt>
              </c:numCache>
            </c:numRef>
          </c:cat>
          <c:val>
            <c:numRef>
              <c:f>Graf5!$AD$8:$AG$8</c:f>
              <c:numCache>
                <c:formatCode>General</c:formatCode>
                <c:ptCount val="4"/>
                <c:pt idx="0">
                  <c:v>16</c:v>
                </c:pt>
                <c:pt idx="1">
                  <c:v>15</c:v>
                </c:pt>
                <c:pt idx="2">
                  <c:v>15</c:v>
                </c:pt>
                <c:pt idx="3">
                  <c:v>18</c:v>
                </c:pt>
              </c:numCache>
            </c:numRef>
          </c:val>
        </c:ser>
        <c:gapWidth val="100"/>
        <c:axId val="109608960"/>
        <c:axId val="109566208"/>
      </c:barChart>
      <c:valAx>
        <c:axId val="109566208"/>
        <c:scaling>
          <c:orientation val="minMax"/>
        </c:scaling>
        <c:axPos val="l"/>
        <c:majorGridlines/>
        <c:numFmt formatCode="General" sourceLinked="1"/>
        <c:tickLblPos val="nextTo"/>
        <c:crossAx val="109608960"/>
        <c:crosses val="autoZero"/>
        <c:crossBetween val="between"/>
      </c:valAx>
      <c:catAx>
        <c:axId val="109608960"/>
        <c:scaling>
          <c:orientation val="minMax"/>
        </c:scaling>
        <c:axPos val="b"/>
        <c:numFmt formatCode="General" sourceLinked="1"/>
        <c:tickLblPos val="nextTo"/>
        <c:crossAx val="109566208"/>
        <c:crosses val="autoZero"/>
        <c:auto val="1"/>
        <c:lblAlgn val="ctr"/>
        <c:lblOffset val="100"/>
      </c:catAx>
    </c:plotArea>
    <c:legend>
      <c:legendPos val="r"/>
      <c:layout>
        <c:manualLayout>
          <c:xMode val="edge"/>
          <c:yMode val="edge"/>
          <c:x val="0.77225590277778522"/>
          <c:y val="0.47285063503859537"/>
          <c:w val="0.19718836805555537"/>
          <c:h val="0.363720878797015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Graf5!$M$3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81E-2"/>
                  <c:y val="0"/>
                </c:manualLayout>
              </c:layout>
              <c:dLblPos val="bestFit"/>
              <c:showPercent val="1"/>
            </c:dLbl>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6</c:v>
                </c:pt>
                <c:pt idx="1">
                  <c:v>206</c:v>
                </c:pt>
                <c:pt idx="2">
                  <c:v>341</c:v>
                </c:pt>
                <c:pt idx="3">
                  <c:v>63</c:v>
                </c:pt>
                <c:pt idx="4">
                  <c:v>4</c:v>
                </c:pt>
              </c:numCache>
            </c:numRef>
          </c:val>
        </c:ser>
        <c:firstSliceAng val="0"/>
      </c:pieChart>
    </c:plotArea>
    <c:legend>
      <c:legendPos val="r"/>
      <c:layout>
        <c:manualLayout>
          <c:xMode val="edge"/>
          <c:yMode val="edge"/>
          <c:x val="0.6559878459832067"/>
          <c:y val="0.65811546421432665"/>
          <c:w val="0.32511230454897388"/>
          <c:h val="0.2851004670743606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Graf5!$V$3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0</c:v>
                </c:pt>
                <c:pt idx="1">
                  <c:v>32</c:v>
                </c:pt>
                <c:pt idx="2">
                  <c:v>97</c:v>
                </c:pt>
                <c:pt idx="3">
                  <c:v>21</c:v>
                </c:pt>
                <c:pt idx="4">
                  <c:v>0</c:v>
                </c:pt>
              </c:numCache>
            </c:numRef>
          </c:val>
        </c:ser>
        <c:firstSliceAng val="0"/>
      </c:pieChart>
    </c:plotArea>
    <c:legend>
      <c:legendPos val="r"/>
      <c:layout>
        <c:manualLayout>
          <c:xMode val="edge"/>
          <c:yMode val="edge"/>
          <c:x val="0.65167285064393154"/>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Graf5!$AE$3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3.3072916666666986E-2"/>
                  <c:y val="1.007936507936508E-2"/>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2</c:v>
                </c:pt>
                <c:pt idx="2">
                  <c:v>10</c:v>
                </c:pt>
                <c:pt idx="3">
                  <c:v>54</c:v>
                </c:pt>
                <c:pt idx="4">
                  <c:v>15</c:v>
                </c:pt>
              </c:numCache>
            </c:numRef>
          </c:val>
        </c:ser>
        <c:firstSliceAng val="0"/>
      </c:pieChart>
    </c:plotArea>
    <c:legend>
      <c:legendPos val="r"/>
      <c:layout>
        <c:manualLayout>
          <c:xMode val="edge"/>
          <c:yMode val="edge"/>
          <c:x val="0.640885362295685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Graf5!$D$3</c:f>
              <c:strCache>
                <c:ptCount val="1"/>
                <c:pt idx="0">
                  <c:v>2012</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7E-2"/>
                  <c:y val="-1.5398852093510432E-17"/>
                </c:manualLayout>
              </c:layout>
              <c:dLblPos val="bestFit"/>
              <c:showPercent val="1"/>
            </c:dLbl>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6</c:v>
                </c:pt>
                <c:pt idx="1">
                  <c:v>240</c:v>
                </c:pt>
                <c:pt idx="2">
                  <c:v>448</c:v>
                </c:pt>
                <c:pt idx="3">
                  <c:v>138</c:v>
                </c:pt>
                <c:pt idx="4">
                  <c:v>19</c:v>
                </c:pt>
              </c:numCache>
            </c:numRef>
          </c:val>
        </c:ser>
        <c:firstSliceAng val="0"/>
      </c:pieChart>
    </c:plotArea>
    <c:legend>
      <c:legendPos val="r"/>
      <c:layout>
        <c:manualLayout>
          <c:xMode val="edge"/>
          <c:yMode val="edge"/>
          <c:x val="0.6408853622956851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Graf5!$N$3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84E-2"/>
                  <c:y val="0"/>
                </c:manualLayout>
              </c:layout>
              <c:dLblPos val="bestFit"/>
              <c:showPercent val="1"/>
            </c:dLbl>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General</c:formatCode>
                <c:ptCount val="5"/>
                <c:pt idx="0">
                  <c:v>6</c:v>
                </c:pt>
                <c:pt idx="1">
                  <c:v>192</c:v>
                </c:pt>
                <c:pt idx="2">
                  <c:v>341</c:v>
                </c:pt>
                <c:pt idx="3">
                  <c:v>70</c:v>
                </c:pt>
                <c:pt idx="4">
                  <c:v>3</c:v>
                </c:pt>
              </c:numCache>
            </c:numRef>
          </c:val>
        </c:ser>
        <c:firstSliceAng val="0"/>
      </c:pieChart>
    </c:plotArea>
    <c:legend>
      <c:legendPos val="r"/>
      <c:layout>
        <c:manualLayout>
          <c:xMode val="edge"/>
          <c:yMode val="edge"/>
          <c:x val="0.6559878459832067"/>
          <c:y val="0.65811546421432665"/>
          <c:w val="0.32511230454897388"/>
          <c:h val="0.2851004670743607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Graf5!$W$3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2.8663194444444446E-2"/>
                  <c:y val="0"/>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2</c:v>
                </c:pt>
                <c:pt idx="1">
                  <c:v>29</c:v>
                </c:pt>
                <c:pt idx="2">
                  <c:v>95</c:v>
                </c:pt>
                <c:pt idx="3">
                  <c:v>26</c:v>
                </c:pt>
                <c:pt idx="4">
                  <c:v>2</c:v>
                </c:pt>
              </c:numCache>
            </c:numRef>
          </c:val>
        </c:ser>
        <c:firstSliceAng val="0"/>
      </c:pieChart>
    </c:plotArea>
    <c:legend>
      <c:legendPos val="r"/>
      <c:layout>
        <c:manualLayout>
          <c:xMode val="edge"/>
          <c:yMode val="edge"/>
          <c:x val="0.65167285064393177"/>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Graf5!$AF$3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3.3072916666666993E-2"/>
                  <c:y val="1.007936507936508E-2"/>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General</c:formatCode>
                <c:ptCount val="5"/>
                <c:pt idx="0">
                  <c:v>0</c:v>
                </c:pt>
                <c:pt idx="1">
                  <c:v>2</c:v>
                </c:pt>
                <c:pt idx="2">
                  <c:v>10</c:v>
                </c:pt>
                <c:pt idx="3">
                  <c:v>49</c:v>
                </c:pt>
                <c:pt idx="4">
                  <c:v>15</c:v>
                </c:pt>
              </c:numCache>
            </c:numRef>
          </c:val>
        </c:ser>
        <c:firstSliceAng val="0"/>
      </c:pieChart>
    </c:plotArea>
    <c:legend>
      <c:legendPos val="r"/>
      <c:layout>
        <c:manualLayout>
          <c:xMode val="edge"/>
          <c:yMode val="edge"/>
          <c:x val="0.640885362295685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31.12.2014</a:t>
            </a:r>
          </a:p>
        </c:rich>
      </c:tx>
      <c:layout>
        <c:manualLayout>
          <c:xMode val="edge"/>
          <c:yMode val="edge"/>
          <c:x val="0.11761061420720469"/>
          <c:y val="2.6435353851262063E-2"/>
        </c:manualLayout>
      </c:layout>
    </c:title>
    <c:plotArea>
      <c:layout>
        <c:manualLayout>
          <c:layoutTarget val="inner"/>
          <c:xMode val="edge"/>
          <c:yMode val="edge"/>
          <c:x val="0.12198727586236187"/>
          <c:y val="0.18958571949695821"/>
          <c:w val="0.64070823671314814"/>
          <c:h val="0.72686737414195657"/>
        </c:manualLayout>
      </c:layout>
      <c:barChart>
        <c:barDir val="col"/>
        <c:grouping val="percentStacked"/>
        <c:ser>
          <c:idx val="0"/>
          <c:order val="0"/>
          <c:tx>
            <c:strRef>
              <c:f>Graf1AC!$AJ$3</c:f>
              <c:strCache>
                <c:ptCount val="1"/>
                <c:pt idx="0">
                  <c:v>10 a více</c:v>
                </c:pt>
              </c:strCache>
            </c:strRef>
          </c:tx>
          <c:spPr>
            <a:solidFill>
              <a:srgbClr val="FFFF66"/>
            </a:solidFill>
          </c:spPr>
          <c:dLbls>
            <c:dLbl>
              <c:idx val="2"/>
              <c:layout>
                <c:manualLayout>
                  <c:x val="1.2974000891398009E-2"/>
                  <c:y val="-1.9826515388446524E-2"/>
                </c:manualLayout>
              </c:layout>
              <c:showVal val="1"/>
            </c:dLbl>
            <c:showVal val="1"/>
          </c:dLbls>
          <c:cat>
            <c:strRef>
              <c:f>Graf1AC!$AF$4:$AF$7</c:f>
              <c:strCache>
                <c:ptCount val="4"/>
                <c:pt idx="0">
                  <c:v>Obce III. typu</c:v>
                </c:pt>
                <c:pt idx="1">
                  <c:v>ÚČSM</c:v>
                </c:pt>
                <c:pt idx="2">
                  <c:v>KÚ</c:v>
                </c:pt>
                <c:pt idx="3">
                  <c:v>ČR</c:v>
                </c:pt>
              </c:strCache>
            </c:strRef>
          </c:cat>
          <c:val>
            <c:numRef>
              <c:f>Graf1AC!$AJ$4:$AJ$7</c:f>
              <c:numCache>
                <c:formatCode>General</c:formatCode>
                <c:ptCount val="4"/>
                <c:pt idx="0">
                  <c:v>58</c:v>
                </c:pt>
                <c:pt idx="1">
                  <c:v>2</c:v>
                </c:pt>
                <c:pt idx="2">
                  <c:v>301</c:v>
                </c:pt>
                <c:pt idx="3">
                  <c:v>361</c:v>
                </c:pt>
              </c:numCache>
            </c:numRef>
          </c:val>
        </c:ser>
        <c:ser>
          <c:idx val="1"/>
          <c:order val="1"/>
          <c:tx>
            <c:strRef>
              <c:f>Graf1AC!$AI$3</c:f>
              <c:strCache>
                <c:ptCount val="1"/>
                <c:pt idx="0">
                  <c:v>3 až 9</c:v>
                </c:pt>
              </c:strCache>
            </c:strRef>
          </c:tx>
          <c:spPr>
            <a:solidFill>
              <a:srgbClr val="FFCC00"/>
            </a:solidFill>
          </c:spPr>
          <c:dLbls>
            <c:dLbl>
              <c:idx val="2"/>
              <c:layout>
                <c:manualLayout>
                  <c:x val="-2.1623418127780275E-3"/>
                  <c:y val="9.9132576942231546E-3"/>
                </c:manualLayout>
              </c:layout>
              <c:showVal val="1"/>
            </c:dLbl>
            <c:dLbl>
              <c:idx val="3"/>
              <c:layout>
                <c:manualLayout>
                  <c:x val="-2.1563342318059956E-3"/>
                  <c:y val="9.9132576942231546E-3"/>
                </c:manualLayout>
              </c:layout>
              <c:showVal val="1"/>
            </c:dLbl>
            <c:showVal val="1"/>
          </c:dLbls>
          <c:cat>
            <c:strRef>
              <c:f>Graf1AC!$AF$4:$AF$7</c:f>
              <c:strCache>
                <c:ptCount val="4"/>
                <c:pt idx="0">
                  <c:v>Obce III. typu</c:v>
                </c:pt>
                <c:pt idx="1">
                  <c:v>ÚČSM</c:v>
                </c:pt>
                <c:pt idx="2">
                  <c:v>KÚ</c:v>
                </c:pt>
                <c:pt idx="3">
                  <c:v>ČR</c:v>
                </c:pt>
              </c:strCache>
            </c:strRef>
          </c:cat>
          <c:val>
            <c:numRef>
              <c:f>Graf1AC!$AI$4:$AI$7</c:f>
              <c:numCache>
                <c:formatCode>General</c:formatCode>
                <c:ptCount val="4"/>
                <c:pt idx="0">
                  <c:v>3969</c:v>
                </c:pt>
                <c:pt idx="1">
                  <c:v>25</c:v>
                </c:pt>
                <c:pt idx="2">
                  <c:v>5952</c:v>
                </c:pt>
                <c:pt idx="3">
                  <c:v>9946</c:v>
                </c:pt>
              </c:numCache>
            </c:numRef>
          </c:val>
        </c:ser>
        <c:ser>
          <c:idx val="2"/>
          <c:order val="2"/>
          <c:tx>
            <c:strRef>
              <c:f>Graf1AC!$AH$3</c:f>
              <c:strCache>
                <c:ptCount val="1"/>
                <c:pt idx="0">
                  <c:v>2</c:v>
                </c:pt>
              </c:strCache>
            </c:strRef>
          </c:tx>
          <c:spPr>
            <a:solidFill>
              <a:srgbClr val="FF9900"/>
            </a:solidFill>
          </c:spPr>
          <c:dLbls>
            <c:dLbl>
              <c:idx val="2"/>
              <c:layout>
                <c:manualLayout>
                  <c:x val="0"/>
                  <c:y val="1.9826515388446524E-2"/>
                </c:manualLayout>
              </c:layout>
              <c:showVal val="1"/>
            </c:dLbl>
            <c:showVal val="1"/>
          </c:dLbls>
          <c:cat>
            <c:strRef>
              <c:f>Graf1AC!$AF$4:$AF$7</c:f>
              <c:strCache>
                <c:ptCount val="4"/>
                <c:pt idx="0">
                  <c:v>Obce III. typu</c:v>
                </c:pt>
                <c:pt idx="1">
                  <c:v>ÚČSM</c:v>
                </c:pt>
                <c:pt idx="2">
                  <c:v>KÚ</c:v>
                </c:pt>
                <c:pt idx="3">
                  <c:v>ČR</c:v>
                </c:pt>
              </c:strCache>
            </c:strRef>
          </c:cat>
          <c:val>
            <c:numRef>
              <c:f>Graf1AC!$AH$4:$AH$7</c:f>
              <c:numCache>
                <c:formatCode>General</c:formatCode>
                <c:ptCount val="4"/>
                <c:pt idx="0">
                  <c:v>1891</c:v>
                </c:pt>
                <c:pt idx="1">
                  <c:v>31</c:v>
                </c:pt>
                <c:pt idx="2">
                  <c:v>0</c:v>
                </c:pt>
                <c:pt idx="3">
                  <c:v>1922</c:v>
                </c:pt>
              </c:numCache>
            </c:numRef>
          </c:val>
        </c:ser>
        <c:ser>
          <c:idx val="3"/>
          <c:order val="3"/>
          <c:tx>
            <c:strRef>
              <c:f>Graf1AC!$AG$3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Graf1AC!$AF$4:$AF$7</c:f>
              <c:strCache>
                <c:ptCount val="4"/>
                <c:pt idx="0">
                  <c:v>Obce III. typu</c:v>
                </c:pt>
                <c:pt idx="1">
                  <c:v>ÚČSM</c:v>
                </c:pt>
                <c:pt idx="2">
                  <c:v>KÚ</c:v>
                </c:pt>
                <c:pt idx="3">
                  <c:v>ČR</c:v>
                </c:pt>
              </c:strCache>
            </c:strRef>
          </c:cat>
          <c:val>
            <c:numRef>
              <c:f>Graf1AC!$AG$4:$AG$7</c:f>
              <c:numCache>
                <c:formatCode>General</c:formatCode>
                <c:ptCount val="4"/>
                <c:pt idx="0">
                  <c:v>334</c:v>
                </c:pt>
                <c:pt idx="1">
                  <c:v>38</c:v>
                </c:pt>
                <c:pt idx="2">
                  <c:v>0</c:v>
                </c:pt>
                <c:pt idx="3">
                  <c:v>372</c:v>
                </c:pt>
              </c:numCache>
            </c:numRef>
          </c:val>
        </c:ser>
        <c:gapWidth val="100"/>
        <c:overlap val="100"/>
        <c:axId val="100972416"/>
        <c:axId val="100970880"/>
      </c:barChart>
      <c:valAx>
        <c:axId val="100970880"/>
        <c:scaling>
          <c:orientation val="minMax"/>
        </c:scaling>
        <c:axPos val="l"/>
        <c:majorGridlines/>
        <c:numFmt formatCode="0%" sourceLinked="1"/>
        <c:tickLblPos val="nextTo"/>
        <c:crossAx val="100972416"/>
        <c:crosses val="autoZero"/>
        <c:crossBetween val="between"/>
      </c:valAx>
      <c:catAx>
        <c:axId val="100972416"/>
        <c:scaling>
          <c:orientation val="minMax"/>
        </c:scaling>
        <c:axPos val="b"/>
        <c:numFmt formatCode="General" sourceLinked="1"/>
        <c:tickLblPos val="nextTo"/>
        <c:crossAx val="100970880"/>
        <c:crosses val="autoZero"/>
        <c:auto val="1"/>
        <c:lblAlgn val="ctr"/>
        <c:lblOffset val="100"/>
      </c:catAx>
    </c:plotArea>
    <c:legend>
      <c:legendPos val="r"/>
      <c:layout>
        <c:manualLayout>
          <c:xMode val="edge"/>
          <c:yMode val="edge"/>
          <c:x val="0.7832802453091422"/>
          <c:y val="0.67271913113029391"/>
          <c:w val="0.11315988414069585"/>
          <c:h val="0.239014107008024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Graf5!$E$3</c:f>
              <c:strCache>
                <c:ptCount val="1"/>
                <c:pt idx="0">
                  <c:v>2013</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74E-2"/>
                  <c:y val="-1.5398852093510448E-17"/>
                </c:manualLayout>
              </c:layout>
              <c:dLblPos val="bestFit"/>
              <c:showPercent val="1"/>
            </c:dLbl>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8</c:v>
                </c:pt>
                <c:pt idx="1">
                  <c:v>223</c:v>
                </c:pt>
                <c:pt idx="2">
                  <c:v>446</c:v>
                </c:pt>
                <c:pt idx="3">
                  <c:v>145</c:v>
                </c:pt>
                <c:pt idx="4">
                  <c:v>20</c:v>
                </c:pt>
              </c:numCache>
            </c:numRef>
          </c:val>
        </c:ser>
        <c:firstSliceAng val="0"/>
      </c:pieChart>
    </c:plotArea>
    <c:legend>
      <c:legendPos val="r"/>
      <c:layout>
        <c:manualLayout>
          <c:xMode val="edge"/>
          <c:yMode val="edge"/>
          <c:x val="0.64088536229568538"/>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2014 - obce III. typu</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Graf5!$O$3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88E-2"/>
                  <c:y val="0"/>
                </c:manualLayout>
              </c:layout>
              <c:dLblPos val="bestFit"/>
              <c:showPercent val="1"/>
            </c:dLbl>
            <c:dLblPos val="outEnd"/>
            <c:showPercent val="1"/>
          </c:dLbls>
          <c:cat>
            <c:strRef>
              <c:f>Graf5!$K$4:$K$8</c:f>
              <c:strCache>
                <c:ptCount val="5"/>
                <c:pt idx="0">
                  <c:v>třída 8.</c:v>
                </c:pt>
                <c:pt idx="1">
                  <c:v>třída 9.</c:v>
                </c:pt>
                <c:pt idx="2">
                  <c:v>třída 10.</c:v>
                </c:pt>
                <c:pt idx="3">
                  <c:v>třída 11.</c:v>
                </c:pt>
                <c:pt idx="4">
                  <c:v>vyšší než třída 11.</c:v>
                </c:pt>
              </c:strCache>
            </c:strRef>
          </c:cat>
          <c:val>
            <c:numRef>
              <c:f>Graf5!$O$4:$O$8</c:f>
              <c:numCache>
                <c:formatCode>General</c:formatCode>
                <c:ptCount val="5"/>
                <c:pt idx="0">
                  <c:v>6</c:v>
                </c:pt>
                <c:pt idx="1">
                  <c:v>189</c:v>
                </c:pt>
                <c:pt idx="2">
                  <c:v>363</c:v>
                </c:pt>
                <c:pt idx="3">
                  <c:v>68</c:v>
                </c:pt>
                <c:pt idx="4">
                  <c:v>3</c:v>
                </c:pt>
              </c:numCache>
            </c:numRef>
          </c:val>
        </c:ser>
        <c:firstSliceAng val="0"/>
      </c:pieChart>
    </c:plotArea>
    <c:legend>
      <c:legendPos val="r"/>
      <c:layout>
        <c:manualLayout>
          <c:xMode val="edge"/>
          <c:yMode val="edge"/>
          <c:x val="0.6559878459832067"/>
          <c:y val="0.65811546421432665"/>
          <c:w val="0.32511230454897388"/>
          <c:h val="0.285100467074360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Platové třídy oprávněných úředních osob do platových tříd </a:t>
            </a:r>
          </a:p>
          <a:p>
            <a:pPr>
              <a:defRPr/>
            </a:pPr>
            <a:r>
              <a:rPr lang="en-US" sz="1300"/>
              <a:t>v roce 2014 - územně členěná statutární města</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Graf5!$X$3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2.8663194444444446E-2"/>
                  <c:y val="0"/>
                </c:manualLayout>
              </c:layout>
              <c:dLblPos val="bestFit"/>
              <c:showPercent val="1"/>
            </c:dLbl>
            <c:dLblPos val="outEnd"/>
            <c:showPercent val="1"/>
          </c:dLbls>
          <c:cat>
            <c:strRef>
              <c:f>Graf5!$T$4:$T$8</c:f>
              <c:strCache>
                <c:ptCount val="5"/>
                <c:pt idx="0">
                  <c:v>třída 8.</c:v>
                </c:pt>
                <c:pt idx="1">
                  <c:v>třída 9.</c:v>
                </c:pt>
                <c:pt idx="2">
                  <c:v>třída 10.</c:v>
                </c:pt>
                <c:pt idx="3">
                  <c:v>třída 11.</c:v>
                </c:pt>
                <c:pt idx="4">
                  <c:v>vyšší než třída 11.</c:v>
                </c:pt>
              </c:strCache>
            </c:strRef>
          </c:cat>
          <c:val>
            <c:numRef>
              <c:f>Graf5!$X$4:$X$8</c:f>
              <c:numCache>
                <c:formatCode>General</c:formatCode>
                <c:ptCount val="5"/>
                <c:pt idx="0">
                  <c:v>2</c:v>
                </c:pt>
                <c:pt idx="1">
                  <c:v>29</c:v>
                </c:pt>
                <c:pt idx="2">
                  <c:v>67</c:v>
                </c:pt>
                <c:pt idx="3">
                  <c:v>26</c:v>
                </c:pt>
                <c:pt idx="4">
                  <c:v>2</c:v>
                </c:pt>
              </c:numCache>
            </c:numRef>
          </c:val>
        </c:ser>
        <c:firstSliceAng val="0"/>
      </c:pieChart>
    </c:plotArea>
    <c:legend>
      <c:legendPos val="r"/>
      <c:layout>
        <c:manualLayout>
          <c:xMode val="edge"/>
          <c:yMode val="edge"/>
          <c:x val="0.65167285064393199"/>
          <c:y val="0.6549081950777258"/>
          <c:w val="0.3196337894034248"/>
          <c:h val="0.2838352372810943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2014 - krajské úřady</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Graf5!$AG$3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1"/>
              <c:layout>
                <c:manualLayout>
                  <c:x val="3.3072916666667E-2"/>
                  <c:y val="1.007936507936508E-2"/>
                </c:manualLayout>
              </c:layout>
              <c:dLblPos val="bestFit"/>
              <c:showPercent val="1"/>
            </c:dLbl>
            <c:dLblPos val="outEnd"/>
            <c:showPercent val="1"/>
          </c:dLbls>
          <c:cat>
            <c:strRef>
              <c:f>Graf5!$AC$4:$AC$8</c:f>
              <c:strCache>
                <c:ptCount val="5"/>
                <c:pt idx="0">
                  <c:v>třída 8.</c:v>
                </c:pt>
                <c:pt idx="1">
                  <c:v>třída 9.</c:v>
                </c:pt>
                <c:pt idx="2">
                  <c:v>třída 10.</c:v>
                </c:pt>
                <c:pt idx="3">
                  <c:v>třída 11.</c:v>
                </c:pt>
                <c:pt idx="4">
                  <c:v>vyšší než třída 11.</c:v>
                </c:pt>
              </c:strCache>
            </c:strRef>
          </c:cat>
          <c:val>
            <c:numRef>
              <c:f>Graf5!$AG$4:$AG$8</c:f>
              <c:numCache>
                <c:formatCode>General</c:formatCode>
                <c:ptCount val="5"/>
                <c:pt idx="0">
                  <c:v>0</c:v>
                </c:pt>
                <c:pt idx="1">
                  <c:v>2</c:v>
                </c:pt>
                <c:pt idx="2">
                  <c:v>10</c:v>
                </c:pt>
                <c:pt idx="3">
                  <c:v>66</c:v>
                </c:pt>
                <c:pt idx="4">
                  <c:v>18</c:v>
                </c:pt>
              </c:numCache>
            </c:numRef>
          </c:val>
        </c:ser>
        <c:firstSliceAng val="0"/>
      </c:pieChart>
    </c:plotArea>
    <c:legend>
      <c:legendPos val="r"/>
      <c:layout>
        <c:manualLayout>
          <c:xMode val="edge"/>
          <c:yMode val="edge"/>
          <c:x val="0.640885362295685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Zařazení oprávněných úředních osob do platových tříd </a:t>
            </a:r>
          </a:p>
          <a:p>
            <a:pPr>
              <a:defRPr/>
            </a:pPr>
            <a:r>
              <a:rPr lang="en-US" sz="1300"/>
              <a:t>v roce 2014 - ČR</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Graf5!$F$3</c:f>
              <c:strCache>
                <c:ptCount val="1"/>
                <c:pt idx="0">
                  <c:v>2014</c:v>
                </c:pt>
              </c:strCache>
            </c:strRef>
          </c:tx>
          <c:dPt>
            <c:idx val="0"/>
            <c:spPr>
              <a:solidFill>
                <a:srgbClr val="993300"/>
              </a:solidFill>
            </c:spPr>
          </c:dPt>
          <c:dPt>
            <c:idx val="1"/>
            <c:spPr>
              <a:solidFill>
                <a:srgbClr val="CC3300"/>
              </a:solidFill>
            </c:spPr>
          </c:dPt>
          <c:dPt>
            <c:idx val="2"/>
            <c:spPr>
              <a:solidFill>
                <a:srgbClr val="FF9900"/>
              </a:solidFill>
            </c:spPr>
          </c:dPt>
          <c:dPt>
            <c:idx val="3"/>
            <c:spPr>
              <a:solidFill>
                <a:srgbClr val="FFCC00"/>
              </a:solidFill>
            </c:spPr>
          </c:dPt>
          <c:dPt>
            <c:idx val="4"/>
            <c:spPr>
              <a:solidFill>
                <a:srgbClr val="FFFF66"/>
              </a:solidFill>
            </c:spPr>
          </c:dPt>
          <c:dLbls>
            <c:dLbl>
              <c:idx val="0"/>
              <c:layout>
                <c:manualLayout>
                  <c:x val="1.9843750000000181E-2"/>
                  <c:y val="-1.5398852093510463E-17"/>
                </c:manualLayout>
              </c:layout>
              <c:dLblPos val="bestFit"/>
              <c:showPercent val="1"/>
            </c:dLbl>
            <c:dLblPos val="outEnd"/>
            <c:showPercent val="1"/>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General</c:formatCode>
                <c:ptCount val="5"/>
                <c:pt idx="0">
                  <c:v>8</c:v>
                </c:pt>
                <c:pt idx="1">
                  <c:v>220</c:v>
                </c:pt>
                <c:pt idx="2">
                  <c:v>440</c:v>
                </c:pt>
                <c:pt idx="3">
                  <c:v>160</c:v>
                </c:pt>
                <c:pt idx="4">
                  <c:v>23</c:v>
                </c:pt>
              </c:numCache>
            </c:numRef>
          </c:val>
        </c:ser>
        <c:firstSliceAng val="0"/>
      </c:pieChart>
    </c:plotArea>
    <c:legend>
      <c:legendPos val="r"/>
      <c:layout>
        <c:manualLayout>
          <c:xMode val="edge"/>
          <c:yMode val="edge"/>
          <c:x val="0.6408853622956856"/>
          <c:y val="0.6549081950777258"/>
          <c:w val="0.3196337894034248"/>
          <c:h val="0.2870425064176950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 ČR</a:t>
            </a:r>
          </a:p>
        </c:rich>
      </c:tx>
      <c:layout>
        <c:manualLayout>
          <c:xMode val="edge"/>
          <c:yMode val="edge"/>
          <c:x val="0.11761061420720469"/>
          <c:y val="2.6435353851262295E-2"/>
        </c:manualLayout>
      </c:layout>
    </c:title>
    <c:plotArea>
      <c:layout>
        <c:manualLayout>
          <c:layoutTarget val="inner"/>
          <c:xMode val="edge"/>
          <c:yMode val="edge"/>
          <c:x val="7.6679832496666045E-2"/>
          <c:y val="0.22606991290267819"/>
          <c:w val="0.68601568007882563"/>
          <c:h val="0.67481881928940757"/>
        </c:manualLayout>
      </c:layout>
      <c:barChart>
        <c:barDir val="col"/>
        <c:grouping val="clustered"/>
        <c:ser>
          <c:idx val="3"/>
          <c:order val="0"/>
          <c:tx>
            <c:strRef>
              <c:f>Graf6!$B$4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233E-3"/>
                </c:manualLayout>
              </c:layout>
              <c:showVal val="1"/>
            </c:dLbl>
            <c:dLbl>
              <c:idx val="3"/>
              <c:layout>
                <c:manualLayout>
                  <c:x val="-4.5378955205876599E-3"/>
                  <c:y val="1.3266998341625221E-2"/>
                </c:manualLayout>
              </c:layout>
              <c:showVal val="1"/>
            </c:dLbl>
            <c:showVal val="1"/>
          </c:dLbls>
          <c:cat>
            <c:numRef>
              <c:f>Graf6!$D$3:$G$3</c:f>
              <c:numCache>
                <c:formatCode>General</c:formatCode>
                <c:ptCount val="4"/>
                <c:pt idx="0">
                  <c:v>2011</c:v>
                </c:pt>
                <c:pt idx="1">
                  <c:v>2012</c:v>
                </c:pt>
                <c:pt idx="2">
                  <c:v>2013</c:v>
                </c:pt>
                <c:pt idx="3">
                  <c:v>2014</c:v>
                </c:pt>
              </c:numCache>
            </c:numRef>
          </c:cat>
          <c:val>
            <c:numRef>
              <c:f>Graf6!$D$4:$G$4</c:f>
              <c:numCache>
                <c:formatCode>0</c:formatCode>
                <c:ptCount val="4"/>
                <c:pt idx="0">
                  <c:v>110</c:v>
                </c:pt>
                <c:pt idx="1">
                  <c:v>137</c:v>
                </c:pt>
                <c:pt idx="2">
                  <c:v>132</c:v>
                </c:pt>
                <c:pt idx="3">
                  <c:v>145</c:v>
                </c:pt>
              </c:numCache>
            </c:numRef>
          </c:val>
        </c:ser>
        <c:ser>
          <c:idx val="2"/>
          <c:order val="1"/>
          <c:tx>
            <c:strRef>
              <c:f>Graf6!$B$5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82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Graf6!$D$3:$G$3</c:f>
              <c:numCache>
                <c:formatCode>General</c:formatCode>
                <c:ptCount val="4"/>
                <c:pt idx="0">
                  <c:v>2011</c:v>
                </c:pt>
                <c:pt idx="1">
                  <c:v>2012</c:v>
                </c:pt>
                <c:pt idx="2">
                  <c:v>2013</c:v>
                </c:pt>
                <c:pt idx="3">
                  <c:v>2014</c:v>
                </c:pt>
              </c:numCache>
            </c:numRef>
          </c:cat>
          <c:val>
            <c:numRef>
              <c:f>Graf6!$D$5:$G$5</c:f>
              <c:numCache>
                <c:formatCode>0</c:formatCode>
                <c:ptCount val="4"/>
                <c:pt idx="0">
                  <c:v>228</c:v>
                </c:pt>
                <c:pt idx="1">
                  <c:v>260</c:v>
                </c:pt>
                <c:pt idx="2">
                  <c:v>252</c:v>
                </c:pt>
                <c:pt idx="3">
                  <c:v>266</c:v>
                </c:pt>
              </c:numCache>
            </c:numRef>
          </c:val>
        </c:ser>
        <c:ser>
          <c:idx val="1"/>
          <c:order val="2"/>
          <c:tx>
            <c:strRef>
              <c:f>Graf6!$B$6</c:f>
              <c:strCache>
                <c:ptCount val="1"/>
                <c:pt idx="0">
                  <c:v>technické normy v digitální formě </c:v>
                </c:pt>
              </c:strCache>
            </c:strRef>
          </c:tx>
          <c:spPr>
            <a:solidFill>
              <a:srgbClr val="FF9900"/>
            </a:solidFill>
          </c:spPr>
          <c:dLbls>
            <c:dLbl>
              <c:idx val="0"/>
              <c:layout>
                <c:manualLayout>
                  <c:x val="1.0760125786718377E-2"/>
                  <c:y val="6.6334991708127972E-3"/>
                </c:manualLayout>
              </c:layout>
              <c:showVal val="1"/>
            </c:dLbl>
            <c:dLbl>
              <c:idx val="1"/>
              <c:layout>
                <c:manualLayout>
                  <c:x val="2.1520251573435398E-3"/>
                  <c:y val="6.6334991708127972E-3"/>
                </c:manualLayout>
              </c:layout>
              <c:showVal val="1"/>
            </c:dLbl>
            <c:dLbl>
              <c:idx val="2"/>
              <c:layout>
                <c:manualLayout>
                  <c:x val="6.4457389732434124E-3"/>
                  <c:y val="3.2796646687821753E-3"/>
                </c:manualLayout>
              </c:layout>
              <c:showVal val="1"/>
            </c:dLbl>
            <c:dLbl>
              <c:idx val="3"/>
              <c:layout>
                <c:manualLayout>
                  <c:x val="6.4560754720307048E-3"/>
                  <c:y val="0"/>
                </c:manualLayout>
              </c:layout>
              <c:showVal val="1"/>
            </c:dLbl>
            <c:showVal val="1"/>
          </c:dLbls>
          <c:cat>
            <c:numRef>
              <c:f>Graf6!$D$3:$G$3</c:f>
              <c:numCache>
                <c:formatCode>General</c:formatCode>
                <c:ptCount val="4"/>
                <c:pt idx="0">
                  <c:v>2011</c:v>
                </c:pt>
                <c:pt idx="1">
                  <c:v>2012</c:v>
                </c:pt>
                <c:pt idx="2">
                  <c:v>2013</c:v>
                </c:pt>
                <c:pt idx="3">
                  <c:v>2014</c:v>
                </c:pt>
              </c:numCache>
            </c:numRef>
          </c:cat>
          <c:val>
            <c:numRef>
              <c:f>Graf6!$D$6:$G$6</c:f>
              <c:numCache>
                <c:formatCode>0</c:formatCode>
                <c:ptCount val="4"/>
                <c:pt idx="0">
                  <c:v>68</c:v>
                </c:pt>
                <c:pt idx="1">
                  <c:v>102</c:v>
                </c:pt>
                <c:pt idx="2">
                  <c:v>103</c:v>
                </c:pt>
                <c:pt idx="3">
                  <c:v>114</c:v>
                </c:pt>
              </c:numCache>
            </c:numRef>
          </c:val>
        </c:ser>
        <c:ser>
          <c:idx val="0"/>
          <c:order val="3"/>
          <c:tx>
            <c:strRef>
              <c:f>Graf6!$B$7</c:f>
              <c:strCache>
                <c:ptCount val="1"/>
                <c:pt idx="0">
                  <c:v>bezplatný přístup k údajům v KN</c:v>
                </c:pt>
              </c:strCache>
            </c:strRef>
          </c:tx>
          <c:spPr>
            <a:solidFill>
              <a:srgbClr val="CC3300"/>
            </a:solidFill>
          </c:spPr>
          <c:dLbls>
            <c:showVal val="1"/>
          </c:dLbls>
          <c:cat>
            <c:numRef>
              <c:f>Graf6!$D$3:$G$3</c:f>
              <c:numCache>
                <c:formatCode>General</c:formatCode>
                <c:ptCount val="4"/>
                <c:pt idx="0">
                  <c:v>2011</c:v>
                </c:pt>
                <c:pt idx="1">
                  <c:v>2012</c:v>
                </c:pt>
                <c:pt idx="2">
                  <c:v>2013</c:v>
                </c:pt>
                <c:pt idx="3">
                  <c:v>2014</c:v>
                </c:pt>
              </c:numCache>
            </c:numRef>
          </c:cat>
          <c:val>
            <c:numRef>
              <c:f>Graf6!$D$7:$G$7</c:f>
              <c:numCache>
                <c:formatCode>0</c:formatCode>
                <c:ptCount val="4"/>
                <c:pt idx="0">
                  <c:v>211</c:v>
                </c:pt>
                <c:pt idx="1">
                  <c:v>250</c:v>
                </c:pt>
                <c:pt idx="2">
                  <c:v>241</c:v>
                </c:pt>
                <c:pt idx="3">
                  <c:v>256</c:v>
                </c:pt>
              </c:numCache>
            </c:numRef>
          </c:val>
        </c:ser>
        <c:gapWidth val="100"/>
        <c:axId val="110393216"/>
        <c:axId val="110391680"/>
      </c:barChart>
      <c:valAx>
        <c:axId val="110391680"/>
        <c:scaling>
          <c:orientation val="minMax"/>
        </c:scaling>
        <c:axPos val="l"/>
        <c:majorGridlines/>
        <c:numFmt formatCode="0" sourceLinked="1"/>
        <c:tickLblPos val="nextTo"/>
        <c:crossAx val="110393216"/>
        <c:crosses val="autoZero"/>
        <c:crossBetween val="between"/>
      </c:valAx>
      <c:catAx>
        <c:axId val="110393216"/>
        <c:scaling>
          <c:orientation val="minMax"/>
        </c:scaling>
        <c:axPos val="b"/>
        <c:numFmt formatCode="General" sourceLinked="1"/>
        <c:tickLblPos val="nextTo"/>
        <c:crossAx val="110391680"/>
        <c:crosses val="autoZero"/>
        <c:auto val="1"/>
        <c:lblAlgn val="ctr"/>
        <c:lblOffset val="100"/>
      </c:catAx>
    </c:plotArea>
    <c:legend>
      <c:legendPos val="r"/>
      <c:layout>
        <c:manualLayout>
          <c:xMode val="edge"/>
          <c:yMode val="edge"/>
          <c:x val="0.7832802453091422"/>
          <c:y val="0.41732936368029827"/>
          <c:w val="0.18616398224947495"/>
          <c:h val="0.4226022120369282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 obce III. typu</a:t>
            </a:r>
          </a:p>
        </c:rich>
      </c:tx>
      <c:layout>
        <c:manualLayout>
          <c:xMode val="edge"/>
          <c:yMode val="edge"/>
          <c:x val="0.11761061420720469"/>
          <c:y val="2.6435353851262295E-2"/>
        </c:manualLayout>
      </c:layout>
    </c:title>
    <c:plotArea>
      <c:layout>
        <c:manualLayout>
          <c:layoutTarget val="inner"/>
          <c:xMode val="edge"/>
          <c:yMode val="edge"/>
          <c:x val="7.6679832496666045E-2"/>
          <c:y val="0.22606991290267819"/>
          <c:w val="0.68601568007882563"/>
          <c:h val="0.67481881928940757"/>
        </c:manualLayout>
      </c:layout>
      <c:barChart>
        <c:barDir val="col"/>
        <c:grouping val="clustered"/>
        <c:ser>
          <c:idx val="3"/>
          <c:order val="0"/>
          <c:tx>
            <c:strRef>
              <c:f>Graf6!$K$4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233E-3"/>
                </c:manualLayout>
              </c:layout>
              <c:showVal val="1"/>
            </c:dLbl>
            <c:dLbl>
              <c:idx val="3"/>
              <c:layout>
                <c:manualLayout>
                  <c:x val="-4.5378955205876599E-3"/>
                  <c:y val="1.3266998341625221E-2"/>
                </c:manualLayout>
              </c:layout>
              <c:showVal val="1"/>
            </c:dLbl>
            <c:showVal val="1"/>
          </c:dLbls>
          <c:cat>
            <c:numRef>
              <c:f>Graf6!$M$3:$P$3</c:f>
              <c:numCache>
                <c:formatCode>General</c:formatCode>
                <c:ptCount val="4"/>
                <c:pt idx="0">
                  <c:v>2011</c:v>
                </c:pt>
                <c:pt idx="1">
                  <c:v>2012</c:v>
                </c:pt>
                <c:pt idx="2">
                  <c:v>2013</c:v>
                </c:pt>
                <c:pt idx="3">
                  <c:v>2014</c:v>
                </c:pt>
              </c:numCache>
            </c:numRef>
          </c:cat>
          <c:val>
            <c:numRef>
              <c:f>Graf6!$M$4:$P$4</c:f>
              <c:numCache>
                <c:formatCode>0</c:formatCode>
                <c:ptCount val="4"/>
                <c:pt idx="0">
                  <c:v>92</c:v>
                </c:pt>
                <c:pt idx="1">
                  <c:v>93</c:v>
                </c:pt>
                <c:pt idx="2">
                  <c:v>91</c:v>
                </c:pt>
                <c:pt idx="3">
                  <c:v>97</c:v>
                </c:pt>
              </c:numCache>
            </c:numRef>
          </c:val>
        </c:ser>
        <c:ser>
          <c:idx val="2"/>
          <c:order val="1"/>
          <c:tx>
            <c:strRef>
              <c:f>Graf6!$K$5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82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Graf6!$M$3:$P$3</c:f>
              <c:numCache>
                <c:formatCode>General</c:formatCode>
                <c:ptCount val="4"/>
                <c:pt idx="0">
                  <c:v>2011</c:v>
                </c:pt>
                <c:pt idx="1">
                  <c:v>2012</c:v>
                </c:pt>
                <c:pt idx="2">
                  <c:v>2013</c:v>
                </c:pt>
                <c:pt idx="3">
                  <c:v>2014</c:v>
                </c:pt>
              </c:numCache>
            </c:numRef>
          </c:cat>
          <c:val>
            <c:numRef>
              <c:f>Graf6!$M$5:$P$5</c:f>
              <c:numCache>
                <c:formatCode>0</c:formatCode>
                <c:ptCount val="4"/>
                <c:pt idx="0">
                  <c:v>195</c:v>
                </c:pt>
                <c:pt idx="1">
                  <c:v>198</c:v>
                </c:pt>
                <c:pt idx="2">
                  <c:v>193</c:v>
                </c:pt>
                <c:pt idx="3">
                  <c:v>201</c:v>
                </c:pt>
              </c:numCache>
            </c:numRef>
          </c:val>
        </c:ser>
        <c:ser>
          <c:idx val="1"/>
          <c:order val="2"/>
          <c:tx>
            <c:strRef>
              <c:f>Graf6!$K$6</c:f>
              <c:strCache>
                <c:ptCount val="1"/>
                <c:pt idx="0">
                  <c:v>technické normy v digitální formě </c:v>
                </c:pt>
              </c:strCache>
            </c:strRef>
          </c:tx>
          <c:spPr>
            <a:solidFill>
              <a:srgbClr val="FF9900"/>
            </a:solidFill>
          </c:spPr>
          <c:dLbls>
            <c:dLbl>
              <c:idx val="0"/>
              <c:layout>
                <c:manualLayout>
                  <c:x val="1.0760125786718377E-2"/>
                  <c:y val="6.6334991708127972E-3"/>
                </c:manualLayout>
              </c:layout>
              <c:showVal val="1"/>
            </c:dLbl>
            <c:dLbl>
              <c:idx val="1"/>
              <c:layout>
                <c:manualLayout>
                  <c:x val="2.1520251573435398E-3"/>
                  <c:y val="6.6334991708127972E-3"/>
                </c:manualLayout>
              </c:layout>
              <c:showVal val="1"/>
            </c:dLbl>
            <c:dLbl>
              <c:idx val="2"/>
              <c:layout>
                <c:manualLayout>
                  <c:x val="6.4457389732434124E-3"/>
                  <c:y val="3.2796646687821753E-3"/>
                </c:manualLayout>
              </c:layout>
              <c:showVal val="1"/>
            </c:dLbl>
            <c:dLbl>
              <c:idx val="3"/>
              <c:layout>
                <c:manualLayout>
                  <c:x val="6.4560754720307048E-3"/>
                  <c:y val="0"/>
                </c:manualLayout>
              </c:layout>
              <c:showVal val="1"/>
            </c:dLbl>
            <c:showVal val="1"/>
          </c:dLbls>
          <c:cat>
            <c:numRef>
              <c:f>Graf6!$M$3:$P$3</c:f>
              <c:numCache>
                <c:formatCode>General</c:formatCode>
                <c:ptCount val="4"/>
                <c:pt idx="0">
                  <c:v>2011</c:v>
                </c:pt>
                <c:pt idx="1">
                  <c:v>2012</c:v>
                </c:pt>
                <c:pt idx="2">
                  <c:v>2013</c:v>
                </c:pt>
                <c:pt idx="3">
                  <c:v>2014</c:v>
                </c:pt>
              </c:numCache>
            </c:numRef>
          </c:cat>
          <c:val>
            <c:numRef>
              <c:f>Graf6!$M$6:$P$6</c:f>
              <c:numCache>
                <c:formatCode>0</c:formatCode>
                <c:ptCount val="4"/>
                <c:pt idx="0">
                  <c:v>51</c:v>
                </c:pt>
                <c:pt idx="1">
                  <c:v>65</c:v>
                </c:pt>
                <c:pt idx="2">
                  <c:v>65</c:v>
                </c:pt>
                <c:pt idx="3">
                  <c:v>72</c:v>
                </c:pt>
              </c:numCache>
            </c:numRef>
          </c:val>
        </c:ser>
        <c:ser>
          <c:idx val="0"/>
          <c:order val="3"/>
          <c:tx>
            <c:strRef>
              <c:f>Graf6!$K$7</c:f>
              <c:strCache>
                <c:ptCount val="1"/>
                <c:pt idx="0">
                  <c:v>bezplatný přístup k údajům v KN</c:v>
                </c:pt>
              </c:strCache>
            </c:strRef>
          </c:tx>
          <c:spPr>
            <a:solidFill>
              <a:srgbClr val="CC3300"/>
            </a:solidFill>
          </c:spPr>
          <c:dLbls>
            <c:showVal val="1"/>
          </c:dLbls>
          <c:cat>
            <c:numRef>
              <c:f>Graf6!$M$3:$P$3</c:f>
              <c:numCache>
                <c:formatCode>General</c:formatCode>
                <c:ptCount val="4"/>
                <c:pt idx="0">
                  <c:v>2011</c:v>
                </c:pt>
                <c:pt idx="1">
                  <c:v>2012</c:v>
                </c:pt>
                <c:pt idx="2">
                  <c:v>2013</c:v>
                </c:pt>
                <c:pt idx="3">
                  <c:v>2014</c:v>
                </c:pt>
              </c:numCache>
            </c:numRef>
          </c:cat>
          <c:val>
            <c:numRef>
              <c:f>Graf6!$M$7:$P$7</c:f>
              <c:numCache>
                <c:formatCode>0</c:formatCode>
                <c:ptCount val="4"/>
                <c:pt idx="0">
                  <c:v>184</c:v>
                </c:pt>
                <c:pt idx="1">
                  <c:v>190</c:v>
                </c:pt>
                <c:pt idx="2">
                  <c:v>182</c:v>
                </c:pt>
                <c:pt idx="3">
                  <c:v>193</c:v>
                </c:pt>
              </c:numCache>
            </c:numRef>
          </c:val>
        </c:ser>
        <c:gapWidth val="100"/>
        <c:axId val="73370624"/>
        <c:axId val="73369088"/>
      </c:barChart>
      <c:valAx>
        <c:axId val="73369088"/>
        <c:scaling>
          <c:orientation val="minMax"/>
        </c:scaling>
        <c:axPos val="l"/>
        <c:majorGridlines/>
        <c:numFmt formatCode="0" sourceLinked="1"/>
        <c:tickLblPos val="nextTo"/>
        <c:crossAx val="73370624"/>
        <c:crosses val="autoZero"/>
        <c:crossBetween val="between"/>
      </c:valAx>
      <c:catAx>
        <c:axId val="73370624"/>
        <c:scaling>
          <c:orientation val="minMax"/>
        </c:scaling>
        <c:axPos val="b"/>
        <c:numFmt formatCode="General" sourceLinked="1"/>
        <c:tickLblPos val="nextTo"/>
        <c:crossAx val="73369088"/>
        <c:crosses val="autoZero"/>
        <c:auto val="1"/>
        <c:lblAlgn val="ctr"/>
        <c:lblOffset val="100"/>
      </c:catAx>
    </c:plotArea>
    <c:legend>
      <c:legendPos val="r"/>
      <c:layout>
        <c:manualLayout>
          <c:xMode val="edge"/>
          <c:yMode val="edge"/>
          <c:x val="0.7832802453091422"/>
          <c:y val="0.42727961243650509"/>
          <c:w val="0.18632649597097609"/>
          <c:h val="0.4126519632807171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a:t>
            </a:r>
          </a:p>
          <a:p>
            <a:pPr>
              <a:defRPr/>
            </a:pPr>
            <a:r>
              <a:rPr lang="en-US" sz="1300"/>
              <a:t>- územně členěná statutární města</a:t>
            </a:r>
          </a:p>
        </c:rich>
      </c:tx>
      <c:layout>
        <c:manualLayout>
          <c:xMode val="edge"/>
          <c:yMode val="edge"/>
          <c:x val="0.11761061420720469"/>
          <c:y val="2.6435353851262295E-2"/>
        </c:manualLayout>
      </c:layout>
    </c:title>
    <c:plotArea>
      <c:layout>
        <c:manualLayout>
          <c:layoutTarget val="inner"/>
          <c:xMode val="edge"/>
          <c:yMode val="edge"/>
          <c:x val="7.6679832496666045E-2"/>
          <c:y val="0.22606991290267819"/>
          <c:w val="0.68601568007882563"/>
          <c:h val="0.67481881928940757"/>
        </c:manualLayout>
      </c:layout>
      <c:barChart>
        <c:barDir val="col"/>
        <c:grouping val="clustered"/>
        <c:ser>
          <c:idx val="3"/>
          <c:order val="0"/>
          <c:tx>
            <c:strRef>
              <c:f>Graf6!$T$4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233E-3"/>
                </c:manualLayout>
              </c:layout>
              <c:showVal val="1"/>
            </c:dLbl>
            <c:dLbl>
              <c:idx val="3"/>
              <c:layout>
                <c:manualLayout>
                  <c:x val="-4.5378955205876599E-3"/>
                  <c:y val="1.3266998341625221E-2"/>
                </c:manualLayout>
              </c:layout>
              <c:showVal val="1"/>
            </c:dLbl>
            <c:showVal val="1"/>
          </c:dLbls>
          <c:cat>
            <c:numRef>
              <c:f>Graf6!$V$3:$Y$3</c:f>
              <c:numCache>
                <c:formatCode>General</c:formatCode>
                <c:ptCount val="4"/>
                <c:pt idx="0">
                  <c:v>2011</c:v>
                </c:pt>
                <c:pt idx="1">
                  <c:v>2012</c:v>
                </c:pt>
                <c:pt idx="2">
                  <c:v>2013</c:v>
                </c:pt>
                <c:pt idx="3">
                  <c:v>2014</c:v>
                </c:pt>
              </c:numCache>
            </c:numRef>
          </c:cat>
          <c:val>
            <c:numRef>
              <c:f>Graf6!$V$4:$Y$4</c:f>
              <c:numCache>
                <c:formatCode>0</c:formatCode>
                <c:ptCount val="4"/>
                <c:pt idx="0">
                  <c:v>17</c:v>
                </c:pt>
                <c:pt idx="1">
                  <c:v>43</c:v>
                </c:pt>
                <c:pt idx="2">
                  <c:v>41</c:v>
                </c:pt>
                <c:pt idx="3">
                  <c:v>47</c:v>
                </c:pt>
              </c:numCache>
            </c:numRef>
          </c:val>
        </c:ser>
        <c:ser>
          <c:idx val="2"/>
          <c:order val="1"/>
          <c:tx>
            <c:strRef>
              <c:f>Graf6!$T$5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82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Graf6!$V$3:$Y$3</c:f>
              <c:numCache>
                <c:formatCode>General</c:formatCode>
                <c:ptCount val="4"/>
                <c:pt idx="0">
                  <c:v>2011</c:v>
                </c:pt>
                <c:pt idx="1">
                  <c:v>2012</c:v>
                </c:pt>
                <c:pt idx="2">
                  <c:v>2013</c:v>
                </c:pt>
                <c:pt idx="3">
                  <c:v>2014</c:v>
                </c:pt>
              </c:numCache>
            </c:numRef>
          </c:cat>
          <c:val>
            <c:numRef>
              <c:f>Graf6!$V$5:$Y$5</c:f>
              <c:numCache>
                <c:formatCode>0</c:formatCode>
                <c:ptCount val="4"/>
                <c:pt idx="0">
                  <c:v>19</c:v>
                </c:pt>
                <c:pt idx="1">
                  <c:v>48</c:v>
                </c:pt>
                <c:pt idx="2">
                  <c:v>47</c:v>
                </c:pt>
                <c:pt idx="3">
                  <c:v>51</c:v>
                </c:pt>
              </c:numCache>
            </c:numRef>
          </c:val>
        </c:ser>
        <c:ser>
          <c:idx val="1"/>
          <c:order val="2"/>
          <c:tx>
            <c:strRef>
              <c:f>Graf6!$T$6</c:f>
              <c:strCache>
                <c:ptCount val="1"/>
                <c:pt idx="0">
                  <c:v>technické normy v digitální formě </c:v>
                </c:pt>
              </c:strCache>
            </c:strRef>
          </c:tx>
          <c:spPr>
            <a:solidFill>
              <a:srgbClr val="FF9900"/>
            </a:solidFill>
          </c:spPr>
          <c:dLbls>
            <c:dLbl>
              <c:idx val="0"/>
              <c:layout>
                <c:manualLayout>
                  <c:x val="1.0760125786718377E-2"/>
                  <c:y val="6.6334991708127972E-3"/>
                </c:manualLayout>
              </c:layout>
              <c:showVal val="1"/>
            </c:dLbl>
            <c:dLbl>
              <c:idx val="1"/>
              <c:layout>
                <c:manualLayout>
                  <c:x val="2.1520251573435398E-3"/>
                  <c:y val="6.6334991708127972E-3"/>
                </c:manualLayout>
              </c:layout>
              <c:showVal val="1"/>
            </c:dLbl>
            <c:dLbl>
              <c:idx val="2"/>
              <c:layout>
                <c:manualLayout>
                  <c:x val="6.4457389732434124E-3"/>
                  <c:y val="3.2796646687821753E-3"/>
                </c:manualLayout>
              </c:layout>
              <c:showVal val="1"/>
            </c:dLbl>
            <c:dLbl>
              <c:idx val="3"/>
              <c:layout>
                <c:manualLayout>
                  <c:x val="6.4560754720307048E-3"/>
                  <c:y val="0"/>
                </c:manualLayout>
              </c:layout>
              <c:showVal val="1"/>
            </c:dLbl>
            <c:showVal val="1"/>
          </c:dLbls>
          <c:cat>
            <c:numRef>
              <c:f>Graf6!$V$3:$Y$3</c:f>
              <c:numCache>
                <c:formatCode>General</c:formatCode>
                <c:ptCount val="4"/>
                <c:pt idx="0">
                  <c:v>2011</c:v>
                </c:pt>
                <c:pt idx="1">
                  <c:v>2012</c:v>
                </c:pt>
                <c:pt idx="2">
                  <c:v>2013</c:v>
                </c:pt>
                <c:pt idx="3">
                  <c:v>2014</c:v>
                </c:pt>
              </c:numCache>
            </c:numRef>
          </c:cat>
          <c:val>
            <c:numRef>
              <c:f>Graf6!$V$6:$Y$6</c:f>
              <c:numCache>
                <c:formatCode>0</c:formatCode>
                <c:ptCount val="4"/>
                <c:pt idx="0">
                  <c:v>12</c:v>
                </c:pt>
                <c:pt idx="1">
                  <c:v>31</c:v>
                </c:pt>
                <c:pt idx="2">
                  <c:v>30</c:v>
                </c:pt>
                <c:pt idx="3">
                  <c:v>34</c:v>
                </c:pt>
              </c:numCache>
            </c:numRef>
          </c:val>
        </c:ser>
        <c:ser>
          <c:idx val="0"/>
          <c:order val="3"/>
          <c:tx>
            <c:strRef>
              <c:f>Graf6!$T$7</c:f>
              <c:strCache>
                <c:ptCount val="1"/>
                <c:pt idx="0">
                  <c:v>bezplatný přístup k údajům v KN</c:v>
                </c:pt>
              </c:strCache>
            </c:strRef>
          </c:tx>
          <c:spPr>
            <a:solidFill>
              <a:srgbClr val="CC3300"/>
            </a:solidFill>
          </c:spPr>
          <c:dLbls>
            <c:showVal val="1"/>
          </c:dLbls>
          <c:cat>
            <c:numRef>
              <c:f>Graf6!$V$3:$Y$3</c:f>
              <c:numCache>
                <c:formatCode>General</c:formatCode>
                <c:ptCount val="4"/>
                <c:pt idx="0">
                  <c:v>2011</c:v>
                </c:pt>
                <c:pt idx="1">
                  <c:v>2012</c:v>
                </c:pt>
                <c:pt idx="2">
                  <c:v>2013</c:v>
                </c:pt>
                <c:pt idx="3">
                  <c:v>2014</c:v>
                </c:pt>
              </c:numCache>
            </c:numRef>
          </c:cat>
          <c:val>
            <c:numRef>
              <c:f>Graf6!$V$7:$Y$7</c:f>
              <c:numCache>
                <c:formatCode>0</c:formatCode>
                <c:ptCount val="4"/>
                <c:pt idx="0">
                  <c:v>17</c:v>
                </c:pt>
                <c:pt idx="1">
                  <c:v>48</c:v>
                </c:pt>
                <c:pt idx="2">
                  <c:v>46</c:v>
                </c:pt>
                <c:pt idx="3">
                  <c:v>49</c:v>
                </c:pt>
              </c:numCache>
            </c:numRef>
          </c:val>
        </c:ser>
        <c:gapWidth val="100"/>
        <c:axId val="110510464"/>
        <c:axId val="110484096"/>
      </c:barChart>
      <c:valAx>
        <c:axId val="110484096"/>
        <c:scaling>
          <c:orientation val="minMax"/>
        </c:scaling>
        <c:axPos val="l"/>
        <c:majorGridlines/>
        <c:numFmt formatCode="0" sourceLinked="1"/>
        <c:tickLblPos val="nextTo"/>
        <c:crossAx val="110510464"/>
        <c:crosses val="autoZero"/>
        <c:crossBetween val="between"/>
      </c:valAx>
      <c:catAx>
        <c:axId val="110510464"/>
        <c:scaling>
          <c:orientation val="minMax"/>
        </c:scaling>
        <c:axPos val="b"/>
        <c:numFmt formatCode="General" sourceLinked="1"/>
        <c:tickLblPos val="nextTo"/>
        <c:crossAx val="110484096"/>
        <c:crosses val="autoZero"/>
        <c:auto val="1"/>
        <c:lblAlgn val="ctr"/>
        <c:lblOffset val="100"/>
      </c:catAx>
    </c:plotArea>
    <c:legend>
      <c:legendPos val="r"/>
      <c:layout>
        <c:manualLayout>
          <c:xMode val="edge"/>
          <c:yMode val="edge"/>
          <c:x val="0.7832802453091422"/>
          <c:y val="0.42727961243650509"/>
          <c:w val="0.18632649597097609"/>
          <c:h val="0.41265196328071713"/>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 krajské úřady</a:t>
            </a:r>
          </a:p>
        </c:rich>
      </c:tx>
      <c:layout>
        <c:manualLayout>
          <c:xMode val="edge"/>
          <c:yMode val="edge"/>
          <c:x val="0.11761061420720469"/>
          <c:y val="2.6435353851262295E-2"/>
        </c:manualLayout>
      </c:layout>
    </c:title>
    <c:plotArea>
      <c:layout>
        <c:manualLayout>
          <c:layoutTarget val="inner"/>
          <c:xMode val="edge"/>
          <c:yMode val="edge"/>
          <c:x val="7.6679832496666045E-2"/>
          <c:y val="0.22606991290267819"/>
          <c:w val="0.68601568007882563"/>
          <c:h val="0.67481881928940757"/>
        </c:manualLayout>
      </c:layout>
      <c:barChart>
        <c:barDir val="col"/>
        <c:grouping val="clustered"/>
        <c:ser>
          <c:idx val="3"/>
          <c:order val="0"/>
          <c:tx>
            <c:strRef>
              <c:f>Graf6!$AC$4</c:f>
              <c:strCache>
                <c:ptCount val="1"/>
                <c:pt idx="0">
                  <c:v>specializovaný program pro SÚ</c:v>
                </c:pt>
              </c:strCache>
            </c:strRef>
          </c:tx>
          <c:spPr>
            <a:solidFill>
              <a:srgbClr val="FFFF66"/>
            </a:solidFill>
          </c:spPr>
          <c:dLbls>
            <c:dLbl>
              <c:idx val="0"/>
              <c:layout>
                <c:manualLayout>
                  <c:x val="-6.4560754720307534E-3"/>
                  <c:y val="9.9502487562189747E-3"/>
                </c:manualLayout>
              </c:layout>
              <c:showVal val="1"/>
            </c:dLbl>
            <c:dLbl>
              <c:idx val="1"/>
              <c:layout>
                <c:manualLayout>
                  <c:x val="-8.6081006293741609E-3"/>
                  <c:y val="1.3266998341625183E-2"/>
                </c:manualLayout>
              </c:layout>
              <c:showVal val="1"/>
            </c:dLbl>
            <c:dLbl>
              <c:idx val="2"/>
              <c:layout>
                <c:manualLayout>
                  <c:x val="-4.5671787064651788E-3"/>
                  <c:y val="6.6212245857329233E-3"/>
                </c:manualLayout>
              </c:layout>
              <c:showVal val="1"/>
            </c:dLbl>
            <c:dLbl>
              <c:idx val="3"/>
              <c:layout>
                <c:manualLayout>
                  <c:x val="-4.5378955205876599E-3"/>
                  <c:y val="1.3266998341625221E-2"/>
                </c:manualLayout>
              </c:layout>
              <c:showVal val="1"/>
            </c:dLbl>
            <c:showVal val="1"/>
          </c:dLbls>
          <c:cat>
            <c:numRef>
              <c:f>Graf6!$AE$3:$AH$3</c:f>
              <c:numCache>
                <c:formatCode>General</c:formatCode>
                <c:ptCount val="4"/>
                <c:pt idx="0">
                  <c:v>2011</c:v>
                </c:pt>
                <c:pt idx="1">
                  <c:v>2012</c:v>
                </c:pt>
                <c:pt idx="2">
                  <c:v>2013</c:v>
                </c:pt>
                <c:pt idx="3">
                  <c:v>2014</c:v>
                </c:pt>
              </c:numCache>
            </c:numRef>
          </c:cat>
          <c:val>
            <c:numRef>
              <c:f>Graf6!$AE$4:$AH$4</c:f>
              <c:numCache>
                <c:formatCode>0</c:formatCode>
                <c:ptCount val="4"/>
                <c:pt idx="0">
                  <c:v>1</c:v>
                </c:pt>
                <c:pt idx="1">
                  <c:v>1</c:v>
                </c:pt>
                <c:pt idx="2">
                  <c:v>0</c:v>
                </c:pt>
                <c:pt idx="3">
                  <c:v>1</c:v>
                </c:pt>
              </c:numCache>
            </c:numRef>
          </c:val>
        </c:ser>
        <c:ser>
          <c:idx val="2"/>
          <c:order val="1"/>
          <c:tx>
            <c:strRef>
              <c:f>Graf6!$AC$5</c:f>
              <c:strCache>
                <c:ptCount val="1"/>
                <c:pt idx="0">
                  <c:v>právní předpisy v digitální formě </c:v>
                </c:pt>
              </c:strCache>
            </c:strRef>
          </c:tx>
          <c:spPr>
            <a:solidFill>
              <a:srgbClr val="FFCC00"/>
            </a:solidFill>
          </c:spPr>
          <c:dLbls>
            <c:dLbl>
              <c:idx val="0"/>
              <c:layout>
                <c:manualLayout>
                  <c:x val="6.4560754720307534E-3"/>
                  <c:y val="1.3266998341625261E-2"/>
                </c:manualLayout>
              </c:layout>
              <c:showVal val="1"/>
            </c:dLbl>
            <c:dLbl>
              <c:idx val="1"/>
              <c:layout>
                <c:manualLayout>
                  <c:x val="1.0721140047668828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Graf6!$AE$3:$AH$3</c:f>
              <c:numCache>
                <c:formatCode>General</c:formatCode>
                <c:ptCount val="4"/>
                <c:pt idx="0">
                  <c:v>2011</c:v>
                </c:pt>
                <c:pt idx="1">
                  <c:v>2012</c:v>
                </c:pt>
                <c:pt idx="2">
                  <c:v>2013</c:v>
                </c:pt>
                <c:pt idx="3">
                  <c:v>2014</c:v>
                </c:pt>
              </c:numCache>
            </c:numRef>
          </c:cat>
          <c:val>
            <c:numRef>
              <c:f>Graf6!$AE$5:$AH$5</c:f>
              <c:numCache>
                <c:formatCode>0</c:formatCode>
                <c:ptCount val="4"/>
                <c:pt idx="0">
                  <c:v>14</c:v>
                </c:pt>
                <c:pt idx="1">
                  <c:v>14</c:v>
                </c:pt>
                <c:pt idx="2">
                  <c:v>12</c:v>
                </c:pt>
                <c:pt idx="3">
                  <c:v>14</c:v>
                </c:pt>
              </c:numCache>
            </c:numRef>
          </c:val>
        </c:ser>
        <c:ser>
          <c:idx val="1"/>
          <c:order val="2"/>
          <c:tx>
            <c:strRef>
              <c:f>Graf6!$AC$6</c:f>
              <c:strCache>
                <c:ptCount val="1"/>
                <c:pt idx="0">
                  <c:v>technické normy v digitální formě </c:v>
                </c:pt>
              </c:strCache>
            </c:strRef>
          </c:tx>
          <c:spPr>
            <a:solidFill>
              <a:srgbClr val="FF9900"/>
            </a:solidFill>
          </c:spPr>
          <c:dLbls>
            <c:dLbl>
              <c:idx val="0"/>
              <c:layout>
                <c:manualLayout>
                  <c:x val="1.0760125786718377E-2"/>
                  <c:y val="6.6334991708127972E-3"/>
                </c:manualLayout>
              </c:layout>
              <c:showVal val="1"/>
            </c:dLbl>
            <c:dLbl>
              <c:idx val="1"/>
              <c:layout>
                <c:manualLayout>
                  <c:x val="2.1520251573435398E-3"/>
                  <c:y val="6.6334991708127972E-3"/>
                </c:manualLayout>
              </c:layout>
              <c:showVal val="1"/>
            </c:dLbl>
            <c:dLbl>
              <c:idx val="2"/>
              <c:layout>
                <c:manualLayout>
                  <c:x val="6.4457389732434124E-3"/>
                  <c:y val="3.2796646687821753E-3"/>
                </c:manualLayout>
              </c:layout>
              <c:showVal val="1"/>
            </c:dLbl>
            <c:dLbl>
              <c:idx val="3"/>
              <c:layout>
                <c:manualLayout>
                  <c:x val="6.4560754720307048E-3"/>
                  <c:y val="0"/>
                </c:manualLayout>
              </c:layout>
              <c:showVal val="1"/>
            </c:dLbl>
            <c:showVal val="1"/>
          </c:dLbls>
          <c:cat>
            <c:numRef>
              <c:f>Graf6!$AE$3:$AH$3</c:f>
              <c:numCache>
                <c:formatCode>General</c:formatCode>
                <c:ptCount val="4"/>
                <c:pt idx="0">
                  <c:v>2011</c:v>
                </c:pt>
                <c:pt idx="1">
                  <c:v>2012</c:v>
                </c:pt>
                <c:pt idx="2">
                  <c:v>2013</c:v>
                </c:pt>
                <c:pt idx="3">
                  <c:v>2014</c:v>
                </c:pt>
              </c:numCache>
            </c:numRef>
          </c:cat>
          <c:val>
            <c:numRef>
              <c:f>Graf6!$AE$6:$AH$6</c:f>
              <c:numCache>
                <c:formatCode>0</c:formatCode>
                <c:ptCount val="4"/>
                <c:pt idx="0">
                  <c:v>5</c:v>
                </c:pt>
                <c:pt idx="1">
                  <c:v>6</c:v>
                </c:pt>
                <c:pt idx="2">
                  <c:v>8</c:v>
                </c:pt>
                <c:pt idx="3">
                  <c:v>8</c:v>
                </c:pt>
              </c:numCache>
            </c:numRef>
          </c:val>
        </c:ser>
        <c:ser>
          <c:idx val="0"/>
          <c:order val="3"/>
          <c:tx>
            <c:strRef>
              <c:f>Graf6!$AC$7</c:f>
              <c:strCache>
                <c:ptCount val="1"/>
                <c:pt idx="0">
                  <c:v>bezplatný přístup k údajům v KN</c:v>
                </c:pt>
              </c:strCache>
            </c:strRef>
          </c:tx>
          <c:spPr>
            <a:solidFill>
              <a:srgbClr val="CC3300"/>
            </a:solidFill>
          </c:spPr>
          <c:dLbls>
            <c:showVal val="1"/>
          </c:dLbls>
          <c:cat>
            <c:numRef>
              <c:f>Graf6!$AE$3:$AH$3</c:f>
              <c:numCache>
                <c:formatCode>General</c:formatCode>
                <c:ptCount val="4"/>
                <c:pt idx="0">
                  <c:v>2011</c:v>
                </c:pt>
                <c:pt idx="1">
                  <c:v>2012</c:v>
                </c:pt>
                <c:pt idx="2">
                  <c:v>2013</c:v>
                </c:pt>
                <c:pt idx="3">
                  <c:v>2014</c:v>
                </c:pt>
              </c:numCache>
            </c:numRef>
          </c:cat>
          <c:val>
            <c:numRef>
              <c:f>Graf6!$AE$7:$AH$7</c:f>
              <c:numCache>
                <c:formatCode>0</c:formatCode>
                <c:ptCount val="4"/>
                <c:pt idx="0">
                  <c:v>10</c:v>
                </c:pt>
                <c:pt idx="1">
                  <c:v>12</c:v>
                </c:pt>
                <c:pt idx="2">
                  <c:v>13</c:v>
                </c:pt>
                <c:pt idx="3">
                  <c:v>14</c:v>
                </c:pt>
              </c:numCache>
            </c:numRef>
          </c:val>
        </c:ser>
        <c:gapWidth val="100"/>
        <c:axId val="110556672"/>
        <c:axId val="110555136"/>
      </c:barChart>
      <c:valAx>
        <c:axId val="110555136"/>
        <c:scaling>
          <c:orientation val="minMax"/>
        </c:scaling>
        <c:axPos val="l"/>
        <c:majorGridlines/>
        <c:numFmt formatCode="0" sourceLinked="1"/>
        <c:tickLblPos val="nextTo"/>
        <c:crossAx val="110556672"/>
        <c:crosses val="autoZero"/>
        <c:crossBetween val="between"/>
      </c:valAx>
      <c:catAx>
        <c:axId val="110556672"/>
        <c:scaling>
          <c:orientation val="minMax"/>
        </c:scaling>
        <c:axPos val="b"/>
        <c:numFmt formatCode="General" sourceLinked="1"/>
        <c:tickLblPos val="nextTo"/>
        <c:crossAx val="110555136"/>
        <c:crosses val="autoZero"/>
        <c:auto val="1"/>
        <c:lblAlgn val="ctr"/>
        <c:lblOffset val="100"/>
      </c:catAx>
    </c:plotArea>
    <c:legend>
      <c:legendPos val="r"/>
      <c:layout>
        <c:manualLayout>
          <c:xMode val="edge"/>
          <c:yMode val="edge"/>
          <c:x val="0.7832802453091422"/>
          <c:y val="0.43059636202191137"/>
          <c:w val="0.18632649597097609"/>
          <c:h val="0.4093352136953030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specializovaný program pro SÚ - ČR</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Graf6!$C$40</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Graf6!$D$33:$G$33</c:f>
              <c:numCache>
                <c:formatCode>General</c:formatCode>
                <c:ptCount val="4"/>
                <c:pt idx="0">
                  <c:v>2011</c:v>
                </c:pt>
                <c:pt idx="1">
                  <c:v>2012</c:v>
                </c:pt>
                <c:pt idx="2">
                  <c:v>2013</c:v>
                </c:pt>
                <c:pt idx="3">
                  <c:v>2014</c:v>
                </c:pt>
              </c:numCache>
            </c:numRef>
          </c:cat>
          <c:val>
            <c:numRef>
              <c:f>Graf6!$D$40:$G$40</c:f>
              <c:numCache>
                <c:formatCode>0</c:formatCode>
                <c:ptCount val="4"/>
                <c:pt idx="0">
                  <c:v>46.02510460251046</c:v>
                </c:pt>
                <c:pt idx="1">
                  <c:v>49.637681159420289</c:v>
                </c:pt>
                <c:pt idx="2">
                  <c:v>47.826086956521742</c:v>
                </c:pt>
                <c:pt idx="3">
                  <c:v>52.536231884057969</c:v>
                </c:pt>
              </c:numCache>
            </c:numRef>
          </c:val>
        </c:ser>
        <c:ser>
          <c:idx val="2"/>
          <c:order val="1"/>
          <c:tx>
            <c:strRef>
              <c:f>Graf6!$C$41</c:f>
              <c:strCache>
                <c:ptCount val="1"/>
                <c:pt idx="0">
                  <c:v>nemá</c:v>
                </c:pt>
              </c:strCache>
            </c:strRef>
          </c:tx>
          <c:spPr>
            <a:solidFill>
              <a:srgbClr val="FFCC00"/>
            </a:solidFill>
          </c:spPr>
          <c:dLbls>
            <c:showVal val="1"/>
          </c:dLbls>
          <c:cat>
            <c:numRef>
              <c:f>Graf6!$D$33:$G$33</c:f>
              <c:numCache>
                <c:formatCode>General</c:formatCode>
                <c:ptCount val="4"/>
                <c:pt idx="0">
                  <c:v>2011</c:v>
                </c:pt>
                <c:pt idx="1">
                  <c:v>2012</c:v>
                </c:pt>
                <c:pt idx="2">
                  <c:v>2013</c:v>
                </c:pt>
                <c:pt idx="3">
                  <c:v>2014</c:v>
                </c:pt>
              </c:numCache>
            </c:numRef>
          </c:cat>
          <c:val>
            <c:numRef>
              <c:f>Graf6!$D$41:$G$41</c:f>
              <c:numCache>
                <c:formatCode>0</c:formatCode>
                <c:ptCount val="4"/>
                <c:pt idx="0">
                  <c:v>53.97489539748954</c:v>
                </c:pt>
                <c:pt idx="1">
                  <c:v>50.362318840579711</c:v>
                </c:pt>
                <c:pt idx="2">
                  <c:v>52.173913043478258</c:v>
                </c:pt>
                <c:pt idx="3">
                  <c:v>47.463768115942031</c:v>
                </c:pt>
              </c:numCache>
            </c:numRef>
          </c:val>
        </c:ser>
        <c:gapWidth val="100"/>
        <c:overlap val="100"/>
        <c:axId val="110616960"/>
        <c:axId val="110602880"/>
      </c:barChart>
      <c:valAx>
        <c:axId val="110602880"/>
        <c:scaling>
          <c:orientation val="minMax"/>
        </c:scaling>
        <c:axPos val="l"/>
        <c:majorGridlines/>
        <c:numFmt formatCode="0%" sourceLinked="1"/>
        <c:tickLblPos val="nextTo"/>
        <c:crossAx val="110616960"/>
        <c:crosses val="autoZero"/>
        <c:crossBetween val="between"/>
      </c:valAx>
      <c:catAx>
        <c:axId val="110616960"/>
        <c:scaling>
          <c:orientation val="minMax"/>
        </c:scaling>
        <c:axPos val="b"/>
        <c:numFmt formatCode="General" sourceLinked="1"/>
        <c:tickLblPos val="nextTo"/>
        <c:crossAx val="110602880"/>
        <c:crosses val="autoZero"/>
        <c:auto val="1"/>
        <c:lblAlgn val="ctr"/>
        <c:lblOffset val="100"/>
      </c:catAx>
    </c:plotArea>
    <c:legend>
      <c:legendPos val="r"/>
      <c:layout>
        <c:manualLayout>
          <c:xMode val="edge"/>
          <c:yMode val="edge"/>
          <c:x val="0.7789652507028999"/>
          <c:y val="0.6727191311302988"/>
          <c:w val="8.6744346420644727E-2"/>
          <c:h val="0.119507053504011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31.12.2014</a:t>
            </a:r>
          </a:p>
        </c:rich>
      </c:tx>
      <c:layout>
        <c:manualLayout>
          <c:xMode val="edge"/>
          <c:yMode val="edge"/>
          <c:x val="0.11761061420720469"/>
          <c:y val="2.6435353851262063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Graf1AC!$AF$7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Graf1AC!$AG$7:$AJ$7</c:f>
              <c:numCache>
                <c:formatCode>General</c:formatCode>
                <c:ptCount val="4"/>
                <c:pt idx="0">
                  <c:v>372</c:v>
                </c:pt>
                <c:pt idx="1">
                  <c:v>1922</c:v>
                </c:pt>
                <c:pt idx="2">
                  <c:v>9946</c:v>
                </c:pt>
                <c:pt idx="3">
                  <c:v>361</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specializovaný program pro SÚ - obce III. typu </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Graf6!$C$34</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Graf6!$D$33:$G$33</c:f>
              <c:numCache>
                <c:formatCode>General</c:formatCode>
                <c:ptCount val="4"/>
                <c:pt idx="0">
                  <c:v>2011</c:v>
                </c:pt>
                <c:pt idx="1">
                  <c:v>2012</c:v>
                </c:pt>
                <c:pt idx="2">
                  <c:v>2013</c:v>
                </c:pt>
                <c:pt idx="3">
                  <c:v>2014</c:v>
                </c:pt>
              </c:numCache>
            </c:numRef>
          </c:cat>
          <c:val>
            <c:numRef>
              <c:f>Graf6!$D$34:$G$34</c:f>
              <c:numCache>
                <c:formatCode>0</c:formatCode>
                <c:ptCount val="4"/>
                <c:pt idx="0">
                  <c:v>45.320197044334975</c:v>
                </c:pt>
                <c:pt idx="1">
                  <c:v>45.365853658536587</c:v>
                </c:pt>
                <c:pt idx="2">
                  <c:v>44.390243902439025</c:v>
                </c:pt>
                <c:pt idx="3">
                  <c:v>47.317073170731703</c:v>
                </c:pt>
              </c:numCache>
            </c:numRef>
          </c:val>
        </c:ser>
        <c:ser>
          <c:idx val="2"/>
          <c:order val="1"/>
          <c:tx>
            <c:strRef>
              <c:f>Graf6!$C$35</c:f>
              <c:strCache>
                <c:ptCount val="1"/>
                <c:pt idx="0">
                  <c:v>nemá</c:v>
                </c:pt>
              </c:strCache>
            </c:strRef>
          </c:tx>
          <c:spPr>
            <a:solidFill>
              <a:srgbClr val="FFCC00"/>
            </a:solidFill>
          </c:spPr>
          <c:dLbls>
            <c:showVal val="1"/>
          </c:dLbls>
          <c:cat>
            <c:numRef>
              <c:f>Graf6!$D$33:$G$33</c:f>
              <c:numCache>
                <c:formatCode>General</c:formatCode>
                <c:ptCount val="4"/>
                <c:pt idx="0">
                  <c:v>2011</c:v>
                </c:pt>
                <c:pt idx="1">
                  <c:v>2012</c:v>
                </c:pt>
                <c:pt idx="2">
                  <c:v>2013</c:v>
                </c:pt>
                <c:pt idx="3">
                  <c:v>2014</c:v>
                </c:pt>
              </c:numCache>
            </c:numRef>
          </c:cat>
          <c:val>
            <c:numRef>
              <c:f>Graf6!$D$35:$G$35</c:f>
              <c:numCache>
                <c:formatCode>0</c:formatCode>
                <c:ptCount val="4"/>
                <c:pt idx="0">
                  <c:v>54.679802955665025</c:v>
                </c:pt>
                <c:pt idx="1">
                  <c:v>54.634146341463413</c:v>
                </c:pt>
                <c:pt idx="2">
                  <c:v>55.609756097560975</c:v>
                </c:pt>
                <c:pt idx="3">
                  <c:v>52.682926829268297</c:v>
                </c:pt>
              </c:numCache>
            </c:numRef>
          </c:val>
        </c:ser>
        <c:gapWidth val="100"/>
        <c:overlap val="100"/>
        <c:axId val="110644224"/>
        <c:axId val="110642688"/>
      </c:barChart>
      <c:valAx>
        <c:axId val="110642688"/>
        <c:scaling>
          <c:orientation val="minMax"/>
        </c:scaling>
        <c:axPos val="l"/>
        <c:majorGridlines/>
        <c:numFmt formatCode="0%" sourceLinked="1"/>
        <c:tickLblPos val="nextTo"/>
        <c:crossAx val="110644224"/>
        <c:crosses val="autoZero"/>
        <c:crossBetween val="between"/>
      </c:valAx>
      <c:catAx>
        <c:axId val="110644224"/>
        <c:scaling>
          <c:orientation val="minMax"/>
        </c:scaling>
        <c:axPos val="b"/>
        <c:numFmt formatCode="General" sourceLinked="1"/>
        <c:tickLblPos val="nextTo"/>
        <c:crossAx val="110642688"/>
        <c:crosses val="autoZero"/>
        <c:auto val="1"/>
        <c:lblAlgn val="ctr"/>
        <c:lblOffset val="100"/>
      </c:catAx>
    </c:plotArea>
    <c:legend>
      <c:legendPos val="r"/>
      <c:layout>
        <c:manualLayout>
          <c:xMode val="edge"/>
          <c:yMode val="edge"/>
          <c:x val="0.7832802453091422"/>
          <c:y val="0.6727191311302988"/>
          <c:w val="0.11315988414069585"/>
          <c:h val="0.1101417569831246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specializovaný program pro SÚ - ÚČSM</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Graf6!$C$36</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Graf6!$D$33:$G$33</c:f>
              <c:numCache>
                <c:formatCode>General</c:formatCode>
                <c:ptCount val="4"/>
                <c:pt idx="0">
                  <c:v>2011</c:v>
                </c:pt>
                <c:pt idx="1">
                  <c:v>2012</c:v>
                </c:pt>
                <c:pt idx="2">
                  <c:v>2013</c:v>
                </c:pt>
                <c:pt idx="3">
                  <c:v>2014</c:v>
                </c:pt>
              </c:numCache>
            </c:numRef>
          </c:cat>
          <c:val>
            <c:numRef>
              <c:f>Graf6!$D$36:$G$36</c:f>
              <c:numCache>
                <c:formatCode>0</c:formatCode>
                <c:ptCount val="4"/>
                <c:pt idx="0">
                  <c:v>77.272727272727266</c:v>
                </c:pt>
                <c:pt idx="1">
                  <c:v>75.438596491228068</c:v>
                </c:pt>
                <c:pt idx="2">
                  <c:v>71.929824561403507</c:v>
                </c:pt>
                <c:pt idx="3">
                  <c:v>82.456140350877192</c:v>
                </c:pt>
              </c:numCache>
            </c:numRef>
          </c:val>
        </c:ser>
        <c:ser>
          <c:idx val="2"/>
          <c:order val="1"/>
          <c:tx>
            <c:strRef>
              <c:f>Graf6!$C$37</c:f>
              <c:strCache>
                <c:ptCount val="1"/>
                <c:pt idx="0">
                  <c:v>nemá</c:v>
                </c:pt>
              </c:strCache>
            </c:strRef>
          </c:tx>
          <c:spPr>
            <a:solidFill>
              <a:srgbClr val="FFCC00"/>
            </a:solidFill>
          </c:spPr>
          <c:dLbls>
            <c:showVal val="1"/>
          </c:dLbls>
          <c:cat>
            <c:numRef>
              <c:f>Graf6!$D$33:$G$33</c:f>
              <c:numCache>
                <c:formatCode>General</c:formatCode>
                <c:ptCount val="4"/>
                <c:pt idx="0">
                  <c:v>2011</c:v>
                </c:pt>
                <c:pt idx="1">
                  <c:v>2012</c:v>
                </c:pt>
                <c:pt idx="2">
                  <c:v>2013</c:v>
                </c:pt>
                <c:pt idx="3">
                  <c:v>2014</c:v>
                </c:pt>
              </c:numCache>
            </c:numRef>
          </c:cat>
          <c:val>
            <c:numRef>
              <c:f>Graf6!$D$37:$G$37</c:f>
              <c:numCache>
                <c:formatCode>0</c:formatCode>
                <c:ptCount val="4"/>
                <c:pt idx="0">
                  <c:v>22.727272727272734</c:v>
                </c:pt>
                <c:pt idx="1">
                  <c:v>24.561403508771932</c:v>
                </c:pt>
                <c:pt idx="2">
                  <c:v>28.070175438596493</c:v>
                </c:pt>
                <c:pt idx="3">
                  <c:v>17.543859649122808</c:v>
                </c:pt>
              </c:numCache>
            </c:numRef>
          </c:val>
        </c:ser>
        <c:gapWidth val="100"/>
        <c:overlap val="100"/>
        <c:axId val="110708608"/>
        <c:axId val="110707072"/>
      </c:barChart>
      <c:valAx>
        <c:axId val="110707072"/>
        <c:scaling>
          <c:orientation val="minMax"/>
        </c:scaling>
        <c:axPos val="l"/>
        <c:majorGridlines/>
        <c:numFmt formatCode="0%" sourceLinked="1"/>
        <c:tickLblPos val="nextTo"/>
        <c:crossAx val="110708608"/>
        <c:crosses val="autoZero"/>
        <c:crossBetween val="between"/>
      </c:valAx>
      <c:catAx>
        <c:axId val="110708608"/>
        <c:scaling>
          <c:orientation val="minMax"/>
        </c:scaling>
        <c:axPos val="b"/>
        <c:numFmt formatCode="General" sourceLinked="1"/>
        <c:tickLblPos val="nextTo"/>
        <c:crossAx val="110707072"/>
        <c:crosses val="autoZero"/>
        <c:auto val="1"/>
        <c:lblAlgn val="ctr"/>
        <c:lblOffset val="100"/>
      </c:catAx>
    </c:plotArea>
    <c:legend>
      <c:legendPos val="r"/>
      <c:layout>
        <c:manualLayout>
          <c:xMode val="edge"/>
          <c:yMode val="edge"/>
          <c:x val="0.7832802453091422"/>
          <c:y val="0.6727191311302988"/>
          <c:w val="0.11315988414069585"/>
          <c:h val="0.1134461762145301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specializovaný program pro SÚ - krajské úřady</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Graf6!$C$38</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Graf6!$D$33:$G$33</c:f>
              <c:numCache>
                <c:formatCode>General</c:formatCode>
                <c:ptCount val="4"/>
                <c:pt idx="0">
                  <c:v>2011</c:v>
                </c:pt>
                <c:pt idx="1">
                  <c:v>2012</c:v>
                </c:pt>
                <c:pt idx="2">
                  <c:v>2013</c:v>
                </c:pt>
                <c:pt idx="3">
                  <c:v>2014</c:v>
                </c:pt>
              </c:numCache>
            </c:numRef>
          </c:cat>
          <c:val>
            <c:numRef>
              <c:f>Graf6!$D$38:$G$38</c:f>
              <c:numCache>
                <c:formatCode>0</c:formatCode>
                <c:ptCount val="4"/>
                <c:pt idx="0">
                  <c:v>7.1428571428571423</c:v>
                </c:pt>
                <c:pt idx="1">
                  <c:v>7.1428571428571423</c:v>
                </c:pt>
                <c:pt idx="2">
                  <c:v>0</c:v>
                </c:pt>
                <c:pt idx="3">
                  <c:v>7.1428571428571423</c:v>
                </c:pt>
              </c:numCache>
            </c:numRef>
          </c:val>
        </c:ser>
        <c:ser>
          <c:idx val="2"/>
          <c:order val="1"/>
          <c:tx>
            <c:strRef>
              <c:f>Graf6!$C$39</c:f>
              <c:strCache>
                <c:ptCount val="1"/>
                <c:pt idx="0">
                  <c:v>nemá</c:v>
                </c:pt>
              </c:strCache>
            </c:strRef>
          </c:tx>
          <c:spPr>
            <a:solidFill>
              <a:srgbClr val="FFCC00"/>
            </a:solidFill>
          </c:spPr>
          <c:dLbls>
            <c:showVal val="1"/>
          </c:dLbls>
          <c:cat>
            <c:numRef>
              <c:f>Graf6!$D$33:$G$33</c:f>
              <c:numCache>
                <c:formatCode>General</c:formatCode>
                <c:ptCount val="4"/>
                <c:pt idx="0">
                  <c:v>2011</c:v>
                </c:pt>
                <c:pt idx="1">
                  <c:v>2012</c:v>
                </c:pt>
                <c:pt idx="2">
                  <c:v>2013</c:v>
                </c:pt>
                <c:pt idx="3">
                  <c:v>2014</c:v>
                </c:pt>
              </c:numCache>
            </c:numRef>
          </c:cat>
          <c:val>
            <c:numRef>
              <c:f>Graf6!$D$39:$G$39</c:f>
              <c:numCache>
                <c:formatCode>0</c:formatCode>
                <c:ptCount val="4"/>
                <c:pt idx="0">
                  <c:v>92.857142857142861</c:v>
                </c:pt>
                <c:pt idx="1">
                  <c:v>92.857142857142861</c:v>
                </c:pt>
                <c:pt idx="2">
                  <c:v>100</c:v>
                </c:pt>
                <c:pt idx="3">
                  <c:v>92.857142857142861</c:v>
                </c:pt>
              </c:numCache>
            </c:numRef>
          </c:val>
        </c:ser>
        <c:gapWidth val="100"/>
        <c:overlap val="100"/>
        <c:axId val="110842624"/>
        <c:axId val="110750720"/>
      </c:barChart>
      <c:valAx>
        <c:axId val="110750720"/>
        <c:scaling>
          <c:orientation val="minMax"/>
        </c:scaling>
        <c:axPos val="l"/>
        <c:majorGridlines/>
        <c:numFmt formatCode="0%" sourceLinked="1"/>
        <c:tickLblPos val="nextTo"/>
        <c:crossAx val="110842624"/>
        <c:crosses val="autoZero"/>
        <c:crossBetween val="between"/>
      </c:valAx>
      <c:catAx>
        <c:axId val="110842624"/>
        <c:scaling>
          <c:orientation val="minMax"/>
        </c:scaling>
        <c:axPos val="b"/>
        <c:numFmt formatCode="General" sourceLinked="1"/>
        <c:tickLblPos val="nextTo"/>
        <c:crossAx val="110750720"/>
        <c:crosses val="autoZero"/>
        <c:auto val="1"/>
        <c:lblAlgn val="ctr"/>
        <c:lblOffset val="100"/>
      </c:catAx>
    </c:plotArea>
    <c:legend>
      <c:legendPos val="r"/>
      <c:layout>
        <c:manualLayout>
          <c:xMode val="edge"/>
          <c:yMode val="edge"/>
          <c:x val="0.7832802453091422"/>
          <c:y val="0.6727191311302988"/>
          <c:w val="0.11315988414069585"/>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právní předpisy v digitální formě - ČR</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Graf6!$L$40</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Graf6!$M$33:$P$33</c:f>
              <c:numCache>
                <c:formatCode>General</c:formatCode>
                <c:ptCount val="4"/>
                <c:pt idx="0">
                  <c:v>2011</c:v>
                </c:pt>
                <c:pt idx="1">
                  <c:v>2012</c:v>
                </c:pt>
                <c:pt idx="2">
                  <c:v>2013</c:v>
                </c:pt>
                <c:pt idx="3">
                  <c:v>2014</c:v>
                </c:pt>
              </c:numCache>
            </c:numRef>
          </c:cat>
          <c:val>
            <c:numRef>
              <c:f>Graf6!$M$40:$P$40</c:f>
              <c:numCache>
                <c:formatCode>0</c:formatCode>
                <c:ptCount val="4"/>
                <c:pt idx="0">
                  <c:v>95.39748953974896</c:v>
                </c:pt>
                <c:pt idx="1">
                  <c:v>94.20289855072464</c:v>
                </c:pt>
                <c:pt idx="2">
                  <c:v>91.304347826086953</c:v>
                </c:pt>
                <c:pt idx="3">
                  <c:v>96.376811594202891</c:v>
                </c:pt>
              </c:numCache>
            </c:numRef>
          </c:val>
        </c:ser>
        <c:ser>
          <c:idx val="2"/>
          <c:order val="1"/>
          <c:tx>
            <c:strRef>
              <c:f>Graf6!$L$41</c:f>
              <c:strCache>
                <c:ptCount val="1"/>
                <c:pt idx="0">
                  <c:v>nemá</c:v>
                </c:pt>
              </c:strCache>
            </c:strRef>
          </c:tx>
          <c:spPr>
            <a:solidFill>
              <a:srgbClr val="FFCC00"/>
            </a:solidFill>
          </c:spPr>
          <c:dLbls>
            <c:showVal val="1"/>
          </c:dLbls>
          <c:cat>
            <c:numRef>
              <c:f>Graf6!$M$33:$P$33</c:f>
              <c:numCache>
                <c:formatCode>General</c:formatCode>
                <c:ptCount val="4"/>
                <c:pt idx="0">
                  <c:v>2011</c:v>
                </c:pt>
                <c:pt idx="1">
                  <c:v>2012</c:v>
                </c:pt>
                <c:pt idx="2">
                  <c:v>2013</c:v>
                </c:pt>
                <c:pt idx="3">
                  <c:v>2014</c:v>
                </c:pt>
              </c:numCache>
            </c:numRef>
          </c:cat>
          <c:val>
            <c:numRef>
              <c:f>Graf6!$M$41:$P$41</c:f>
              <c:numCache>
                <c:formatCode>0</c:formatCode>
                <c:ptCount val="4"/>
                <c:pt idx="0">
                  <c:v>4.6025104602510396</c:v>
                </c:pt>
                <c:pt idx="1">
                  <c:v>5.7971014492753596</c:v>
                </c:pt>
                <c:pt idx="2">
                  <c:v>8.6956521739130466</c:v>
                </c:pt>
                <c:pt idx="3">
                  <c:v>3.6231884057971087</c:v>
                </c:pt>
              </c:numCache>
            </c:numRef>
          </c:val>
        </c:ser>
        <c:gapWidth val="100"/>
        <c:overlap val="100"/>
        <c:axId val="110878080"/>
        <c:axId val="110876544"/>
      </c:barChart>
      <c:valAx>
        <c:axId val="110876544"/>
        <c:scaling>
          <c:orientation val="minMax"/>
        </c:scaling>
        <c:axPos val="l"/>
        <c:majorGridlines/>
        <c:numFmt formatCode="0%" sourceLinked="1"/>
        <c:tickLblPos val="nextTo"/>
        <c:crossAx val="110878080"/>
        <c:crosses val="autoZero"/>
        <c:crossBetween val="between"/>
      </c:valAx>
      <c:catAx>
        <c:axId val="110878080"/>
        <c:scaling>
          <c:orientation val="minMax"/>
        </c:scaling>
        <c:axPos val="b"/>
        <c:numFmt formatCode="General" sourceLinked="1"/>
        <c:tickLblPos val="nextTo"/>
        <c:crossAx val="110876544"/>
        <c:crosses val="autoZero"/>
        <c:auto val="1"/>
        <c:lblAlgn val="ctr"/>
        <c:lblOffset val="100"/>
      </c:catAx>
    </c:plotArea>
    <c:legend>
      <c:legendPos val="r"/>
      <c:layout>
        <c:manualLayout>
          <c:xMode val="edge"/>
          <c:yMode val="edge"/>
          <c:x val="0.7832802453091422"/>
          <c:y val="0.6727191311302988"/>
          <c:w val="9.0732614733837882E-2"/>
          <c:h val="0.1530992069914297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technické normy v digitální formě - ČR</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Graf6!$U$40</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Graf6!$V$33:$Y$33</c:f>
              <c:numCache>
                <c:formatCode>General</c:formatCode>
                <c:ptCount val="4"/>
                <c:pt idx="0">
                  <c:v>2011</c:v>
                </c:pt>
                <c:pt idx="1">
                  <c:v>2012</c:v>
                </c:pt>
                <c:pt idx="2">
                  <c:v>2013</c:v>
                </c:pt>
                <c:pt idx="3">
                  <c:v>2014</c:v>
                </c:pt>
              </c:numCache>
            </c:numRef>
          </c:cat>
          <c:val>
            <c:numRef>
              <c:f>Graf6!$V$40:$Y$40</c:f>
              <c:numCache>
                <c:formatCode>0</c:formatCode>
                <c:ptCount val="4"/>
                <c:pt idx="0">
                  <c:v>28.451882845188287</c:v>
                </c:pt>
                <c:pt idx="1">
                  <c:v>36.95652173913043</c:v>
                </c:pt>
                <c:pt idx="2">
                  <c:v>37.318840579710141</c:v>
                </c:pt>
                <c:pt idx="3">
                  <c:v>41.304347826086953</c:v>
                </c:pt>
              </c:numCache>
            </c:numRef>
          </c:val>
        </c:ser>
        <c:ser>
          <c:idx val="2"/>
          <c:order val="1"/>
          <c:tx>
            <c:strRef>
              <c:f>Graf6!$U$41</c:f>
              <c:strCache>
                <c:ptCount val="1"/>
                <c:pt idx="0">
                  <c:v>nemá</c:v>
                </c:pt>
              </c:strCache>
            </c:strRef>
          </c:tx>
          <c:spPr>
            <a:solidFill>
              <a:srgbClr val="FFCC00"/>
            </a:solidFill>
          </c:spPr>
          <c:dLbls>
            <c:showVal val="1"/>
          </c:dLbls>
          <c:cat>
            <c:numRef>
              <c:f>Graf6!$V$33:$Y$33</c:f>
              <c:numCache>
                <c:formatCode>General</c:formatCode>
                <c:ptCount val="4"/>
                <c:pt idx="0">
                  <c:v>2011</c:v>
                </c:pt>
                <c:pt idx="1">
                  <c:v>2012</c:v>
                </c:pt>
                <c:pt idx="2">
                  <c:v>2013</c:v>
                </c:pt>
                <c:pt idx="3">
                  <c:v>2014</c:v>
                </c:pt>
              </c:numCache>
            </c:numRef>
          </c:cat>
          <c:val>
            <c:numRef>
              <c:f>Graf6!$V$41:$Y$41</c:f>
              <c:numCache>
                <c:formatCode>0</c:formatCode>
                <c:ptCount val="4"/>
                <c:pt idx="0">
                  <c:v>71.548117154811706</c:v>
                </c:pt>
                <c:pt idx="1">
                  <c:v>63.04347826086957</c:v>
                </c:pt>
                <c:pt idx="2">
                  <c:v>62.681159420289859</c:v>
                </c:pt>
                <c:pt idx="3">
                  <c:v>58.695652173913047</c:v>
                </c:pt>
              </c:numCache>
            </c:numRef>
          </c:val>
        </c:ser>
        <c:gapWidth val="100"/>
        <c:overlap val="100"/>
        <c:axId val="110803584"/>
        <c:axId val="110802048"/>
      </c:barChart>
      <c:valAx>
        <c:axId val="110802048"/>
        <c:scaling>
          <c:orientation val="minMax"/>
        </c:scaling>
        <c:axPos val="l"/>
        <c:majorGridlines/>
        <c:numFmt formatCode="0%" sourceLinked="1"/>
        <c:tickLblPos val="nextTo"/>
        <c:crossAx val="110803584"/>
        <c:crosses val="autoZero"/>
        <c:crossBetween val="between"/>
      </c:valAx>
      <c:catAx>
        <c:axId val="110803584"/>
        <c:scaling>
          <c:orientation val="minMax"/>
        </c:scaling>
        <c:axPos val="b"/>
        <c:numFmt formatCode="General" sourceLinked="1"/>
        <c:tickLblPos val="nextTo"/>
        <c:crossAx val="110802048"/>
        <c:crosses val="autoZero"/>
        <c:auto val="1"/>
        <c:lblAlgn val="ctr"/>
        <c:lblOffset val="100"/>
      </c:catAx>
    </c:plotArea>
    <c:legend>
      <c:legendPos val="r"/>
      <c:layout>
        <c:manualLayout>
          <c:xMode val="edge"/>
          <c:yMode val="edge"/>
          <c:x val="0.7832802453091422"/>
          <c:y val="0.6727191311302988"/>
          <c:w val="9.0732614733837882E-2"/>
          <c:h val="0.1332726916029763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bezplatný přístup k údajům v KN - ČR</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Graf6!$AD$40</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Graf6!$AE$33:$AH$33</c:f>
              <c:numCache>
                <c:formatCode>General</c:formatCode>
                <c:ptCount val="4"/>
                <c:pt idx="0">
                  <c:v>2011</c:v>
                </c:pt>
                <c:pt idx="1">
                  <c:v>2012</c:v>
                </c:pt>
                <c:pt idx="2">
                  <c:v>2013</c:v>
                </c:pt>
                <c:pt idx="3">
                  <c:v>2014</c:v>
                </c:pt>
              </c:numCache>
            </c:numRef>
          </c:cat>
          <c:val>
            <c:numRef>
              <c:f>Graf6!$AE$40:$AH$40</c:f>
              <c:numCache>
                <c:formatCode>0</c:formatCode>
                <c:ptCount val="4"/>
                <c:pt idx="0">
                  <c:v>88.28451882845188</c:v>
                </c:pt>
                <c:pt idx="1">
                  <c:v>90.579710144927532</c:v>
                </c:pt>
                <c:pt idx="2">
                  <c:v>87.318840579710141</c:v>
                </c:pt>
                <c:pt idx="3">
                  <c:v>92.753623188405797</c:v>
                </c:pt>
              </c:numCache>
            </c:numRef>
          </c:val>
        </c:ser>
        <c:ser>
          <c:idx val="2"/>
          <c:order val="1"/>
          <c:tx>
            <c:strRef>
              <c:f>Graf6!$AD$41</c:f>
              <c:strCache>
                <c:ptCount val="1"/>
                <c:pt idx="0">
                  <c:v>nemá</c:v>
                </c:pt>
              </c:strCache>
            </c:strRef>
          </c:tx>
          <c:spPr>
            <a:solidFill>
              <a:srgbClr val="FFCC00"/>
            </a:solidFill>
          </c:spPr>
          <c:dLbls>
            <c:showVal val="1"/>
          </c:dLbls>
          <c:cat>
            <c:numRef>
              <c:f>Graf6!$AE$33:$AH$33</c:f>
              <c:numCache>
                <c:formatCode>General</c:formatCode>
                <c:ptCount val="4"/>
                <c:pt idx="0">
                  <c:v>2011</c:v>
                </c:pt>
                <c:pt idx="1">
                  <c:v>2012</c:v>
                </c:pt>
                <c:pt idx="2">
                  <c:v>2013</c:v>
                </c:pt>
                <c:pt idx="3">
                  <c:v>2014</c:v>
                </c:pt>
              </c:numCache>
            </c:numRef>
          </c:cat>
          <c:val>
            <c:numRef>
              <c:f>Graf6!$AE$41:$AH$41</c:f>
              <c:numCache>
                <c:formatCode>0</c:formatCode>
                <c:ptCount val="4"/>
                <c:pt idx="0">
                  <c:v>11.71548117154812</c:v>
                </c:pt>
                <c:pt idx="1">
                  <c:v>9.4202898550724683</c:v>
                </c:pt>
                <c:pt idx="2">
                  <c:v>12.681159420289859</c:v>
                </c:pt>
                <c:pt idx="3">
                  <c:v>7.2463768115942031</c:v>
                </c:pt>
              </c:numCache>
            </c:numRef>
          </c:val>
        </c:ser>
        <c:gapWidth val="100"/>
        <c:overlap val="100"/>
        <c:axId val="110908928"/>
        <c:axId val="110907392"/>
      </c:barChart>
      <c:valAx>
        <c:axId val="110907392"/>
        <c:scaling>
          <c:orientation val="minMax"/>
        </c:scaling>
        <c:axPos val="l"/>
        <c:majorGridlines/>
        <c:numFmt formatCode="0%" sourceLinked="1"/>
        <c:tickLblPos val="nextTo"/>
        <c:crossAx val="110908928"/>
        <c:crosses val="autoZero"/>
        <c:crossBetween val="between"/>
      </c:valAx>
      <c:catAx>
        <c:axId val="110908928"/>
        <c:scaling>
          <c:orientation val="minMax"/>
        </c:scaling>
        <c:axPos val="b"/>
        <c:numFmt formatCode="General" sourceLinked="1"/>
        <c:tickLblPos val="nextTo"/>
        <c:crossAx val="110907392"/>
        <c:crosses val="autoZero"/>
        <c:auto val="1"/>
        <c:lblAlgn val="ctr"/>
        <c:lblOffset val="100"/>
      </c:catAx>
    </c:plotArea>
    <c:legend>
      <c:legendPos val="r"/>
      <c:layout>
        <c:manualLayout>
          <c:xMode val="edge"/>
          <c:yMode val="edge"/>
          <c:x val="0.7832802453091422"/>
          <c:y val="0.6727191311302988"/>
          <c:w val="9.0732614733837882E-2"/>
          <c:h val="0.1266638531401609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právní předpisy v digitální formě - obce III. typu </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Graf6!$L$34</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Graf6!$M$33:$P$33</c:f>
              <c:numCache>
                <c:formatCode>General</c:formatCode>
                <c:ptCount val="4"/>
                <c:pt idx="0">
                  <c:v>2011</c:v>
                </c:pt>
                <c:pt idx="1">
                  <c:v>2012</c:v>
                </c:pt>
                <c:pt idx="2">
                  <c:v>2013</c:v>
                </c:pt>
                <c:pt idx="3">
                  <c:v>2014</c:v>
                </c:pt>
              </c:numCache>
            </c:numRef>
          </c:cat>
          <c:val>
            <c:numRef>
              <c:f>Graf6!$M$34:$P$34</c:f>
              <c:numCache>
                <c:formatCode>0</c:formatCode>
                <c:ptCount val="4"/>
                <c:pt idx="0">
                  <c:v>96.059113300492612</c:v>
                </c:pt>
                <c:pt idx="1">
                  <c:v>96.58536585365853</c:v>
                </c:pt>
                <c:pt idx="2">
                  <c:v>94.146341463414629</c:v>
                </c:pt>
                <c:pt idx="3">
                  <c:v>98.048780487804876</c:v>
                </c:pt>
              </c:numCache>
            </c:numRef>
          </c:val>
        </c:ser>
        <c:ser>
          <c:idx val="2"/>
          <c:order val="1"/>
          <c:tx>
            <c:strRef>
              <c:f>Graf6!$L$35</c:f>
              <c:strCache>
                <c:ptCount val="1"/>
                <c:pt idx="0">
                  <c:v>nemá</c:v>
                </c:pt>
              </c:strCache>
            </c:strRef>
          </c:tx>
          <c:spPr>
            <a:solidFill>
              <a:srgbClr val="FFCC00"/>
            </a:solidFill>
          </c:spPr>
          <c:dLbls>
            <c:showVal val="1"/>
          </c:dLbls>
          <c:cat>
            <c:numRef>
              <c:f>Graf6!$M$33:$P$33</c:f>
              <c:numCache>
                <c:formatCode>General</c:formatCode>
                <c:ptCount val="4"/>
                <c:pt idx="0">
                  <c:v>2011</c:v>
                </c:pt>
                <c:pt idx="1">
                  <c:v>2012</c:v>
                </c:pt>
                <c:pt idx="2">
                  <c:v>2013</c:v>
                </c:pt>
                <c:pt idx="3">
                  <c:v>2014</c:v>
                </c:pt>
              </c:numCache>
            </c:numRef>
          </c:cat>
          <c:val>
            <c:numRef>
              <c:f>Graf6!$M$35:$P$35</c:f>
              <c:numCache>
                <c:formatCode>0</c:formatCode>
                <c:ptCount val="4"/>
                <c:pt idx="0">
                  <c:v>3.9408866995073879</c:v>
                </c:pt>
                <c:pt idx="1">
                  <c:v>3.41463414634147</c:v>
                </c:pt>
                <c:pt idx="2">
                  <c:v>5.8536585365853711</c:v>
                </c:pt>
                <c:pt idx="3">
                  <c:v>1.9512195121951237</c:v>
                </c:pt>
              </c:numCache>
            </c:numRef>
          </c:val>
        </c:ser>
        <c:gapWidth val="100"/>
        <c:overlap val="100"/>
        <c:axId val="110956928"/>
        <c:axId val="110946944"/>
      </c:barChart>
      <c:valAx>
        <c:axId val="110946944"/>
        <c:scaling>
          <c:orientation val="minMax"/>
        </c:scaling>
        <c:axPos val="l"/>
        <c:majorGridlines/>
        <c:numFmt formatCode="0%" sourceLinked="1"/>
        <c:tickLblPos val="nextTo"/>
        <c:crossAx val="110956928"/>
        <c:crosses val="autoZero"/>
        <c:crossBetween val="between"/>
      </c:valAx>
      <c:catAx>
        <c:axId val="110956928"/>
        <c:scaling>
          <c:orientation val="minMax"/>
        </c:scaling>
        <c:axPos val="b"/>
        <c:numFmt formatCode="General" sourceLinked="1"/>
        <c:tickLblPos val="nextTo"/>
        <c:crossAx val="110946944"/>
        <c:crosses val="autoZero"/>
        <c:auto val="1"/>
        <c:lblAlgn val="ctr"/>
        <c:lblOffset val="100"/>
      </c:catAx>
    </c:plotArea>
    <c:legend>
      <c:legendPos val="r"/>
      <c:layout>
        <c:manualLayout>
          <c:xMode val="edge"/>
          <c:yMode val="edge"/>
          <c:x val="0.7832802453091422"/>
          <c:y val="0.6727191311302988"/>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technické normy v digitální formě - obce III. typu </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Graf6!$U$34</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Graf6!$V$33:$Y$33</c:f>
              <c:numCache>
                <c:formatCode>General</c:formatCode>
                <c:ptCount val="4"/>
                <c:pt idx="0">
                  <c:v>2011</c:v>
                </c:pt>
                <c:pt idx="1">
                  <c:v>2012</c:v>
                </c:pt>
                <c:pt idx="2">
                  <c:v>2013</c:v>
                </c:pt>
                <c:pt idx="3">
                  <c:v>2014</c:v>
                </c:pt>
              </c:numCache>
            </c:numRef>
          </c:cat>
          <c:val>
            <c:numRef>
              <c:f>Graf6!$V$34:$Y$34</c:f>
              <c:numCache>
                <c:formatCode>0</c:formatCode>
                <c:ptCount val="4"/>
                <c:pt idx="0">
                  <c:v>25.123152709359609</c:v>
                </c:pt>
                <c:pt idx="1">
                  <c:v>31.707317073170731</c:v>
                </c:pt>
                <c:pt idx="2">
                  <c:v>31.707317073170731</c:v>
                </c:pt>
                <c:pt idx="3">
                  <c:v>35.121951219512191</c:v>
                </c:pt>
              </c:numCache>
            </c:numRef>
          </c:val>
        </c:ser>
        <c:ser>
          <c:idx val="2"/>
          <c:order val="1"/>
          <c:tx>
            <c:strRef>
              <c:f>Graf6!$U$35</c:f>
              <c:strCache>
                <c:ptCount val="1"/>
                <c:pt idx="0">
                  <c:v>nemá</c:v>
                </c:pt>
              </c:strCache>
            </c:strRef>
          </c:tx>
          <c:spPr>
            <a:solidFill>
              <a:srgbClr val="FFCC00"/>
            </a:solidFill>
          </c:spPr>
          <c:dLbls>
            <c:showVal val="1"/>
          </c:dLbls>
          <c:cat>
            <c:numRef>
              <c:f>Graf6!$V$33:$Y$33</c:f>
              <c:numCache>
                <c:formatCode>General</c:formatCode>
                <c:ptCount val="4"/>
                <c:pt idx="0">
                  <c:v>2011</c:v>
                </c:pt>
                <c:pt idx="1">
                  <c:v>2012</c:v>
                </c:pt>
                <c:pt idx="2">
                  <c:v>2013</c:v>
                </c:pt>
                <c:pt idx="3">
                  <c:v>2014</c:v>
                </c:pt>
              </c:numCache>
            </c:numRef>
          </c:cat>
          <c:val>
            <c:numRef>
              <c:f>Graf6!$V$35:$Y$35</c:f>
              <c:numCache>
                <c:formatCode>0</c:formatCode>
                <c:ptCount val="4"/>
                <c:pt idx="0">
                  <c:v>74.876847290640399</c:v>
                </c:pt>
                <c:pt idx="1">
                  <c:v>68.292682926829272</c:v>
                </c:pt>
                <c:pt idx="2">
                  <c:v>68.292682926829272</c:v>
                </c:pt>
                <c:pt idx="3">
                  <c:v>64.878048780487802</c:v>
                </c:pt>
              </c:numCache>
            </c:numRef>
          </c:val>
        </c:ser>
        <c:gapWidth val="100"/>
        <c:overlap val="100"/>
        <c:axId val="111012480"/>
        <c:axId val="111010944"/>
      </c:barChart>
      <c:valAx>
        <c:axId val="111010944"/>
        <c:scaling>
          <c:orientation val="minMax"/>
        </c:scaling>
        <c:axPos val="l"/>
        <c:majorGridlines/>
        <c:numFmt formatCode="0%" sourceLinked="1"/>
        <c:tickLblPos val="nextTo"/>
        <c:crossAx val="111012480"/>
        <c:crosses val="autoZero"/>
        <c:crossBetween val="between"/>
      </c:valAx>
      <c:catAx>
        <c:axId val="111012480"/>
        <c:scaling>
          <c:orientation val="minMax"/>
        </c:scaling>
        <c:axPos val="b"/>
        <c:numFmt formatCode="General" sourceLinked="1"/>
        <c:tickLblPos val="nextTo"/>
        <c:crossAx val="111010944"/>
        <c:crosses val="autoZero"/>
        <c:auto val="1"/>
        <c:lblAlgn val="ctr"/>
        <c:lblOffset val="100"/>
      </c:catAx>
    </c:plotArea>
    <c:legend>
      <c:legendPos val="r"/>
      <c:layout>
        <c:manualLayout>
          <c:xMode val="edge"/>
          <c:yMode val="edge"/>
          <c:x val="0.7832802453091422"/>
          <c:y val="0.6727191311302988"/>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bezplatný přístup k údajům v KN - obce III. typu </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Graf6!$AD$34</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Graf6!$AE$33:$AH$33</c:f>
              <c:numCache>
                <c:formatCode>General</c:formatCode>
                <c:ptCount val="4"/>
                <c:pt idx="0">
                  <c:v>2011</c:v>
                </c:pt>
                <c:pt idx="1">
                  <c:v>2012</c:v>
                </c:pt>
                <c:pt idx="2">
                  <c:v>2013</c:v>
                </c:pt>
                <c:pt idx="3">
                  <c:v>2014</c:v>
                </c:pt>
              </c:numCache>
            </c:numRef>
          </c:cat>
          <c:val>
            <c:numRef>
              <c:f>Graf6!$AE$34:$AH$34</c:f>
              <c:numCache>
                <c:formatCode>0</c:formatCode>
                <c:ptCount val="4"/>
                <c:pt idx="0">
                  <c:v>90.64039408866995</c:v>
                </c:pt>
                <c:pt idx="1">
                  <c:v>92.682926829268297</c:v>
                </c:pt>
                <c:pt idx="2">
                  <c:v>88.780487804878049</c:v>
                </c:pt>
                <c:pt idx="3">
                  <c:v>94.146341463414629</c:v>
                </c:pt>
              </c:numCache>
            </c:numRef>
          </c:val>
        </c:ser>
        <c:ser>
          <c:idx val="0"/>
          <c:order val="1"/>
          <c:tx>
            <c:strRef>
              <c:f>Graf6!$AD$35</c:f>
              <c:strCache>
                <c:ptCount val="1"/>
                <c:pt idx="0">
                  <c:v>nemá</c:v>
                </c:pt>
              </c:strCache>
            </c:strRef>
          </c:tx>
          <c:spPr>
            <a:solidFill>
              <a:srgbClr val="FFCC00"/>
            </a:solidFill>
          </c:spPr>
          <c:dLbls>
            <c:showVal val="1"/>
          </c:dLbls>
          <c:cat>
            <c:numRef>
              <c:f>Graf6!$AE$33:$AH$33</c:f>
              <c:numCache>
                <c:formatCode>General</c:formatCode>
                <c:ptCount val="4"/>
                <c:pt idx="0">
                  <c:v>2011</c:v>
                </c:pt>
                <c:pt idx="1">
                  <c:v>2012</c:v>
                </c:pt>
                <c:pt idx="2">
                  <c:v>2013</c:v>
                </c:pt>
                <c:pt idx="3">
                  <c:v>2014</c:v>
                </c:pt>
              </c:numCache>
            </c:numRef>
          </c:cat>
          <c:val>
            <c:numRef>
              <c:f>Graf6!$AE$35:$AH$35</c:f>
              <c:numCache>
                <c:formatCode>0</c:formatCode>
                <c:ptCount val="4"/>
                <c:pt idx="0">
                  <c:v>9.3596059113300498</c:v>
                </c:pt>
                <c:pt idx="1">
                  <c:v>7.3170731707317032</c:v>
                </c:pt>
                <c:pt idx="2">
                  <c:v>11.219512195121951</c:v>
                </c:pt>
                <c:pt idx="3">
                  <c:v>5.8536585365853711</c:v>
                </c:pt>
              </c:numCache>
            </c:numRef>
          </c:val>
        </c:ser>
        <c:gapWidth val="100"/>
        <c:overlap val="100"/>
        <c:axId val="111068672"/>
        <c:axId val="111067136"/>
      </c:barChart>
      <c:valAx>
        <c:axId val="111067136"/>
        <c:scaling>
          <c:orientation val="minMax"/>
        </c:scaling>
        <c:axPos val="l"/>
        <c:majorGridlines/>
        <c:numFmt formatCode="0%" sourceLinked="1"/>
        <c:tickLblPos val="nextTo"/>
        <c:crossAx val="111068672"/>
        <c:crosses val="autoZero"/>
        <c:crossBetween val="between"/>
      </c:valAx>
      <c:catAx>
        <c:axId val="111068672"/>
        <c:scaling>
          <c:orientation val="minMax"/>
        </c:scaling>
        <c:axPos val="b"/>
        <c:numFmt formatCode="General" sourceLinked="1"/>
        <c:tickLblPos val="nextTo"/>
        <c:crossAx val="111067136"/>
        <c:crosses val="autoZero"/>
        <c:auto val="1"/>
        <c:lblAlgn val="ctr"/>
        <c:lblOffset val="100"/>
      </c:catAx>
    </c:plotArea>
    <c:legend>
      <c:legendPos val="r"/>
      <c:layout>
        <c:manualLayout>
          <c:xMode val="edge"/>
          <c:yMode val="edge"/>
          <c:x val="0.7832802453091422"/>
          <c:y val="0.6727191311302988"/>
          <c:w val="8.6603470508791205E-2"/>
          <c:h val="0.1228114727354200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právní předpisy v digitální formě - ÚČSM </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Graf6!$L$36</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Graf6!$M$33:$P$33</c:f>
              <c:numCache>
                <c:formatCode>General</c:formatCode>
                <c:ptCount val="4"/>
                <c:pt idx="0">
                  <c:v>2011</c:v>
                </c:pt>
                <c:pt idx="1">
                  <c:v>2012</c:v>
                </c:pt>
                <c:pt idx="2">
                  <c:v>2013</c:v>
                </c:pt>
                <c:pt idx="3">
                  <c:v>2014</c:v>
                </c:pt>
              </c:numCache>
            </c:numRef>
          </c:cat>
          <c:val>
            <c:numRef>
              <c:f>Graf6!$M$36:$P$36</c:f>
              <c:numCache>
                <c:formatCode>0</c:formatCode>
                <c:ptCount val="4"/>
                <c:pt idx="0">
                  <c:v>86.36363636363636</c:v>
                </c:pt>
                <c:pt idx="1">
                  <c:v>84.210526315789465</c:v>
                </c:pt>
                <c:pt idx="2">
                  <c:v>82.456140350877192</c:v>
                </c:pt>
                <c:pt idx="3">
                  <c:v>89.473684210526315</c:v>
                </c:pt>
              </c:numCache>
            </c:numRef>
          </c:val>
        </c:ser>
        <c:ser>
          <c:idx val="2"/>
          <c:order val="1"/>
          <c:tx>
            <c:strRef>
              <c:f>Graf6!$L$37</c:f>
              <c:strCache>
                <c:ptCount val="1"/>
                <c:pt idx="0">
                  <c:v>nemá</c:v>
                </c:pt>
              </c:strCache>
            </c:strRef>
          </c:tx>
          <c:spPr>
            <a:solidFill>
              <a:srgbClr val="FFCC00"/>
            </a:solidFill>
          </c:spPr>
          <c:dLbls>
            <c:showVal val="1"/>
          </c:dLbls>
          <c:cat>
            <c:numRef>
              <c:f>Graf6!$M$33:$P$33</c:f>
              <c:numCache>
                <c:formatCode>General</c:formatCode>
                <c:ptCount val="4"/>
                <c:pt idx="0">
                  <c:v>2011</c:v>
                </c:pt>
                <c:pt idx="1">
                  <c:v>2012</c:v>
                </c:pt>
                <c:pt idx="2">
                  <c:v>2013</c:v>
                </c:pt>
                <c:pt idx="3">
                  <c:v>2014</c:v>
                </c:pt>
              </c:numCache>
            </c:numRef>
          </c:cat>
          <c:val>
            <c:numRef>
              <c:f>Graf6!$M$37:$P$37</c:f>
              <c:numCache>
                <c:formatCode>0</c:formatCode>
                <c:ptCount val="4"/>
                <c:pt idx="0">
                  <c:v>13.63636363636364</c:v>
                </c:pt>
                <c:pt idx="1">
                  <c:v>15.789473684210535</c:v>
                </c:pt>
                <c:pt idx="2">
                  <c:v>17.543859649122808</c:v>
                </c:pt>
                <c:pt idx="3">
                  <c:v>10.526315789473685</c:v>
                </c:pt>
              </c:numCache>
            </c:numRef>
          </c:val>
        </c:ser>
        <c:gapWidth val="100"/>
        <c:overlap val="100"/>
        <c:axId val="111104384"/>
        <c:axId val="111102592"/>
      </c:barChart>
      <c:valAx>
        <c:axId val="111102592"/>
        <c:scaling>
          <c:orientation val="minMax"/>
        </c:scaling>
        <c:axPos val="l"/>
        <c:majorGridlines/>
        <c:numFmt formatCode="0%" sourceLinked="1"/>
        <c:tickLblPos val="nextTo"/>
        <c:crossAx val="111104384"/>
        <c:crosses val="autoZero"/>
        <c:crossBetween val="between"/>
      </c:valAx>
      <c:catAx>
        <c:axId val="111104384"/>
        <c:scaling>
          <c:orientation val="minMax"/>
        </c:scaling>
        <c:axPos val="b"/>
        <c:numFmt formatCode="General" sourceLinked="1"/>
        <c:tickLblPos val="nextTo"/>
        <c:crossAx val="111102592"/>
        <c:crosses val="autoZero"/>
        <c:auto val="1"/>
        <c:lblAlgn val="ctr"/>
        <c:lblOffset val="100"/>
      </c:catAx>
    </c:plotArea>
    <c:legend>
      <c:legendPos val="r"/>
      <c:layout>
        <c:manualLayout>
          <c:xMode val="edge"/>
          <c:yMode val="edge"/>
          <c:x val="0.7832802453091422"/>
          <c:y val="0.6727191311302988"/>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obcí III. typu  k 31.12.2014</a:t>
            </a:r>
          </a:p>
        </c:rich>
      </c:tx>
      <c:layout>
        <c:manualLayout>
          <c:xMode val="edge"/>
          <c:yMode val="edge"/>
          <c:x val="0.11761061420720469"/>
          <c:y val="2.6435353851262063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Graf1AC!$AF$4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Graf1AC!$AG$3:$AJ$3</c:f>
              <c:strCache>
                <c:ptCount val="4"/>
                <c:pt idx="0">
                  <c:v>1</c:v>
                </c:pt>
                <c:pt idx="1">
                  <c:v>2</c:v>
                </c:pt>
                <c:pt idx="2">
                  <c:v>3 až 9</c:v>
                </c:pt>
                <c:pt idx="3">
                  <c:v>10 a více</c:v>
                </c:pt>
              </c:strCache>
            </c:strRef>
          </c:cat>
          <c:val>
            <c:numRef>
              <c:f>Graf1AC!$AG$4:$AJ$4</c:f>
              <c:numCache>
                <c:formatCode>General</c:formatCode>
                <c:ptCount val="4"/>
                <c:pt idx="0">
                  <c:v>334</c:v>
                </c:pt>
                <c:pt idx="1">
                  <c:v>1891</c:v>
                </c:pt>
                <c:pt idx="2">
                  <c:v>3969</c:v>
                </c:pt>
                <c:pt idx="3">
                  <c:v>58</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technické normy v digitální formě - ÚČSM</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Graf6!$U$36</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Graf6!$V$33:$Y$33</c:f>
              <c:numCache>
                <c:formatCode>General</c:formatCode>
                <c:ptCount val="4"/>
                <c:pt idx="0">
                  <c:v>2011</c:v>
                </c:pt>
                <c:pt idx="1">
                  <c:v>2012</c:v>
                </c:pt>
                <c:pt idx="2">
                  <c:v>2013</c:v>
                </c:pt>
                <c:pt idx="3">
                  <c:v>2014</c:v>
                </c:pt>
              </c:numCache>
            </c:numRef>
          </c:cat>
          <c:val>
            <c:numRef>
              <c:f>Graf6!$V$36:$Y$36</c:f>
              <c:numCache>
                <c:formatCode>0</c:formatCode>
                <c:ptCount val="4"/>
                <c:pt idx="0">
                  <c:v>54.54545454545454</c:v>
                </c:pt>
                <c:pt idx="1">
                  <c:v>54.385964912280706</c:v>
                </c:pt>
                <c:pt idx="2">
                  <c:v>52.631578947368418</c:v>
                </c:pt>
                <c:pt idx="3">
                  <c:v>59.649122807017541</c:v>
                </c:pt>
              </c:numCache>
            </c:numRef>
          </c:val>
        </c:ser>
        <c:ser>
          <c:idx val="2"/>
          <c:order val="1"/>
          <c:tx>
            <c:strRef>
              <c:f>Graf6!$U$37</c:f>
              <c:strCache>
                <c:ptCount val="1"/>
                <c:pt idx="0">
                  <c:v>nemá</c:v>
                </c:pt>
              </c:strCache>
            </c:strRef>
          </c:tx>
          <c:spPr>
            <a:solidFill>
              <a:srgbClr val="FFCC00"/>
            </a:solidFill>
          </c:spPr>
          <c:dLbls>
            <c:showVal val="1"/>
          </c:dLbls>
          <c:cat>
            <c:numRef>
              <c:f>Graf6!$V$33:$Y$33</c:f>
              <c:numCache>
                <c:formatCode>General</c:formatCode>
                <c:ptCount val="4"/>
                <c:pt idx="0">
                  <c:v>2011</c:v>
                </c:pt>
                <c:pt idx="1">
                  <c:v>2012</c:v>
                </c:pt>
                <c:pt idx="2">
                  <c:v>2013</c:v>
                </c:pt>
                <c:pt idx="3">
                  <c:v>2014</c:v>
                </c:pt>
              </c:numCache>
            </c:numRef>
          </c:cat>
          <c:val>
            <c:numRef>
              <c:f>Graf6!$V$37:$Y$37</c:f>
              <c:numCache>
                <c:formatCode>0</c:formatCode>
                <c:ptCount val="4"/>
                <c:pt idx="0">
                  <c:v>45.45454545454546</c:v>
                </c:pt>
                <c:pt idx="1">
                  <c:v>45.614035087719294</c:v>
                </c:pt>
                <c:pt idx="2">
                  <c:v>47.368421052631582</c:v>
                </c:pt>
                <c:pt idx="3">
                  <c:v>40.350877192982459</c:v>
                </c:pt>
              </c:numCache>
            </c:numRef>
          </c:val>
        </c:ser>
        <c:gapWidth val="100"/>
        <c:overlap val="100"/>
        <c:axId val="111225856"/>
        <c:axId val="111224320"/>
      </c:barChart>
      <c:valAx>
        <c:axId val="111224320"/>
        <c:scaling>
          <c:orientation val="minMax"/>
        </c:scaling>
        <c:axPos val="l"/>
        <c:majorGridlines/>
        <c:numFmt formatCode="0%" sourceLinked="1"/>
        <c:tickLblPos val="nextTo"/>
        <c:crossAx val="111225856"/>
        <c:crosses val="autoZero"/>
        <c:crossBetween val="between"/>
      </c:valAx>
      <c:catAx>
        <c:axId val="111225856"/>
        <c:scaling>
          <c:orientation val="minMax"/>
        </c:scaling>
        <c:axPos val="b"/>
        <c:numFmt formatCode="General" sourceLinked="1"/>
        <c:tickLblPos val="nextTo"/>
        <c:crossAx val="111224320"/>
        <c:crosses val="autoZero"/>
        <c:auto val="1"/>
        <c:lblAlgn val="ctr"/>
        <c:lblOffset val="100"/>
      </c:catAx>
    </c:plotArea>
    <c:legend>
      <c:legendPos val="r"/>
      <c:layout>
        <c:manualLayout>
          <c:xMode val="edge"/>
          <c:yMode val="edge"/>
          <c:x val="0.7832802453091422"/>
          <c:y val="0.6727191311302988"/>
          <c:w val="0.11315988414069585"/>
          <c:h val="0.12996827237156874"/>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bezplatný přístup k údajům v KN - ÚČSM</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Graf6!$AD$36</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Graf6!$AE$33:$AH$33</c:f>
              <c:numCache>
                <c:formatCode>General</c:formatCode>
                <c:ptCount val="4"/>
                <c:pt idx="0">
                  <c:v>2011</c:v>
                </c:pt>
                <c:pt idx="1">
                  <c:v>2012</c:v>
                </c:pt>
                <c:pt idx="2">
                  <c:v>2013</c:v>
                </c:pt>
                <c:pt idx="3">
                  <c:v>2014</c:v>
                </c:pt>
              </c:numCache>
            </c:numRef>
          </c:cat>
          <c:val>
            <c:numRef>
              <c:f>Graf6!$AE$36:$AH$36</c:f>
              <c:numCache>
                <c:formatCode>0</c:formatCode>
                <c:ptCount val="4"/>
                <c:pt idx="0">
                  <c:v>77.272727272727266</c:v>
                </c:pt>
                <c:pt idx="1">
                  <c:v>84.210526315789465</c:v>
                </c:pt>
                <c:pt idx="2">
                  <c:v>80.701754385964904</c:v>
                </c:pt>
                <c:pt idx="3">
                  <c:v>85.964912280701753</c:v>
                </c:pt>
              </c:numCache>
            </c:numRef>
          </c:val>
        </c:ser>
        <c:ser>
          <c:idx val="2"/>
          <c:order val="1"/>
          <c:tx>
            <c:strRef>
              <c:f>Graf6!$AD$37</c:f>
              <c:strCache>
                <c:ptCount val="1"/>
                <c:pt idx="0">
                  <c:v>nemá</c:v>
                </c:pt>
              </c:strCache>
            </c:strRef>
          </c:tx>
          <c:spPr>
            <a:solidFill>
              <a:srgbClr val="FFCC00"/>
            </a:solidFill>
          </c:spPr>
          <c:dLbls>
            <c:showVal val="1"/>
          </c:dLbls>
          <c:cat>
            <c:numRef>
              <c:f>Graf6!$AE$33:$AH$33</c:f>
              <c:numCache>
                <c:formatCode>General</c:formatCode>
                <c:ptCount val="4"/>
                <c:pt idx="0">
                  <c:v>2011</c:v>
                </c:pt>
                <c:pt idx="1">
                  <c:v>2012</c:v>
                </c:pt>
                <c:pt idx="2">
                  <c:v>2013</c:v>
                </c:pt>
                <c:pt idx="3">
                  <c:v>2014</c:v>
                </c:pt>
              </c:numCache>
            </c:numRef>
          </c:cat>
          <c:val>
            <c:numRef>
              <c:f>Graf6!$AE$37:$AH$37</c:f>
              <c:numCache>
                <c:formatCode>0</c:formatCode>
                <c:ptCount val="4"/>
                <c:pt idx="0">
                  <c:v>22.727272727272734</c:v>
                </c:pt>
                <c:pt idx="1">
                  <c:v>15.789473684210535</c:v>
                </c:pt>
                <c:pt idx="2">
                  <c:v>19.298245614035096</c:v>
                </c:pt>
                <c:pt idx="3">
                  <c:v>14.035087719298247</c:v>
                </c:pt>
              </c:numCache>
            </c:numRef>
          </c:val>
        </c:ser>
        <c:gapWidth val="100"/>
        <c:overlap val="100"/>
        <c:axId val="111253376"/>
        <c:axId val="111251840"/>
      </c:barChart>
      <c:valAx>
        <c:axId val="111251840"/>
        <c:scaling>
          <c:orientation val="minMax"/>
        </c:scaling>
        <c:axPos val="l"/>
        <c:majorGridlines/>
        <c:numFmt formatCode="0%" sourceLinked="1"/>
        <c:tickLblPos val="nextTo"/>
        <c:crossAx val="111253376"/>
        <c:crosses val="autoZero"/>
        <c:crossBetween val="between"/>
      </c:valAx>
      <c:catAx>
        <c:axId val="111253376"/>
        <c:scaling>
          <c:orientation val="minMax"/>
        </c:scaling>
        <c:axPos val="b"/>
        <c:numFmt formatCode="General" sourceLinked="1"/>
        <c:tickLblPos val="nextTo"/>
        <c:crossAx val="111251840"/>
        <c:crosses val="autoZero"/>
        <c:auto val="1"/>
        <c:lblAlgn val="ctr"/>
        <c:lblOffset val="100"/>
      </c:catAx>
    </c:plotArea>
    <c:legend>
      <c:legendPos val="r"/>
      <c:layout>
        <c:manualLayout>
          <c:xMode val="edge"/>
          <c:yMode val="edge"/>
          <c:x val="0.7832802453091422"/>
          <c:y val="0.6727191311302988"/>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právní předpisy v digitální formě - krajské úřady</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Graf6!$L$38</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Graf6!$M$33:$P$33</c:f>
              <c:numCache>
                <c:formatCode>General</c:formatCode>
                <c:ptCount val="4"/>
                <c:pt idx="0">
                  <c:v>2011</c:v>
                </c:pt>
                <c:pt idx="1">
                  <c:v>2012</c:v>
                </c:pt>
                <c:pt idx="2">
                  <c:v>2013</c:v>
                </c:pt>
                <c:pt idx="3">
                  <c:v>2014</c:v>
                </c:pt>
              </c:numCache>
            </c:numRef>
          </c:cat>
          <c:val>
            <c:numRef>
              <c:f>Graf6!$M$38:$P$38</c:f>
              <c:numCache>
                <c:formatCode>0</c:formatCode>
                <c:ptCount val="4"/>
                <c:pt idx="0">
                  <c:v>100</c:v>
                </c:pt>
                <c:pt idx="1">
                  <c:v>100</c:v>
                </c:pt>
                <c:pt idx="2">
                  <c:v>85.714285714285708</c:v>
                </c:pt>
                <c:pt idx="3">
                  <c:v>100</c:v>
                </c:pt>
              </c:numCache>
            </c:numRef>
          </c:val>
        </c:ser>
        <c:ser>
          <c:idx val="2"/>
          <c:order val="1"/>
          <c:tx>
            <c:strRef>
              <c:f>Graf6!$L$39</c:f>
              <c:strCache>
                <c:ptCount val="1"/>
                <c:pt idx="0">
                  <c:v>nemá</c:v>
                </c:pt>
              </c:strCache>
            </c:strRef>
          </c:tx>
          <c:spPr>
            <a:solidFill>
              <a:srgbClr val="FFCC00"/>
            </a:solidFill>
          </c:spPr>
          <c:dLbls>
            <c:showVal val="1"/>
          </c:dLbls>
          <c:cat>
            <c:numRef>
              <c:f>Graf6!$M$33:$P$33</c:f>
              <c:numCache>
                <c:formatCode>General</c:formatCode>
                <c:ptCount val="4"/>
                <c:pt idx="0">
                  <c:v>2011</c:v>
                </c:pt>
                <c:pt idx="1">
                  <c:v>2012</c:v>
                </c:pt>
                <c:pt idx="2">
                  <c:v>2013</c:v>
                </c:pt>
                <c:pt idx="3">
                  <c:v>2014</c:v>
                </c:pt>
              </c:numCache>
            </c:numRef>
          </c:cat>
          <c:val>
            <c:numRef>
              <c:f>Graf6!$M$39:$P$39</c:f>
              <c:numCache>
                <c:formatCode>0</c:formatCode>
                <c:ptCount val="4"/>
                <c:pt idx="0">
                  <c:v>0</c:v>
                </c:pt>
                <c:pt idx="1">
                  <c:v>0</c:v>
                </c:pt>
                <c:pt idx="2">
                  <c:v>14.285714285714292</c:v>
                </c:pt>
                <c:pt idx="3">
                  <c:v>0</c:v>
                </c:pt>
              </c:numCache>
            </c:numRef>
          </c:val>
        </c:ser>
        <c:gapWidth val="100"/>
        <c:overlap val="100"/>
        <c:axId val="111174400"/>
        <c:axId val="111152128"/>
      </c:barChart>
      <c:valAx>
        <c:axId val="111152128"/>
        <c:scaling>
          <c:orientation val="minMax"/>
        </c:scaling>
        <c:axPos val="l"/>
        <c:majorGridlines/>
        <c:numFmt formatCode="0%" sourceLinked="1"/>
        <c:tickLblPos val="nextTo"/>
        <c:crossAx val="111174400"/>
        <c:crosses val="autoZero"/>
        <c:crossBetween val="between"/>
      </c:valAx>
      <c:catAx>
        <c:axId val="111174400"/>
        <c:scaling>
          <c:orientation val="minMax"/>
        </c:scaling>
        <c:axPos val="b"/>
        <c:numFmt formatCode="General" sourceLinked="1"/>
        <c:tickLblPos val="nextTo"/>
        <c:crossAx val="111152128"/>
        <c:crosses val="autoZero"/>
        <c:auto val="1"/>
        <c:lblAlgn val="ctr"/>
        <c:lblOffset val="100"/>
      </c:catAx>
    </c:plotArea>
    <c:legend>
      <c:legendPos val="r"/>
      <c:layout>
        <c:manualLayout>
          <c:xMode val="edge"/>
          <c:yMode val="edge"/>
          <c:x val="0.7832802453091422"/>
          <c:y val="0.6727191311302988"/>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 </a:t>
            </a:r>
          </a:p>
          <a:p>
            <a:pPr>
              <a:defRPr/>
            </a:pPr>
            <a:r>
              <a:rPr lang="en-US" sz="1300"/>
              <a:t>- technické normy v digitální formě - krajské úřady</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Graf6!$U$38</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Graf6!$V$33:$Y$33</c:f>
              <c:numCache>
                <c:formatCode>General</c:formatCode>
                <c:ptCount val="4"/>
                <c:pt idx="0">
                  <c:v>2011</c:v>
                </c:pt>
                <c:pt idx="1">
                  <c:v>2012</c:v>
                </c:pt>
                <c:pt idx="2">
                  <c:v>2013</c:v>
                </c:pt>
                <c:pt idx="3">
                  <c:v>2014</c:v>
                </c:pt>
              </c:numCache>
            </c:numRef>
          </c:cat>
          <c:val>
            <c:numRef>
              <c:f>Graf6!$V$38:$Y$38</c:f>
              <c:numCache>
                <c:formatCode>0</c:formatCode>
                <c:ptCount val="4"/>
                <c:pt idx="0">
                  <c:v>35.714285714285715</c:v>
                </c:pt>
                <c:pt idx="1">
                  <c:v>42.857142857142854</c:v>
                </c:pt>
                <c:pt idx="2">
                  <c:v>57.142857142857139</c:v>
                </c:pt>
                <c:pt idx="3">
                  <c:v>57.142857142857139</c:v>
                </c:pt>
              </c:numCache>
            </c:numRef>
          </c:val>
        </c:ser>
        <c:ser>
          <c:idx val="2"/>
          <c:order val="1"/>
          <c:tx>
            <c:strRef>
              <c:f>Graf6!$U$39</c:f>
              <c:strCache>
                <c:ptCount val="1"/>
                <c:pt idx="0">
                  <c:v>nemá</c:v>
                </c:pt>
              </c:strCache>
            </c:strRef>
          </c:tx>
          <c:spPr>
            <a:solidFill>
              <a:srgbClr val="FFCC00"/>
            </a:solidFill>
          </c:spPr>
          <c:dLbls>
            <c:showVal val="1"/>
          </c:dLbls>
          <c:cat>
            <c:numRef>
              <c:f>Graf6!$V$33:$Y$33</c:f>
              <c:numCache>
                <c:formatCode>General</c:formatCode>
                <c:ptCount val="4"/>
                <c:pt idx="0">
                  <c:v>2011</c:v>
                </c:pt>
                <c:pt idx="1">
                  <c:v>2012</c:v>
                </c:pt>
                <c:pt idx="2">
                  <c:v>2013</c:v>
                </c:pt>
                <c:pt idx="3">
                  <c:v>2014</c:v>
                </c:pt>
              </c:numCache>
            </c:numRef>
          </c:cat>
          <c:val>
            <c:numRef>
              <c:f>Graf6!$V$39:$Y$39</c:f>
              <c:numCache>
                <c:formatCode>0</c:formatCode>
                <c:ptCount val="4"/>
                <c:pt idx="0">
                  <c:v>64.285714285714278</c:v>
                </c:pt>
                <c:pt idx="1">
                  <c:v>57.142857142857146</c:v>
                </c:pt>
                <c:pt idx="2">
                  <c:v>42.857142857142861</c:v>
                </c:pt>
                <c:pt idx="3">
                  <c:v>42.857142857142861</c:v>
                </c:pt>
              </c:numCache>
            </c:numRef>
          </c:val>
        </c:ser>
        <c:gapWidth val="100"/>
        <c:overlap val="100"/>
        <c:axId val="111213952"/>
        <c:axId val="111212416"/>
      </c:barChart>
      <c:valAx>
        <c:axId val="111212416"/>
        <c:scaling>
          <c:orientation val="minMax"/>
        </c:scaling>
        <c:axPos val="l"/>
        <c:majorGridlines/>
        <c:numFmt formatCode="0%" sourceLinked="1"/>
        <c:tickLblPos val="nextTo"/>
        <c:crossAx val="111213952"/>
        <c:crosses val="autoZero"/>
        <c:crossBetween val="between"/>
      </c:valAx>
      <c:catAx>
        <c:axId val="111213952"/>
        <c:scaling>
          <c:orientation val="minMax"/>
        </c:scaling>
        <c:axPos val="b"/>
        <c:numFmt formatCode="General" sourceLinked="1"/>
        <c:tickLblPos val="nextTo"/>
        <c:crossAx val="111212416"/>
        <c:crosses val="autoZero"/>
        <c:auto val="1"/>
        <c:lblAlgn val="ctr"/>
        <c:lblOffset val="100"/>
      </c:catAx>
    </c:plotArea>
    <c:legend>
      <c:legendPos val="r"/>
      <c:layout>
        <c:manualLayout>
          <c:xMode val="edge"/>
          <c:yMode val="edge"/>
          <c:x val="0.7832802453091422"/>
          <c:y val="0.6727191311302988"/>
          <c:w val="0.11315988414069585"/>
          <c:h val="0.12335943390875315"/>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Programové vybavení SÚ v letech 2011 až 2014</a:t>
            </a:r>
          </a:p>
          <a:p>
            <a:pPr>
              <a:defRPr/>
            </a:pPr>
            <a:r>
              <a:rPr lang="en-US" sz="1300"/>
              <a:t>- bezplatný přístup k údajům v KN - krajské úřady</a:t>
            </a:r>
          </a:p>
        </c:rich>
      </c:tx>
      <c:layout>
        <c:manualLayout>
          <c:xMode val="edge"/>
          <c:yMode val="edge"/>
          <c:x val="0.11761061420720469"/>
          <c:y val="2.6435353851262295E-2"/>
        </c:manualLayout>
      </c:layout>
    </c:title>
    <c:plotArea>
      <c:layout>
        <c:manualLayout>
          <c:layoutTarget val="inner"/>
          <c:xMode val="edge"/>
          <c:yMode val="edge"/>
          <c:x val="0.12198727586236187"/>
          <c:y val="0.18958571949695821"/>
          <c:w val="0.64070823671315713"/>
          <c:h val="0.72686737414195657"/>
        </c:manualLayout>
      </c:layout>
      <c:barChart>
        <c:barDir val="col"/>
        <c:grouping val="percentStacked"/>
        <c:ser>
          <c:idx val="3"/>
          <c:order val="0"/>
          <c:tx>
            <c:strRef>
              <c:f>Graf6!$AD$38</c:f>
              <c:strCache>
                <c:ptCount val="1"/>
                <c:pt idx="0">
                  <c:v>má</c:v>
                </c:pt>
              </c:strCache>
            </c:strRef>
          </c:tx>
          <c:spPr>
            <a:solidFill>
              <a:srgbClr val="FFFF66"/>
            </a:solidFill>
          </c:spPr>
          <c:dLbls>
            <c:dLbl>
              <c:idx val="2"/>
              <c:layout>
                <c:manualLayout>
                  <c:x val="-1.0719533844677526E-4"/>
                  <c:y val="3.3044192314077092E-3"/>
                </c:manualLayout>
              </c:layout>
              <c:showVal val="1"/>
            </c:dLbl>
            <c:showVal val="1"/>
          </c:dLbls>
          <c:cat>
            <c:numRef>
              <c:f>Graf6!$AE$33:$AH$33</c:f>
              <c:numCache>
                <c:formatCode>General</c:formatCode>
                <c:ptCount val="4"/>
                <c:pt idx="0">
                  <c:v>2011</c:v>
                </c:pt>
                <c:pt idx="1">
                  <c:v>2012</c:v>
                </c:pt>
                <c:pt idx="2">
                  <c:v>2013</c:v>
                </c:pt>
                <c:pt idx="3">
                  <c:v>2014</c:v>
                </c:pt>
              </c:numCache>
            </c:numRef>
          </c:cat>
          <c:val>
            <c:numRef>
              <c:f>Graf6!$AE$38:$AH$38</c:f>
              <c:numCache>
                <c:formatCode>0</c:formatCode>
                <c:ptCount val="4"/>
                <c:pt idx="0">
                  <c:v>71.428571428571431</c:v>
                </c:pt>
                <c:pt idx="1">
                  <c:v>85.714285714285708</c:v>
                </c:pt>
                <c:pt idx="2">
                  <c:v>92.857142857142861</c:v>
                </c:pt>
                <c:pt idx="3">
                  <c:v>100</c:v>
                </c:pt>
              </c:numCache>
            </c:numRef>
          </c:val>
        </c:ser>
        <c:ser>
          <c:idx val="2"/>
          <c:order val="1"/>
          <c:tx>
            <c:strRef>
              <c:f>Graf6!$AD$39</c:f>
              <c:strCache>
                <c:ptCount val="1"/>
                <c:pt idx="0">
                  <c:v>nemá</c:v>
                </c:pt>
              </c:strCache>
            </c:strRef>
          </c:tx>
          <c:spPr>
            <a:solidFill>
              <a:srgbClr val="FFCC00"/>
            </a:solidFill>
          </c:spPr>
          <c:dLbls>
            <c:showVal val="1"/>
          </c:dLbls>
          <c:cat>
            <c:numRef>
              <c:f>Graf6!$AE$33:$AH$33</c:f>
              <c:numCache>
                <c:formatCode>General</c:formatCode>
                <c:ptCount val="4"/>
                <c:pt idx="0">
                  <c:v>2011</c:v>
                </c:pt>
                <c:pt idx="1">
                  <c:v>2012</c:v>
                </c:pt>
                <c:pt idx="2">
                  <c:v>2013</c:v>
                </c:pt>
                <c:pt idx="3">
                  <c:v>2014</c:v>
                </c:pt>
              </c:numCache>
            </c:numRef>
          </c:cat>
          <c:val>
            <c:numRef>
              <c:f>Graf6!$AE$39:$AH$39</c:f>
              <c:numCache>
                <c:formatCode>0</c:formatCode>
                <c:ptCount val="4"/>
                <c:pt idx="0">
                  <c:v>28.571428571428569</c:v>
                </c:pt>
                <c:pt idx="1">
                  <c:v>14.285714285714292</c:v>
                </c:pt>
                <c:pt idx="2">
                  <c:v>7.1428571428571388</c:v>
                </c:pt>
                <c:pt idx="3">
                  <c:v>0</c:v>
                </c:pt>
              </c:numCache>
            </c:numRef>
          </c:val>
        </c:ser>
        <c:gapWidth val="100"/>
        <c:overlap val="100"/>
        <c:axId val="111385216"/>
        <c:axId val="111383680"/>
      </c:barChart>
      <c:valAx>
        <c:axId val="111383680"/>
        <c:scaling>
          <c:orientation val="minMax"/>
        </c:scaling>
        <c:axPos val="l"/>
        <c:majorGridlines/>
        <c:numFmt formatCode="0%" sourceLinked="1"/>
        <c:tickLblPos val="nextTo"/>
        <c:crossAx val="111385216"/>
        <c:crosses val="autoZero"/>
        <c:crossBetween val="between"/>
      </c:valAx>
      <c:catAx>
        <c:axId val="111385216"/>
        <c:scaling>
          <c:orientation val="minMax"/>
        </c:scaling>
        <c:axPos val="b"/>
        <c:numFmt formatCode="General" sourceLinked="1"/>
        <c:tickLblPos val="nextTo"/>
        <c:crossAx val="111383680"/>
        <c:crosses val="autoZero"/>
        <c:auto val="1"/>
        <c:lblAlgn val="ctr"/>
        <c:lblOffset val="100"/>
      </c:catAx>
    </c:plotArea>
    <c:legend>
      <c:legendPos val="r"/>
      <c:layout>
        <c:manualLayout>
          <c:xMode val="edge"/>
          <c:yMode val="edge"/>
          <c:x val="0.7832802453091422"/>
          <c:y val="0.6727191311302988"/>
          <c:w val="0.11315988414069585"/>
          <c:h val="0.13657711083438406"/>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Graf9A!$B$7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4967361111111109E-2"/>
                  <c:y val="1.007936507936508E-2"/>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2886</c:v>
                </c:pt>
                <c:pt idx="1">
                  <c:v>16327</c:v>
                </c:pt>
                <c:pt idx="2">
                  <c:v>51</c:v>
                </c:pt>
                <c:pt idx="3">
                  <c:v>65</c:v>
                </c:pt>
              </c:numCache>
            </c:numRef>
          </c:val>
        </c:ser>
        <c:firstSliceAng val="0"/>
      </c:pieChart>
    </c:plotArea>
    <c:legend>
      <c:legendPos val="r"/>
      <c:layout>
        <c:manualLayout>
          <c:xMode val="edge"/>
          <c:yMode val="edge"/>
          <c:x val="0.71208283430590602"/>
          <c:y val="0.20443570143652387"/>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Graf9A!$B$4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116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2578</c:v>
                </c:pt>
                <c:pt idx="1">
                  <c:v>15699</c:v>
                </c:pt>
                <c:pt idx="2">
                  <c:v>50</c:v>
                </c:pt>
                <c:pt idx="3">
                  <c:v>42</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Graf9A!$B$5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1E-2"/>
                  <c:y val="0"/>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265</c:v>
                </c:pt>
                <c:pt idx="1">
                  <c:v>538</c:v>
                </c:pt>
                <c:pt idx="2">
                  <c:v>1</c:v>
                </c:pt>
                <c:pt idx="3">
                  <c:v>23</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Graf9A!$B$6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223E-2"/>
                  <c:y val="1.5145079853365116E-17"/>
                </c:manualLayout>
              </c:layout>
              <c:dLblPos val="bestFit"/>
              <c:showPercent val="1"/>
            </c:dLbl>
            <c:dLblPos val="outEnd"/>
            <c:showPercent val="1"/>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43</c:v>
                </c:pt>
                <c:pt idx="1">
                  <c:v>90</c:v>
                </c:pt>
                <c:pt idx="2">
                  <c:v>0</c:v>
                </c:pt>
                <c:pt idx="3">
                  <c:v>0</c:v>
                </c:pt>
              </c:numCache>
            </c:numRef>
          </c:val>
        </c:ser>
        <c:firstSliceAng val="0"/>
      </c:pieChart>
    </c:plotArea>
    <c:legend>
      <c:legendPos val="r"/>
      <c:layout>
        <c:manualLayout>
          <c:xMode val="edge"/>
          <c:yMode val="edge"/>
          <c:x val="0.71208283430590602"/>
          <c:y val="0.22202939215858714"/>
          <c:w val="0.26719963750459524"/>
          <c:h val="0.671893026322447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Povolování staveb  SÚ v roce 2011</a:t>
            </a:r>
          </a:p>
        </c:rich>
      </c:tx>
      <c:layout>
        <c:manualLayout>
          <c:xMode val="edge"/>
          <c:yMode val="edge"/>
          <c:x val="0.11761061420720469"/>
          <c:y val="2.6435353851262146E-2"/>
        </c:manualLayout>
      </c:layout>
    </c:title>
    <c:plotArea>
      <c:layout>
        <c:manualLayout>
          <c:layoutTarget val="inner"/>
          <c:xMode val="edge"/>
          <c:yMode val="edge"/>
          <c:x val="0.12198727586236187"/>
          <c:y val="0.15012836618175079"/>
          <c:w val="0.60596103213659891"/>
          <c:h val="0.76632487466305277"/>
        </c:manualLayout>
      </c:layout>
      <c:barChart>
        <c:barDir val="col"/>
        <c:grouping val="percentStacked"/>
        <c:ser>
          <c:idx val="0"/>
          <c:order val="0"/>
          <c:tx>
            <c:strRef>
              <c:f>Graf9A!$F$3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dLbl>
            <c:showVal val="1"/>
          </c:dLbls>
          <c:cat>
            <c:strRef>
              <c:f>Graf9A!$B$4:$B$7</c:f>
              <c:strCache>
                <c:ptCount val="4"/>
                <c:pt idx="0">
                  <c:v>Obce III. typu</c:v>
                </c:pt>
                <c:pt idx="1">
                  <c:v>ÚČSM</c:v>
                </c:pt>
                <c:pt idx="2">
                  <c:v>KÚ</c:v>
                </c:pt>
                <c:pt idx="3">
                  <c:v>ČR</c:v>
                </c:pt>
              </c:strCache>
            </c:strRef>
          </c:cat>
          <c:val>
            <c:numRef>
              <c:f>Graf9A!$F$4:$F$7</c:f>
              <c:numCache>
                <c:formatCode>General</c:formatCode>
                <c:ptCount val="4"/>
                <c:pt idx="0">
                  <c:v>42</c:v>
                </c:pt>
                <c:pt idx="1">
                  <c:v>23</c:v>
                </c:pt>
                <c:pt idx="2">
                  <c:v>0</c:v>
                </c:pt>
                <c:pt idx="3">
                  <c:v>65</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dLbls>
            <c:dLbl>
              <c:idx val="0"/>
              <c:layout>
                <c:manualLayout>
                  <c:x val="2.2048611111111292E-3"/>
                  <c:y val="-3.023809523809539E-2"/>
                </c:manualLayout>
              </c:layout>
              <c:showVal val="1"/>
            </c:dLbl>
            <c:dLbl>
              <c:idx val="1"/>
              <c:layout>
                <c:manualLayout>
                  <c:x val="0"/>
                  <c:y val="-2.3518518518518643E-2"/>
                </c:manualLayout>
              </c:layout>
              <c:showVal val="1"/>
            </c:dLbl>
            <c:dLbl>
              <c:idx val="2"/>
              <c:layout>
                <c:manualLayout>
                  <c:x val="-2.1623418127780332E-3"/>
                  <c:y val="9.9132576942231546E-3"/>
                </c:manualLayout>
              </c:layout>
              <c:showVal val="1"/>
            </c:dLbl>
            <c:dLbl>
              <c:idx val="3"/>
              <c:layout>
                <c:manualLayout>
                  <c:x val="1.3229166666666741E-2"/>
                  <c:y val="-2.0158730158730157E-2"/>
                </c:manualLayout>
              </c:layout>
              <c:showVal val="1"/>
            </c:dLbl>
            <c:showVal val="1"/>
          </c:dLbls>
          <c:cat>
            <c:strRef>
              <c:f>Graf9A!$B$4:$B$7</c:f>
              <c:strCache>
                <c:ptCount val="4"/>
                <c:pt idx="0">
                  <c:v>Obce III. typu</c:v>
                </c:pt>
                <c:pt idx="1">
                  <c:v>ÚČSM</c:v>
                </c:pt>
                <c:pt idx="2">
                  <c:v>KÚ</c:v>
                </c:pt>
                <c:pt idx="3">
                  <c:v>ČR</c:v>
                </c:pt>
              </c:strCache>
            </c:strRef>
          </c:cat>
          <c:val>
            <c:numRef>
              <c:f>Graf9A!$E$4:$E$7</c:f>
              <c:numCache>
                <c:formatCode>General</c:formatCode>
                <c:ptCount val="4"/>
                <c:pt idx="0">
                  <c:v>50</c:v>
                </c:pt>
                <c:pt idx="1">
                  <c:v>1</c:v>
                </c:pt>
                <c:pt idx="2">
                  <c:v>0</c:v>
                </c:pt>
                <c:pt idx="3">
                  <c:v>51</c:v>
                </c:pt>
              </c:numCache>
            </c:numRef>
          </c:val>
        </c:ser>
        <c:ser>
          <c:idx val="2"/>
          <c:order val="2"/>
          <c:tx>
            <c:strRef>
              <c:f>Graf9A!$D$3</c:f>
              <c:strCache>
                <c:ptCount val="1"/>
                <c:pt idx="0">
                  <c:v>počet vydaných stavebních povolení </c:v>
                </c:pt>
              </c:strCache>
            </c:strRef>
          </c:tx>
          <c:spPr>
            <a:solidFill>
              <a:srgbClr val="FF9900"/>
            </a:solidFill>
          </c:spPr>
          <c:dLbls>
            <c:showVal val="1"/>
          </c:dLbls>
          <c:cat>
            <c:strRef>
              <c:f>Graf9A!$B$4:$B$7</c:f>
              <c:strCache>
                <c:ptCount val="4"/>
                <c:pt idx="0">
                  <c:v>Obce III. typu</c:v>
                </c:pt>
                <c:pt idx="1">
                  <c:v>ÚČSM</c:v>
                </c:pt>
                <c:pt idx="2">
                  <c:v>KÚ</c:v>
                </c:pt>
                <c:pt idx="3">
                  <c:v>ČR</c:v>
                </c:pt>
              </c:strCache>
            </c:strRef>
          </c:cat>
          <c:val>
            <c:numRef>
              <c:f>Graf9A!$D$4:$D$7</c:f>
              <c:numCache>
                <c:formatCode>General</c:formatCode>
                <c:ptCount val="4"/>
                <c:pt idx="0">
                  <c:v>15699</c:v>
                </c:pt>
                <c:pt idx="1">
                  <c:v>538</c:v>
                </c:pt>
                <c:pt idx="2">
                  <c:v>90</c:v>
                </c:pt>
                <c:pt idx="3">
                  <c:v>16327</c:v>
                </c:pt>
              </c:numCache>
            </c:numRef>
          </c:val>
        </c:ser>
        <c:ser>
          <c:idx val="3"/>
          <c:order val="3"/>
          <c:tx>
            <c:strRef>
              <c:f>Graf9A!$C$3</c:f>
              <c:strCache>
                <c:ptCount val="1"/>
                <c:pt idx="0">
                  <c:v>počet vydaných souhlasů s ohlášením</c:v>
                </c:pt>
              </c:strCache>
            </c:strRef>
          </c:tx>
          <c:spPr>
            <a:solidFill>
              <a:srgbClr val="CC3300"/>
            </a:solidFill>
          </c:spPr>
          <c:dLbls>
            <c:dLbl>
              <c:idx val="2"/>
              <c:layout>
                <c:manualLayout>
                  <c:x val="-1.0719533844677456E-4"/>
                  <c:y val="3.3044192314077092E-3"/>
                </c:manualLayout>
              </c:layout>
              <c:showVal val="1"/>
            </c:dLbl>
            <c:showVal val="1"/>
          </c:dLbls>
          <c:cat>
            <c:strRef>
              <c:f>Graf9A!$B$4:$B$7</c:f>
              <c:strCache>
                <c:ptCount val="4"/>
                <c:pt idx="0">
                  <c:v>Obce III. typu</c:v>
                </c:pt>
                <c:pt idx="1">
                  <c:v>ÚČSM</c:v>
                </c:pt>
                <c:pt idx="2">
                  <c:v>KÚ</c:v>
                </c:pt>
                <c:pt idx="3">
                  <c:v>ČR</c:v>
                </c:pt>
              </c:strCache>
            </c:strRef>
          </c:cat>
          <c:val>
            <c:numRef>
              <c:f>Graf9A!$C$4:$C$7</c:f>
              <c:numCache>
                <c:formatCode>General</c:formatCode>
                <c:ptCount val="4"/>
                <c:pt idx="0">
                  <c:v>2578</c:v>
                </c:pt>
                <c:pt idx="1">
                  <c:v>265</c:v>
                </c:pt>
                <c:pt idx="2">
                  <c:v>43</c:v>
                </c:pt>
                <c:pt idx="3">
                  <c:v>2886</c:v>
                </c:pt>
              </c:numCache>
            </c:numRef>
          </c:val>
        </c:ser>
        <c:gapWidth val="100"/>
        <c:overlap val="100"/>
        <c:axId val="111712128"/>
        <c:axId val="111710592"/>
      </c:barChart>
      <c:valAx>
        <c:axId val="111710592"/>
        <c:scaling>
          <c:orientation val="minMax"/>
        </c:scaling>
        <c:axPos val="l"/>
        <c:majorGridlines/>
        <c:numFmt formatCode="0%" sourceLinked="1"/>
        <c:tickLblPos val="nextTo"/>
        <c:crossAx val="111712128"/>
        <c:crosses val="autoZero"/>
        <c:crossBetween val="between"/>
      </c:valAx>
      <c:catAx>
        <c:axId val="111712128"/>
        <c:scaling>
          <c:orientation val="minMax"/>
        </c:scaling>
        <c:axPos val="b"/>
        <c:tickLblPos val="nextTo"/>
        <c:crossAx val="111710592"/>
        <c:crosses val="autoZero"/>
        <c:auto val="1"/>
        <c:lblAlgn val="ctr"/>
        <c:lblOffset val="100"/>
      </c:catAx>
    </c:plotArea>
    <c:legend>
      <c:legendPos val="r"/>
      <c:layout>
        <c:manualLayout>
          <c:xMode val="edge"/>
          <c:yMode val="edge"/>
          <c:x val="0.74418954207350041"/>
          <c:y val="0.13675529232174499"/>
          <c:w val="0.24997712872568784"/>
          <c:h val="0.77497781165436175"/>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250"/>
              <a:t>Počet obcí ve správních obvodech dle personální obsazenosti stavebních úřadů územně členěných statutárních měst </a:t>
            </a:r>
            <a:br>
              <a:rPr lang="cs-CZ" sz="1250"/>
            </a:br>
            <a:r>
              <a:rPr lang="cs-CZ" sz="1250"/>
              <a:t>k 31.12.2014</a:t>
            </a:r>
          </a:p>
        </c:rich>
      </c:tx>
      <c:layout>
        <c:manualLayout>
          <c:xMode val="edge"/>
          <c:yMode val="edge"/>
          <c:x val="0.13924693272202654"/>
          <c:y val="3.3044192314077001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Graf1AC!$AF$5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1.2981744974812521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Graf1AC!$AG$5:$AJ$5</c:f>
              <c:numCache>
                <c:formatCode>General</c:formatCode>
                <c:ptCount val="4"/>
                <c:pt idx="0">
                  <c:v>38</c:v>
                </c:pt>
                <c:pt idx="1">
                  <c:v>31</c:v>
                </c:pt>
                <c:pt idx="2">
                  <c:v>25</c:v>
                </c:pt>
                <c:pt idx="3">
                  <c:v>2</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Graf9A!$I$7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1.9843750000000181E-2"/>
                  <c:y val="3.3597883597883444E-3"/>
                </c:manualLayout>
              </c:layout>
              <c:dLblPos val="bestFit"/>
              <c:showPercent val="1"/>
            </c:dLbl>
            <c:dLbl>
              <c:idx val="3"/>
              <c:layout>
                <c:manualLayout>
                  <c:x val="2.3943055555555592E-2"/>
                  <c:y val="6.7195767195767199E-3"/>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2839</c:v>
                </c:pt>
                <c:pt idx="1">
                  <c:v>15715</c:v>
                </c:pt>
                <c:pt idx="2">
                  <c:v>52</c:v>
                </c:pt>
                <c:pt idx="3">
                  <c:v>48</c:v>
                </c:pt>
              </c:numCache>
            </c:numRef>
          </c:val>
        </c:ser>
        <c:firstSliceAng val="0"/>
      </c:pieChart>
    </c:plotArea>
    <c:legend>
      <c:legendPos val="r"/>
      <c:layout>
        <c:manualLayout>
          <c:xMode val="edge"/>
          <c:yMode val="edge"/>
          <c:x val="0.71208283430590602"/>
          <c:y val="0.20443570143652393"/>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Graf9A!$I$4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135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2508</c:v>
                </c:pt>
                <c:pt idx="1">
                  <c:v>14931</c:v>
                </c:pt>
                <c:pt idx="2">
                  <c:v>48</c:v>
                </c:pt>
                <c:pt idx="3">
                  <c:v>26</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Graf9A!$I$5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17E-2"/>
                  <c:y val="0"/>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306</c:v>
                </c:pt>
                <c:pt idx="1">
                  <c:v>692</c:v>
                </c:pt>
                <c:pt idx="2">
                  <c:v>4</c:v>
                </c:pt>
                <c:pt idx="3">
                  <c:v>22</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Graf9A!$I$6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237E-2"/>
                  <c:y val="1.5145079853365135E-17"/>
                </c:manualLayout>
              </c:layout>
              <c:dLblPos val="bestFit"/>
              <c:showPercent val="1"/>
            </c:dLbl>
            <c:dLblPos val="outEnd"/>
            <c:showPercent val="1"/>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25</c:v>
                </c:pt>
                <c:pt idx="1">
                  <c:v>92</c:v>
                </c:pt>
                <c:pt idx="2">
                  <c:v>0</c:v>
                </c:pt>
                <c:pt idx="3">
                  <c:v>0</c:v>
                </c:pt>
              </c:numCache>
            </c:numRef>
          </c:val>
        </c:ser>
        <c:firstSliceAng val="0"/>
      </c:pieChart>
    </c:plotArea>
    <c:legend>
      <c:legendPos val="r"/>
      <c:layout>
        <c:manualLayout>
          <c:xMode val="edge"/>
          <c:yMode val="edge"/>
          <c:x val="0.71208283430590602"/>
          <c:y val="0.22202939215858714"/>
          <c:w val="0.26719963750459524"/>
          <c:h val="0.671893026322447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2012</a:t>
            </a:r>
          </a:p>
        </c:rich>
      </c:tx>
      <c:layout>
        <c:manualLayout>
          <c:xMode val="edge"/>
          <c:yMode val="edge"/>
          <c:x val="0.11761061420720469"/>
          <c:y val="2.6435353851262153E-2"/>
        </c:manualLayout>
      </c:layout>
    </c:title>
    <c:plotArea>
      <c:layout>
        <c:manualLayout>
          <c:layoutTarget val="inner"/>
          <c:xMode val="edge"/>
          <c:yMode val="edge"/>
          <c:x val="0.12198727586236187"/>
          <c:y val="0.15012836618175079"/>
          <c:w val="0.60596103213659913"/>
          <c:h val="0.76632487466305299"/>
        </c:manualLayout>
      </c:layout>
      <c:barChart>
        <c:barDir val="col"/>
        <c:grouping val="percentStacked"/>
        <c:ser>
          <c:idx val="0"/>
          <c:order val="0"/>
          <c:tx>
            <c:strRef>
              <c:f>Graf9A!$M$3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dLbl>
            <c:showVal val="1"/>
          </c:dLbls>
          <c:cat>
            <c:strRef>
              <c:f>Graf9A!$I$4:$I$7</c:f>
              <c:strCache>
                <c:ptCount val="4"/>
                <c:pt idx="0">
                  <c:v>Obce III. typu</c:v>
                </c:pt>
                <c:pt idx="1">
                  <c:v>ÚČSM</c:v>
                </c:pt>
                <c:pt idx="2">
                  <c:v>KÚ</c:v>
                </c:pt>
                <c:pt idx="3">
                  <c:v>ČR</c:v>
                </c:pt>
              </c:strCache>
            </c:strRef>
          </c:cat>
          <c:val>
            <c:numRef>
              <c:f>Graf9A!$M$4:$M$7</c:f>
              <c:numCache>
                <c:formatCode>General</c:formatCode>
                <c:ptCount val="4"/>
                <c:pt idx="0">
                  <c:v>26</c:v>
                </c:pt>
                <c:pt idx="1">
                  <c:v>22</c:v>
                </c:pt>
                <c:pt idx="2">
                  <c:v>0</c:v>
                </c:pt>
                <c:pt idx="3">
                  <c:v>48</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dLbl>
            <c:dLbl>
              <c:idx val="1"/>
              <c:layout>
                <c:manualLayout>
                  <c:x val="1.7638888888888891E-2"/>
                  <c:y val="-1.007936507936508E-2"/>
                </c:manualLayout>
              </c:layout>
              <c:showVal val="1"/>
            </c:dLbl>
            <c:dLbl>
              <c:idx val="2"/>
              <c:layout>
                <c:manualLayout>
                  <c:x val="-2.1623418127780336E-3"/>
                  <c:y val="9.9132576942231546E-3"/>
                </c:manualLayout>
              </c:layout>
              <c:showVal val="1"/>
            </c:dLbl>
            <c:dLbl>
              <c:idx val="3"/>
              <c:layout>
                <c:manualLayout>
                  <c:x val="1.5434027777777781E-2"/>
                  <c:y val="-1.6798941798941921E-2"/>
                </c:manualLayout>
              </c:layout>
              <c:showVal val="1"/>
            </c:dLbl>
            <c:showVal val="1"/>
          </c:dLbls>
          <c:cat>
            <c:strRef>
              <c:f>Graf9A!$I$4:$I$7</c:f>
              <c:strCache>
                <c:ptCount val="4"/>
                <c:pt idx="0">
                  <c:v>Obce III. typu</c:v>
                </c:pt>
                <c:pt idx="1">
                  <c:v>ÚČSM</c:v>
                </c:pt>
                <c:pt idx="2">
                  <c:v>KÚ</c:v>
                </c:pt>
                <c:pt idx="3">
                  <c:v>ČR</c:v>
                </c:pt>
              </c:strCache>
            </c:strRef>
          </c:cat>
          <c:val>
            <c:numRef>
              <c:f>Graf9A!$L$4:$L$7</c:f>
              <c:numCache>
                <c:formatCode>General</c:formatCode>
                <c:ptCount val="4"/>
                <c:pt idx="0">
                  <c:v>48</c:v>
                </c:pt>
                <c:pt idx="1">
                  <c:v>4</c:v>
                </c:pt>
                <c:pt idx="2">
                  <c:v>0</c:v>
                </c:pt>
                <c:pt idx="3">
                  <c:v>52</c:v>
                </c:pt>
              </c:numCache>
            </c:numRef>
          </c:val>
        </c:ser>
        <c:ser>
          <c:idx val="2"/>
          <c:order val="2"/>
          <c:tx>
            <c:strRef>
              <c:f>Graf9A!$K$3</c:f>
              <c:strCache>
                <c:ptCount val="1"/>
                <c:pt idx="0">
                  <c:v>počet vydaných stavebních povolení </c:v>
                </c:pt>
              </c:strCache>
            </c:strRef>
          </c:tx>
          <c:spPr>
            <a:solidFill>
              <a:srgbClr val="FF9900"/>
            </a:solidFill>
          </c:spPr>
          <c:dLbls>
            <c:showVal val="1"/>
          </c:dLbls>
          <c:cat>
            <c:strRef>
              <c:f>Graf9A!$I$4:$I$7</c:f>
              <c:strCache>
                <c:ptCount val="4"/>
                <c:pt idx="0">
                  <c:v>Obce III. typu</c:v>
                </c:pt>
                <c:pt idx="1">
                  <c:v>ÚČSM</c:v>
                </c:pt>
                <c:pt idx="2">
                  <c:v>KÚ</c:v>
                </c:pt>
                <c:pt idx="3">
                  <c:v>ČR</c:v>
                </c:pt>
              </c:strCache>
            </c:strRef>
          </c:cat>
          <c:val>
            <c:numRef>
              <c:f>Graf9A!$K$4:$K$7</c:f>
              <c:numCache>
                <c:formatCode>General</c:formatCode>
                <c:ptCount val="4"/>
                <c:pt idx="0">
                  <c:v>14931</c:v>
                </c:pt>
                <c:pt idx="1">
                  <c:v>692</c:v>
                </c:pt>
                <c:pt idx="2">
                  <c:v>92</c:v>
                </c:pt>
                <c:pt idx="3">
                  <c:v>15715</c:v>
                </c:pt>
              </c:numCache>
            </c:numRef>
          </c:val>
        </c:ser>
        <c:ser>
          <c:idx val="3"/>
          <c:order val="3"/>
          <c:tx>
            <c:strRef>
              <c:f>Graf9A!$J$3</c:f>
              <c:strCache>
                <c:ptCount val="1"/>
                <c:pt idx="0">
                  <c:v>počet vydaných souhlasů s ohlášením</c:v>
                </c:pt>
              </c:strCache>
            </c:strRef>
          </c:tx>
          <c:spPr>
            <a:solidFill>
              <a:srgbClr val="CC3300"/>
            </a:solidFill>
          </c:spPr>
          <c:dLbls>
            <c:dLbl>
              <c:idx val="2"/>
              <c:layout>
                <c:manualLayout>
                  <c:x val="-1.071953384467746E-4"/>
                  <c:y val="3.3044192314077092E-3"/>
                </c:manualLayout>
              </c:layout>
              <c:showVal val="1"/>
            </c:dLbl>
            <c:showVal val="1"/>
          </c:dLbls>
          <c:cat>
            <c:strRef>
              <c:f>Graf9A!$I$4:$I$7</c:f>
              <c:strCache>
                <c:ptCount val="4"/>
                <c:pt idx="0">
                  <c:v>Obce III. typu</c:v>
                </c:pt>
                <c:pt idx="1">
                  <c:v>ÚČSM</c:v>
                </c:pt>
                <c:pt idx="2">
                  <c:v>KÚ</c:v>
                </c:pt>
                <c:pt idx="3">
                  <c:v>ČR</c:v>
                </c:pt>
              </c:strCache>
            </c:strRef>
          </c:cat>
          <c:val>
            <c:numRef>
              <c:f>Graf9A!$J$4:$J$7</c:f>
              <c:numCache>
                <c:formatCode>General</c:formatCode>
                <c:ptCount val="4"/>
                <c:pt idx="0">
                  <c:v>2508</c:v>
                </c:pt>
                <c:pt idx="1">
                  <c:v>306</c:v>
                </c:pt>
                <c:pt idx="2">
                  <c:v>25</c:v>
                </c:pt>
                <c:pt idx="3">
                  <c:v>2839</c:v>
                </c:pt>
              </c:numCache>
            </c:numRef>
          </c:val>
        </c:ser>
        <c:gapWidth val="100"/>
        <c:overlap val="100"/>
        <c:axId val="111941120"/>
        <c:axId val="111939584"/>
      </c:barChart>
      <c:valAx>
        <c:axId val="111939584"/>
        <c:scaling>
          <c:orientation val="minMax"/>
        </c:scaling>
        <c:axPos val="l"/>
        <c:majorGridlines/>
        <c:numFmt formatCode="0%" sourceLinked="1"/>
        <c:tickLblPos val="nextTo"/>
        <c:crossAx val="111941120"/>
        <c:crosses val="autoZero"/>
        <c:crossBetween val="between"/>
      </c:valAx>
      <c:catAx>
        <c:axId val="111941120"/>
        <c:scaling>
          <c:orientation val="minMax"/>
        </c:scaling>
        <c:axPos val="b"/>
        <c:tickLblPos val="nextTo"/>
        <c:crossAx val="111939584"/>
        <c:crosses val="autoZero"/>
        <c:auto val="1"/>
        <c:lblAlgn val="ctr"/>
        <c:lblOffset val="100"/>
      </c:catAx>
    </c:plotArea>
    <c:legend>
      <c:legendPos val="r"/>
      <c:layout>
        <c:manualLayout>
          <c:xMode val="edge"/>
          <c:yMode val="edge"/>
          <c:x val="0.74418954207350063"/>
          <c:y val="0.13675529232174499"/>
          <c:w val="0.24997712872568784"/>
          <c:h val="0.77497781165436186"/>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2013</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Graf9A!$P$7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1.9843750000000184E-2"/>
                  <c:y val="3.3597883597883444E-3"/>
                </c:manualLayout>
              </c:layout>
              <c:dLblPos val="bestFit"/>
              <c:showPercent val="1"/>
            </c:dLbl>
            <c:dLbl>
              <c:idx val="3"/>
              <c:layout>
                <c:manualLayout>
                  <c:x val="2.3943055555555592E-2"/>
                  <c:y val="6.7195767195767199E-3"/>
                </c:manualLayout>
              </c:layout>
              <c:dLblPos val="bestFit"/>
              <c:showPercent val="1"/>
            </c:dLbl>
            <c:dLblPos val="outEnd"/>
            <c:showPercent val="1"/>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Graf9A!$Q$7:$T$7</c:f>
              <c:numCache>
                <c:formatCode>General</c:formatCode>
                <c:ptCount val="4"/>
                <c:pt idx="0">
                  <c:v>2272</c:v>
                </c:pt>
                <c:pt idx="1">
                  <c:v>14780</c:v>
                </c:pt>
                <c:pt idx="2">
                  <c:v>57</c:v>
                </c:pt>
                <c:pt idx="3">
                  <c:v>17</c:v>
                </c:pt>
              </c:numCache>
            </c:numRef>
          </c:val>
        </c:ser>
        <c:firstSliceAng val="0"/>
      </c:pieChart>
    </c:plotArea>
    <c:legend>
      <c:legendPos val="r"/>
      <c:layout>
        <c:manualLayout>
          <c:xMode val="edge"/>
          <c:yMode val="edge"/>
          <c:x val="0.71208283430590602"/>
          <c:y val="0.20443570143652395"/>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Graf9A!$P$4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153E-17"/>
                </c:manualLayout>
              </c:layout>
              <c:dLblPos val="bestFit"/>
              <c:showPercent val="1"/>
            </c:dLbl>
            <c:dLblPos val="outEnd"/>
            <c:showPercent val="1"/>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Graf9A!$Q$4:$T$4</c:f>
              <c:numCache>
                <c:formatCode>General</c:formatCode>
                <c:ptCount val="4"/>
                <c:pt idx="0">
                  <c:v>2041</c:v>
                </c:pt>
                <c:pt idx="1">
                  <c:v>14032</c:v>
                </c:pt>
                <c:pt idx="2">
                  <c:v>54</c:v>
                </c:pt>
                <c:pt idx="3">
                  <c:v>12</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2013</a:t>
            </a:r>
            <a:endParaRPr lang="en-US" sz="1300">
              <a:effectLst/>
              <a:latin typeface="+mn-lt"/>
            </a:endParaRPr>
          </a:p>
        </c:rich>
      </c:tx>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Graf9A!$P$5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21E-2"/>
                  <c:y val="0"/>
                </c:manualLayout>
              </c:layout>
              <c:dLblPos val="bestFit"/>
              <c:showPercent val="1"/>
            </c:dLbl>
            <c:dLblPos val="outEnd"/>
            <c:showPercent val="1"/>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Graf9A!$Q$5:$T$5</c:f>
              <c:numCache>
                <c:formatCode>General</c:formatCode>
                <c:ptCount val="4"/>
                <c:pt idx="0">
                  <c:v>213</c:v>
                </c:pt>
                <c:pt idx="1">
                  <c:v>663</c:v>
                </c:pt>
                <c:pt idx="2">
                  <c:v>3</c:v>
                </c:pt>
                <c:pt idx="3">
                  <c:v>5</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2013</a:t>
            </a:r>
            <a:endParaRPr lang="en-US" sz="1300">
              <a:effectLst/>
              <a:latin typeface="+mn-lt"/>
            </a:endParaRPr>
          </a:p>
        </c:rich>
      </c:tx>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Graf9A!$P$6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243E-2"/>
                  <c:y val="1.5145079853365153E-17"/>
                </c:manualLayout>
              </c:layout>
              <c:dLblPos val="bestFit"/>
              <c:showPercent val="1"/>
            </c:dLbl>
            <c:dLblPos val="outEnd"/>
            <c:showPercent val="1"/>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Graf9A!$Q$6:$T$6</c:f>
              <c:numCache>
                <c:formatCode>General</c:formatCode>
                <c:ptCount val="4"/>
                <c:pt idx="0">
                  <c:v>18</c:v>
                </c:pt>
                <c:pt idx="1">
                  <c:v>85</c:v>
                </c:pt>
                <c:pt idx="2">
                  <c:v>0</c:v>
                </c:pt>
                <c:pt idx="3">
                  <c:v>0</c:v>
                </c:pt>
              </c:numCache>
            </c:numRef>
          </c:val>
        </c:ser>
        <c:firstSliceAng val="0"/>
      </c:pieChart>
    </c:plotArea>
    <c:legend>
      <c:legendPos val="r"/>
      <c:layout>
        <c:manualLayout>
          <c:xMode val="edge"/>
          <c:yMode val="edge"/>
          <c:x val="0.71208283430590602"/>
          <c:y val="0.22202939215858714"/>
          <c:w val="0.26719963750459524"/>
          <c:h val="0.671893026322447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2013</a:t>
            </a:r>
          </a:p>
        </c:rich>
      </c:tx>
      <c:layout>
        <c:manualLayout>
          <c:xMode val="edge"/>
          <c:yMode val="edge"/>
          <c:x val="0.11761061420720469"/>
          <c:y val="2.643535385126216E-2"/>
        </c:manualLayout>
      </c:layout>
    </c:title>
    <c:plotArea>
      <c:layout>
        <c:manualLayout>
          <c:layoutTarget val="inner"/>
          <c:xMode val="edge"/>
          <c:yMode val="edge"/>
          <c:x val="0.12198727586236187"/>
          <c:y val="0.15012836618175079"/>
          <c:w val="0.60596103213659935"/>
          <c:h val="0.76632487466305321"/>
        </c:manualLayout>
      </c:layout>
      <c:barChart>
        <c:barDir val="col"/>
        <c:grouping val="percentStacked"/>
        <c:ser>
          <c:idx val="0"/>
          <c:order val="0"/>
          <c:tx>
            <c:strRef>
              <c:f>Graf9A!$T$3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dLbl>
            <c:showVal val="1"/>
          </c:dLbls>
          <c:cat>
            <c:strRef>
              <c:f>Graf9A!$P$4:$P$7</c:f>
              <c:strCache>
                <c:ptCount val="4"/>
                <c:pt idx="0">
                  <c:v>Obce III. typu</c:v>
                </c:pt>
                <c:pt idx="1">
                  <c:v>ÚČSM</c:v>
                </c:pt>
                <c:pt idx="2">
                  <c:v>KÚ</c:v>
                </c:pt>
                <c:pt idx="3">
                  <c:v>ČR</c:v>
                </c:pt>
              </c:strCache>
            </c:strRef>
          </c:cat>
          <c:val>
            <c:numRef>
              <c:f>Graf9A!$T$4:$T$7</c:f>
              <c:numCache>
                <c:formatCode>General</c:formatCode>
                <c:ptCount val="4"/>
                <c:pt idx="0">
                  <c:v>12</c:v>
                </c:pt>
                <c:pt idx="1">
                  <c:v>5</c:v>
                </c:pt>
                <c:pt idx="2">
                  <c:v>0</c:v>
                </c:pt>
                <c:pt idx="3">
                  <c:v>17</c:v>
                </c:pt>
              </c:numCache>
            </c:numRef>
          </c:val>
        </c:ser>
        <c:ser>
          <c:idx val="1"/>
          <c:order val="1"/>
          <c:tx>
            <c:strRef>
              <c:f>Graf9A!$S$3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dLbl>
            <c:dLbl>
              <c:idx val="1"/>
              <c:layout>
                <c:manualLayout>
                  <c:x val="1.7638888888888891E-2"/>
                  <c:y val="-1.007936507936508E-2"/>
                </c:manualLayout>
              </c:layout>
              <c:showVal val="1"/>
            </c:dLbl>
            <c:dLbl>
              <c:idx val="2"/>
              <c:layout>
                <c:manualLayout>
                  <c:x val="-2.162341812778034E-3"/>
                  <c:y val="9.9132576942231546E-3"/>
                </c:manualLayout>
              </c:layout>
              <c:showVal val="1"/>
            </c:dLbl>
            <c:dLbl>
              <c:idx val="3"/>
              <c:layout>
                <c:manualLayout>
                  <c:x val="1.5434027777777781E-2"/>
                  <c:y val="-1.6798941798941921E-2"/>
                </c:manualLayout>
              </c:layout>
              <c:showVal val="1"/>
            </c:dLbl>
            <c:showVal val="1"/>
          </c:dLbls>
          <c:cat>
            <c:strRef>
              <c:f>Graf9A!$P$4:$P$7</c:f>
              <c:strCache>
                <c:ptCount val="4"/>
                <c:pt idx="0">
                  <c:v>Obce III. typu</c:v>
                </c:pt>
                <c:pt idx="1">
                  <c:v>ÚČSM</c:v>
                </c:pt>
                <c:pt idx="2">
                  <c:v>KÚ</c:v>
                </c:pt>
                <c:pt idx="3">
                  <c:v>ČR</c:v>
                </c:pt>
              </c:strCache>
            </c:strRef>
          </c:cat>
          <c:val>
            <c:numRef>
              <c:f>Graf9A!$S$4:$S$7</c:f>
              <c:numCache>
                <c:formatCode>General</c:formatCode>
                <c:ptCount val="4"/>
                <c:pt idx="0">
                  <c:v>54</c:v>
                </c:pt>
                <c:pt idx="1">
                  <c:v>3</c:v>
                </c:pt>
                <c:pt idx="2">
                  <c:v>0</c:v>
                </c:pt>
                <c:pt idx="3">
                  <c:v>57</c:v>
                </c:pt>
              </c:numCache>
            </c:numRef>
          </c:val>
        </c:ser>
        <c:ser>
          <c:idx val="2"/>
          <c:order val="2"/>
          <c:tx>
            <c:strRef>
              <c:f>Graf9A!$R$3</c:f>
              <c:strCache>
                <c:ptCount val="1"/>
                <c:pt idx="0">
                  <c:v>počet vydaných stavebních povolení </c:v>
                </c:pt>
              </c:strCache>
            </c:strRef>
          </c:tx>
          <c:spPr>
            <a:solidFill>
              <a:srgbClr val="FF9900"/>
            </a:solidFill>
          </c:spPr>
          <c:dLbls>
            <c:showVal val="1"/>
          </c:dLbls>
          <c:cat>
            <c:strRef>
              <c:f>Graf9A!$P$4:$P$7</c:f>
              <c:strCache>
                <c:ptCount val="4"/>
                <c:pt idx="0">
                  <c:v>Obce III. typu</c:v>
                </c:pt>
                <c:pt idx="1">
                  <c:v>ÚČSM</c:v>
                </c:pt>
                <c:pt idx="2">
                  <c:v>KÚ</c:v>
                </c:pt>
                <c:pt idx="3">
                  <c:v>ČR</c:v>
                </c:pt>
              </c:strCache>
            </c:strRef>
          </c:cat>
          <c:val>
            <c:numRef>
              <c:f>Graf9A!$R$4:$R$7</c:f>
              <c:numCache>
                <c:formatCode>General</c:formatCode>
                <c:ptCount val="4"/>
                <c:pt idx="0">
                  <c:v>14032</c:v>
                </c:pt>
                <c:pt idx="1">
                  <c:v>663</c:v>
                </c:pt>
                <c:pt idx="2">
                  <c:v>85</c:v>
                </c:pt>
                <c:pt idx="3">
                  <c:v>14780</c:v>
                </c:pt>
              </c:numCache>
            </c:numRef>
          </c:val>
        </c:ser>
        <c:ser>
          <c:idx val="3"/>
          <c:order val="3"/>
          <c:tx>
            <c:strRef>
              <c:f>Graf9A!$Q$3</c:f>
              <c:strCache>
                <c:ptCount val="1"/>
                <c:pt idx="0">
                  <c:v>počet vydaných souhlasů s ohlášením</c:v>
                </c:pt>
              </c:strCache>
            </c:strRef>
          </c:tx>
          <c:spPr>
            <a:solidFill>
              <a:srgbClr val="CC3300"/>
            </a:solidFill>
          </c:spPr>
          <c:dLbls>
            <c:dLbl>
              <c:idx val="2"/>
              <c:layout>
                <c:manualLayout>
                  <c:x val="-1.0719533844677463E-4"/>
                  <c:y val="3.3044192314077092E-3"/>
                </c:manualLayout>
              </c:layout>
              <c:showVal val="1"/>
            </c:dLbl>
            <c:showVal val="1"/>
          </c:dLbls>
          <c:cat>
            <c:strRef>
              <c:f>Graf9A!$P$4:$P$7</c:f>
              <c:strCache>
                <c:ptCount val="4"/>
                <c:pt idx="0">
                  <c:v>Obce III. typu</c:v>
                </c:pt>
                <c:pt idx="1">
                  <c:v>ÚČSM</c:v>
                </c:pt>
                <c:pt idx="2">
                  <c:v>KÚ</c:v>
                </c:pt>
                <c:pt idx="3">
                  <c:v>ČR</c:v>
                </c:pt>
              </c:strCache>
            </c:strRef>
          </c:cat>
          <c:val>
            <c:numRef>
              <c:f>Graf9A!$Q$4:$Q$7</c:f>
              <c:numCache>
                <c:formatCode>General</c:formatCode>
                <c:ptCount val="4"/>
                <c:pt idx="0">
                  <c:v>2041</c:v>
                </c:pt>
                <c:pt idx="1">
                  <c:v>213</c:v>
                </c:pt>
                <c:pt idx="2">
                  <c:v>18</c:v>
                </c:pt>
                <c:pt idx="3">
                  <c:v>2272</c:v>
                </c:pt>
              </c:numCache>
            </c:numRef>
          </c:val>
        </c:ser>
        <c:gapWidth val="100"/>
        <c:overlap val="100"/>
        <c:axId val="112166016"/>
        <c:axId val="112139648"/>
      </c:barChart>
      <c:valAx>
        <c:axId val="112139648"/>
        <c:scaling>
          <c:orientation val="minMax"/>
        </c:scaling>
        <c:axPos val="l"/>
        <c:majorGridlines/>
        <c:numFmt formatCode="0%" sourceLinked="1"/>
        <c:tickLblPos val="nextTo"/>
        <c:crossAx val="112166016"/>
        <c:crosses val="autoZero"/>
        <c:crossBetween val="between"/>
      </c:valAx>
      <c:catAx>
        <c:axId val="112166016"/>
        <c:scaling>
          <c:orientation val="minMax"/>
        </c:scaling>
        <c:axPos val="b"/>
        <c:tickLblPos val="nextTo"/>
        <c:crossAx val="112139648"/>
        <c:crosses val="autoZero"/>
        <c:auto val="1"/>
        <c:lblAlgn val="ctr"/>
        <c:lblOffset val="100"/>
      </c:catAx>
    </c:plotArea>
    <c:legend>
      <c:legendPos val="r"/>
      <c:layout>
        <c:manualLayout>
          <c:xMode val="edge"/>
          <c:yMode val="edge"/>
          <c:x val="0.74418954207350074"/>
          <c:y val="0.13675529232174499"/>
          <c:w val="0.24997712872568784"/>
          <c:h val="0.77497781165436208"/>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dle personální obsazenosti</a:t>
            </a:r>
          </a:p>
          <a:p>
            <a:pPr>
              <a:defRPr/>
            </a:pPr>
            <a:r>
              <a:rPr lang="cs-CZ" sz="1300"/>
              <a:t>stavebních úřadů obcí III. typu k 31.12.2014</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418"/>
          <c:h val="0.72686737414195657"/>
        </c:manualLayout>
      </c:layout>
      <c:pieChart>
        <c:varyColors val="1"/>
        <c:ser>
          <c:idx val="0"/>
          <c:order val="0"/>
          <c:tx>
            <c:strRef>
              <c:f>Graf1AC!$B$4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Graf1AC!$C$4:$F$4</c:f>
              <c:numCache>
                <c:formatCode>General</c:formatCode>
                <c:ptCount val="4"/>
                <c:pt idx="0">
                  <c:v>21</c:v>
                </c:pt>
                <c:pt idx="1">
                  <c:v>74</c:v>
                </c:pt>
                <c:pt idx="2">
                  <c:v>108</c:v>
                </c:pt>
                <c:pt idx="3">
                  <c:v>2</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krajských úřadů k 31.12.2014</a:t>
            </a:r>
          </a:p>
        </c:rich>
      </c:tx>
      <c:layout>
        <c:manualLayout>
          <c:xMode val="edge"/>
          <c:yMode val="edge"/>
          <c:x val="0.11761061420720469"/>
          <c:y val="2.6435353851262063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Graf1AC!$AF$6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4.1108859086906306E-2"/>
                  <c:y val="0"/>
                </c:manualLayout>
              </c:layout>
              <c:dLblPos val="bestFit"/>
              <c:showPercent val="1"/>
            </c:dLbl>
            <c:dLblPos val="outEnd"/>
            <c:showPercent val="1"/>
          </c:dLbls>
          <c:cat>
            <c:strRef>
              <c:f>Graf1AC!$AG$3:$AJ$3</c:f>
              <c:strCache>
                <c:ptCount val="4"/>
                <c:pt idx="0">
                  <c:v>1</c:v>
                </c:pt>
                <c:pt idx="1">
                  <c:v>2</c:v>
                </c:pt>
                <c:pt idx="2">
                  <c:v>3 až 9</c:v>
                </c:pt>
                <c:pt idx="3">
                  <c:v>10 a více</c:v>
                </c:pt>
              </c:strCache>
            </c:strRef>
          </c:cat>
          <c:val>
            <c:numRef>
              <c:f>Graf1AC!$AG$6:$AJ$6</c:f>
              <c:numCache>
                <c:formatCode>General</c:formatCode>
                <c:ptCount val="4"/>
                <c:pt idx="0">
                  <c:v>0</c:v>
                </c:pt>
                <c:pt idx="1">
                  <c:v>0</c:v>
                </c:pt>
                <c:pt idx="2">
                  <c:v>5952</c:v>
                </c:pt>
                <c:pt idx="3">
                  <c:v>301</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2014</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Graf9A!$W$7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2"/>
              <c:layout>
                <c:manualLayout>
                  <c:x val="-1.9843750000000188E-2"/>
                  <c:y val="3.3597883597883444E-3"/>
                </c:manualLayout>
              </c:layout>
              <c:dLblPos val="bestFit"/>
              <c:showPercent val="1"/>
            </c:dLbl>
            <c:dLbl>
              <c:idx val="3"/>
              <c:layout>
                <c:manualLayout>
                  <c:x val="2.3943055555555592E-2"/>
                  <c:y val="6.7195767195767199E-3"/>
                </c:manualLayout>
              </c:layout>
              <c:dLblPos val="bestFit"/>
              <c:showPercent val="1"/>
            </c:dLbl>
            <c:dLblPos val="outEnd"/>
            <c:showPercent val="1"/>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Graf9A!$X$7:$AA$7</c:f>
              <c:numCache>
                <c:formatCode>General</c:formatCode>
                <c:ptCount val="4"/>
                <c:pt idx="0">
                  <c:v>2304</c:v>
                </c:pt>
                <c:pt idx="1">
                  <c:v>14066</c:v>
                </c:pt>
                <c:pt idx="2">
                  <c:v>46</c:v>
                </c:pt>
                <c:pt idx="3">
                  <c:v>9</c:v>
                </c:pt>
              </c:numCache>
            </c:numRef>
          </c:val>
        </c:ser>
        <c:firstSliceAng val="0"/>
      </c:pieChart>
    </c:plotArea>
    <c:legend>
      <c:legendPos val="r"/>
      <c:layout>
        <c:manualLayout>
          <c:xMode val="edge"/>
          <c:yMode val="edge"/>
          <c:x val="0.71208283430590602"/>
          <c:y val="0.20443570143652398"/>
          <c:w val="0.26893394007567234"/>
          <c:h val="0.6894866595484451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obcí III. typu v roce 2014</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Graf9A!$W$4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2.831472667627984E-2"/>
                  <c:y val="-1.5145079853365168E-17"/>
                </c:manualLayout>
              </c:layout>
              <c:dLblPos val="bestFit"/>
              <c:showPercent val="1"/>
            </c:dLbl>
            <c:dLblPos val="outEnd"/>
            <c:showPercent val="1"/>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Graf9A!$X$4:$AA$4</c:f>
              <c:numCache>
                <c:formatCode>General</c:formatCode>
                <c:ptCount val="4"/>
                <c:pt idx="0">
                  <c:v>2057</c:v>
                </c:pt>
                <c:pt idx="1">
                  <c:v>13337</c:v>
                </c:pt>
                <c:pt idx="2">
                  <c:v>40</c:v>
                </c:pt>
                <c:pt idx="3">
                  <c:v>3</c:v>
                </c:pt>
              </c:numCache>
            </c:numRef>
          </c:val>
        </c:ser>
        <c:firstSliceAng val="0"/>
      </c:pieChart>
    </c:plotArea>
    <c:legend>
      <c:legendPos val="r"/>
      <c:layout>
        <c:manualLayout>
          <c:xMode val="edge"/>
          <c:yMode val="edge"/>
          <c:x val="0.71208283430590602"/>
          <c:y val="0.1856807806131025"/>
          <c:w val="0.25652971263207486"/>
          <c:h val="0.7082416378679158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2014</a:t>
            </a:r>
            <a:endParaRPr lang="en-US" sz="1300">
              <a:effectLst/>
              <a:latin typeface="+mn-lt"/>
            </a:endParaRPr>
          </a:p>
        </c:rich>
      </c:tx>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Graf9A!$W$5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1.9543973941368524E-2"/>
                  <c:y val="0"/>
                </c:manualLayout>
              </c:layout>
              <c:dLblPos val="bestFit"/>
              <c:showPercent val="1"/>
            </c:dLbl>
            <c:dLblPos val="outEnd"/>
            <c:showPercent val="1"/>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Graf9A!$X$5:$AA$5</c:f>
              <c:numCache>
                <c:formatCode>General</c:formatCode>
                <c:ptCount val="4"/>
                <c:pt idx="0">
                  <c:v>195</c:v>
                </c:pt>
                <c:pt idx="1">
                  <c:v>632</c:v>
                </c:pt>
                <c:pt idx="2">
                  <c:v>6</c:v>
                </c:pt>
                <c:pt idx="3">
                  <c:v>6</c:v>
                </c:pt>
              </c:numCache>
            </c:numRef>
          </c:val>
        </c:ser>
        <c:firstSliceAng val="0"/>
      </c:pieChart>
    </c:plotArea>
    <c:legend>
      <c:legendPos val="r"/>
      <c:layout>
        <c:manualLayout>
          <c:xMode val="edge"/>
          <c:yMode val="edge"/>
          <c:x val="0.71208283430590602"/>
          <c:y val="0.20220287677014098"/>
          <c:w val="0.25634187420383531"/>
          <c:h val="0.6917195417108773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Povolování staveb  SÚ krajských úřadů v roce 2014</a:t>
            </a:r>
            <a:endParaRPr lang="en-US" sz="1300">
              <a:effectLst/>
              <a:latin typeface="+mn-lt"/>
            </a:endParaRPr>
          </a:p>
        </c:rich>
      </c:tx>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Graf9A!$W$6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3.699673558215525E-2"/>
                  <c:y val="1.5145079853365168E-17"/>
                </c:manualLayout>
              </c:layout>
              <c:dLblPos val="bestFit"/>
              <c:showPercent val="1"/>
            </c:dLbl>
            <c:dLblPos val="outEnd"/>
            <c:showPercent val="1"/>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Graf9A!$X$6:$AA$6</c:f>
              <c:numCache>
                <c:formatCode>General</c:formatCode>
                <c:ptCount val="4"/>
                <c:pt idx="0">
                  <c:v>52</c:v>
                </c:pt>
                <c:pt idx="1">
                  <c:v>97</c:v>
                </c:pt>
                <c:pt idx="2">
                  <c:v>0</c:v>
                </c:pt>
                <c:pt idx="3">
                  <c:v>0</c:v>
                </c:pt>
              </c:numCache>
            </c:numRef>
          </c:val>
        </c:ser>
        <c:firstSliceAng val="0"/>
      </c:pieChart>
    </c:plotArea>
    <c:legend>
      <c:legendPos val="r"/>
      <c:layout>
        <c:manualLayout>
          <c:xMode val="edge"/>
          <c:yMode val="edge"/>
          <c:x val="0.71208283430590602"/>
          <c:y val="0.22202939215858714"/>
          <c:w val="0.26719963750459524"/>
          <c:h val="0.671893026322447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Povolování staveb  SÚ v roce 2014</a:t>
            </a:r>
          </a:p>
        </c:rich>
      </c:tx>
      <c:layout>
        <c:manualLayout>
          <c:xMode val="edge"/>
          <c:yMode val="edge"/>
          <c:x val="0.11761061420720469"/>
          <c:y val="2.643535385126217E-2"/>
        </c:manualLayout>
      </c:layout>
    </c:title>
    <c:plotArea>
      <c:layout>
        <c:manualLayout>
          <c:layoutTarget val="inner"/>
          <c:xMode val="edge"/>
          <c:yMode val="edge"/>
          <c:x val="0.12198727586236187"/>
          <c:y val="0.15012836618175079"/>
          <c:w val="0.60596103213659958"/>
          <c:h val="0.76632487466305343"/>
        </c:manualLayout>
      </c:layout>
      <c:barChart>
        <c:barDir val="col"/>
        <c:grouping val="percentStacked"/>
        <c:ser>
          <c:idx val="0"/>
          <c:order val="0"/>
          <c:tx>
            <c:strRef>
              <c:f>Graf9A!$AA$3</c:f>
              <c:strCache>
                <c:ptCount val="1"/>
                <c:pt idx="0">
                  <c:v>počet přijatých oznámení staveb posouzených autorizovaným inspektorem</c:v>
                </c:pt>
              </c:strCache>
            </c:strRef>
          </c:tx>
          <c:spPr>
            <a:solidFill>
              <a:srgbClr val="FFFF66"/>
            </a:solidFill>
          </c:spPr>
          <c:dLbls>
            <c:dLbl>
              <c:idx val="2"/>
              <c:layout>
                <c:manualLayout>
                  <c:x val="1.2974050876667861E-2"/>
                  <c:y val="-6.6088384628153994E-3"/>
                </c:manualLayout>
              </c:layout>
              <c:showVal val="1"/>
            </c:dLbl>
            <c:showVal val="1"/>
          </c:dLbls>
          <c:cat>
            <c:strRef>
              <c:f>Graf9A!$W$4:$W$7</c:f>
              <c:strCache>
                <c:ptCount val="4"/>
                <c:pt idx="0">
                  <c:v>Obce III. typu</c:v>
                </c:pt>
                <c:pt idx="1">
                  <c:v>ÚČSM</c:v>
                </c:pt>
                <c:pt idx="2">
                  <c:v>KÚ</c:v>
                </c:pt>
                <c:pt idx="3">
                  <c:v>ČR</c:v>
                </c:pt>
              </c:strCache>
            </c:strRef>
          </c:cat>
          <c:val>
            <c:numRef>
              <c:f>Graf9A!$AA$4:$AA$7</c:f>
              <c:numCache>
                <c:formatCode>General</c:formatCode>
                <c:ptCount val="4"/>
                <c:pt idx="0">
                  <c:v>3</c:v>
                </c:pt>
                <c:pt idx="1">
                  <c:v>6</c:v>
                </c:pt>
                <c:pt idx="2">
                  <c:v>0</c:v>
                </c:pt>
                <c:pt idx="3">
                  <c:v>9</c:v>
                </c:pt>
              </c:numCache>
            </c:numRef>
          </c:val>
        </c:ser>
        <c:ser>
          <c:idx val="1"/>
          <c:order val="1"/>
          <c:tx>
            <c:strRef>
              <c:f>Graf9A!$Z$3</c:f>
              <c:strCache>
                <c:ptCount val="1"/>
                <c:pt idx="0">
                  <c:v>počet uzavřených veřejnoprávních smluv nahrazujících stavební povolení </c:v>
                </c:pt>
              </c:strCache>
            </c:strRef>
          </c:tx>
          <c:spPr>
            <a:solidFill>
              <a:srgbClr val="FFCC00"/>
            </a:solidFill>
          </c:spPr>
          <c:dLbls>
            <c:dLbl>
              <c:idx val="0"/>
              <c:layout>
                <c:manualLayout>
                  <c:x val="1.3229166666666741E-2"/>
                  <c:y val="-3.0238095238095241E-2"/>
                </c:manualLayout>
              </c:layout>
              <c:showVal val="1"/>
            </c:dLbl>
            <c:dLbl>
              <c:idx val="1"/>
              <c:layout>
                <c:manualLayout>
                  <c:x val="1.7638888888888891E-2"/>
                  <c:y val="-1.007936507936508E-2"/>
                </c:manualLayout>
              </c:layout>
              <c:showVal val="1"/>
            </c:dLbl>
            <c:dLbl>
              <c:idx val="2"/>
              <c:layout>
                <c:manualLayout>
                  <c:x val="-2.1623418127780345E-3"/>
                  <c:y val="9.9132576942231546E-3"/>
                </c:manualLayout>
              </c:layout>
              <c:showVal val="1"/>
            </c:dLbl>
            <c:dLbl>
              <c:idx val="3"/>
              <c:layout>
                <c:manualLayout>
                  <c:x val="1.5434027777777781E-2"/>
                  <c:y val="-1.6798941798941921E-2"/>
                </c:manualLayout>
              </c:layout>
              <c:showVal val="1"/>
            </c:dLbl>
            <c:showVal val="1"/>
          </c:dLbls>
          <c:cat>
            <c:strRef>
              <c:f>Graf9A!$W$4:$W$7</c:f>
              <c:strCache>
                <c:ptCount val="4"/>
                <c:pt idx="0">
                  <c:v>Obce III. typu</c:v>
                </c:pt>
                <c:pt idx="1">
                  <c:v>ÚČSM</c:v>
                </c:pt>
                <c:pt idx="2">
                  <c:v>KÚ</c:v>
                </c:pt>
                <c:pt idx="3">
                  <c:v>ČR</c:v>
                </c:pt>
              </c:strCache>
            </c:strRef>
          </c:cat>
          <c:val>
            <c:numRef>
              <c:f>Graf9A!$Z$4:$Z$7</c:f>
              <c:numCache>
                <c:formatCode>General</c:formatCode>
                <c:ptCount val="4"/>
                <c:pt idx="0">
                  <c:v>40</c:v>
                </c:pt>
                <c:pt idx="1">
                  <c:v>6</c:v>
                </c:pt>
                <c:pt idx="2">
                  <c:v>0</c:v>
                </c:pt>
                <c:pt idx="3">
                  <c:v>46</c:v>
                </c:pt>
              </c:numCache>
            </c:numRef>
          </c:val>
        </c:ser>
        <c:ser>
          <c:idx val="2"/>
          <c:order val="2"/>
          <c:tx>
            <c:strRef>
              <c:f>Graf9A!$Y$3</c:f>
              <c:strCache>
                <c:ptCount val="1"/>
                <c:pt idx="0">
                  <c:v>počet vydaných stavebních povolení </c:v>
                </c:pt>
              </c:strCache>
            </c:strRef>
          </c:tx>
          <c:spPr>
            <a:solidFill>
              <a:srgbClr val="FF9900"/>
            </a:solidFill>
          </c:spPr>
          <c:dLbls>
            <c:showVal val="1"/>
          </c:dLbls>
          <c:cat>
            <c:strRef>
              <c:f>Graf9A!$W$4:$W$7</c:f>
              <c:strCache>
                <c:ptCount val="4"/>
                <c:pt idx="0">
                  <c:v>Obce III. typu</c:v>
                </c:pt>
                <c:pt idx="1">
                  <c:v>ÚČSM</c:v>
                </c:pt>
                <c:pt idx="2">
                  <c:v>KÚ</c:v>
                </c:pt>
                <c:pt idx="3">
                  <c:v>ČR</c:v>
                </c:pt>
              </c:strCache>
            </c:strRef>
          </c:cat>
          <c:val>
            <c:numRef>
              <c:f>Graf9A!$Y$4:$Y$7</c:f>
              <c:numCache>
                <c:formatCode>General</c:formatCode>
                <c:ptCount val="4"/>
                <c:pt idx="0">
                  <c:v>13337</c:v>
                </c:pt>
                <c:pt idx="1">
                  <c:v>632</c:v>
                </c:pt>
                <c:pt idx="2">
                  <c:v>97</c:v>
                </c:pt>
                <c:pt idx="3">
                  <c:v>14066</c:v>
                </c:pt>
              </c:numCache>
            </c:numRef>
          </c:val>
        </c:ser>
        <c:ser>
          <c:idx val="3"/>
          <c:order val="3"/>
          <c:tx>
            <c:strRef>
              <c:f>Graf9A!$X$3</c:f>
              <c:strCache>
                <c:ptCount val="1"/>
                <c:pt idx="0">
                  <c:v>počet vydaných souhlasů s ohlášením</c:v>
                </c:pt>
              </c:strCache>
            </c:strRef>
          </c:tx>
          <c:spPr>
            <a:solidFill>
              <a:srgbClr val="CC3300"/>
            </a:solidFill>
          </c:spPr>
          <c:dLbls>
            <c:dLbl>
              <c:idx val="2"/>
              <c:layout>
                <c:manualLayout>
                  <c:x val="-1.0719533844677465E-4"/>
                  <c:y val="3.3044192314077092E-3"/>
                </c:manualLayout>
              </c:layout>
              <c:showVal val="1"/>
            </c:dLbl>
            <c:showVal val="1"/>
          </c:dLbls>
          <c:cat>
            <c:strRef>
              <c:f>Graf9A!$W$4:$W$7</c:f>
              <c:strCache>
                <c:ptCount val="4"/>
                <c:pt idx="0">
                  <c:v>Obce III. typu</c:v>
                </c:pt>
                <c:pt idx="1">
                  <c:v>ÚČSM</c:v>
                </c:pt>
                <c:pt idx="2">
                  <c:v>KÚ</c:v>
                </c:pt>
                <c:pt idx="3">
                  <c:v>ČR</c:v>
                </c:pt>
              </c:strCache>
            </c:strRef>
          </c:cat>
          <c:val>
            <c:numRef>
              <c:f>Graf9A!$X$4:$X$7</c:f>
              <c:numCache>
                <c:formatCode>General</c:formatCode>
                <c:ptCount val="4"/>
                <c:pt idx="0">
                  <c:v>2057</c:v>
                </c:pt>
                <c:pt idx="1">
                  <c:v>195</c:v>
                </c:pt>
                <c:pt idx="2">
                  <c:v>52</c:v>
                </c:pt>
                <c:pt idx="3">
                  <c:v>2304</c:v>
                </c:pt>
              </c:numCache>
            </c:numRef>
          </c:val>
        </c:ser>
        <c:gapWidth val="100"/>
        <c:overlap val="100"/>
        <c:axId val="112383104"/>
        <c:axId val="112352640"/>
      </c:barChart>
      <c:valAx>
        <c:axId val="112352640"/>
        <c:scaling>
          <c:orientation val="minMax"/>
        </c:scaling>
        <c:axPos val="l"/>
        <c:majorGridlines/>
        <c:numFmt formatCode="0%" sourceLinked="1"/>
        <c:tickLblPos val="nextTo"/>
        <c:crossAx val="112383104"/>
        <c:crosses val="autoZero"/>
        <c:crossBetween val="between"/>
      </c:valAx>
      <c:catAx>
        <c:axId val="112383104"/>
        <c:scaling>
          <c:orientation val="minMax"/>
        </c:scaling>
        <c:axPos val="b"/>
        <c:tickLblPos val="nextTo"/>
        <c:crossAx val="112352640"/>
        <c:crosses val="autoZero"/>
        <c:auto val="1"/>
        <c:lblAlgn val="ctr"/>
        <c:lblOffset val="100"/>
      </c:catAx>
    </c:plotArea>
    <c:legend>
      <c:legendPos val="r"/>
      <c:layout>
        <c:manualLayout>
          <c:xMode val="edge"/>
          <c:yMode val="edge"/>
          <c:x val="0.74418954207350085"/>
          <c:y val="0.13675529232174499"/>
          <c:w val="0.24997712872568784"/>
          <c:h val="0.7749778116543623"/>
        </c:manualLayout>
      </c:layout>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7</c:v>
                </c:pt>
                <c:pt idx="1">
                  <c:v>1</c:v>
                </c:pt>
                <c:pt idx="2">
                  <c:v>29</c:v>
                </c:pt>
              </c:numCache>
            </c:numRef>
          </c:val>
        </c:ser>
        <c:firstSliceAng val="0"/>
      </c:pieChart>
    </c:plotArea>
    <c:legend>
      <c:legendPos val="r"/>
      <c:layout>
        <c:manualLayout>
          <c:xMode val="edge"/>
          <c:yMode val="edge"/>
          <c:x val="0.71208283430590602"/>
          <c:y val="0.23082166453331265"/>
          <c:w val="0.25379064231357229"/>
          <c:h val="0.66310073309803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obcí III. typu v roce 2011</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7</c:v>
                </c:pt>
                <c:pt idx="1">
                  <c:v>1</c:v>
                </c:pt>
                <c:pt idx="2">
                  <c:v>22</c:v>
                </c:pt>
              </c:numCache>
            </c:numRef>
          </c:val>
        </c:ser>
        <c:firstSliceAng val="0"/>
      </c:pieChart>
    </c:plotArea>
    <c:legend>
      <c:legendPos val="r"/>
      <c:layout>
        <c:manualLayout>
          <c:xMode val="edge"/>
          <c:yMode val="edge"/>
          <c:x val="0.71208283430590602"/>
          <c:y val="0.23524706908421794"/>
          <c:w val="0.25652971263207486"/>
          <c:h val="0.671893026322447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5.0711805555555559E-2"/>
                  <c:y val="3.35978835978836E-3"/>
                </c:manualLayout>
              </c:layout>
              <c:dLblPos val="bestFit"/>
              <c:showPercent val="1"/>
            </c:dLbl>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0</c:v>
                </c:pt>
                <c:pt idx="1">
                  <c:v>0</c:v>
                </c:pt>
                <c:pt idx="2">
                  <c:v>2</c:v>
                </c:pt>
              </c:numCache>
            </c:numRef>
          </c:val>
        </c:ser>
        <c:firstSliceAng val="0"/>
      </c:pieChart>
    </c:plotArea>
    <c:legend>
      <c:legendPos val="r"/>
      <c:layout>
        <c:manualLayout>
          <c:xMode val="edge"/>
          <c:yMode val="edge"/>
          <c:x val="0.69901799836261558"/>
          <c:y val="0.21872497292717943"/>
          <c:w val="0.26723509316370825"/>
          <c:h val="0.67519744555385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316"/>
          <c:y val="1.9826515388446573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Graf9B!$B$6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3.9687500000000014E-2"/>
                  <c:y val="3.35978835978836E-3"/>
                </c:manualLayout>
              </c:layout>
              <c:dLblPos val="bestFit"/>
              <c:showPercent val="1"/>
            </c:dLbl>
            <c:dLblPos val="outEnd"/>
            <c:showPercent val="1"/>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0</c:v>
                </c:pt>
                <c:pt idx="2">
                  <c:v>5</c:v>
                </c:pt>
              </c:numCache>
            </c:numRef>
          </c:val>
        </c:ser>
        <c:firstSliceAng val="0"/>
      </c:pieChart>
    </c:plotArea>
    <c:legend>
      <c:legendPos val="r"/>
      <c:layout>
        <c:manualLayout>
          <c:xMode val="edge"/>
          <c:yMode val="edge"/>
          <c:x val="0.71208283430590602"/>
          <c:y val="0.22863823062140562"/>
          <c:w val="0.25414204073238938"/>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Nečinnost SÚ v roce 2011</a:t>
            </a:r>
          </a:p>
        </c:rich>
      </c:tx>
      <c:layout>
        <c:manualLayout>
          <c:xMode val="edge"/>
          <c:yMode val="edge"/>
          <c:x val="0.11761061420720469"/>
          <c:y val="2.6435353851262146E-2"/>
        </c:manualLayout>
      </c:layout>
    </c:title>
    <c:plotArea>
      <c:layout>
        <c:manualLayout>
          <c:layoutTarget val="inner"/>
          <c:xMode val="edge"/>
          <c:yMode val="edge"/>
          <c:x val="0.12198727586236187"/>
          <c:y val="0.15012836618175079"/>
          <c:w val="0.60596103213659891"/>
          <c:h val="0.76632487466305277"/>
        </c:manualLayout>
      </c:layout>
      <c:barChart>
        <c:barDir val="col"/>
        <c:grouping val="percentStacked"/>
        <c:ser>
          <c:idx val="1"/>
          <c:order val="0"/>
          <c:tx>
            <c:strRef>
              <c:f>Graf9B!$E$3</c:f>
              <c:strCache>
                <c:ptCount val="1"/>
                <c:pt idx="0">
                  <c:v>počet obdržených usnesení o prodloužení zákonné lhůty pro vydání rozhodnutí</c:v>
                </c:pt>
              </c:strCache>
            </c:strRef>
          </c:tx>
          <c:spPr>
            <a:solidFill>
              <a:srgbClr val="FFCC00"/>
            </a:solidFill>
          </c:spPr>
          <c:dLbls>
            <c:dLbl>
              <c:idx val="2"/>
              <c:layout>
                <c:manualLayout>
                  <c:x val="-2.1623418127780332E-3"/>
                  <c:y val="9.9132576942231546E-3"/>
                </c:manualLayout>
              </c:layout>
              <c:showVal val="1"/>
            </c:dLbl>
            <c:showVal val="1"/>
          </c:dLbls>
          <c:cat>
            <c:strRef>
              <c:f>Graf9B!$B$4:$B$7</c:f>
              <c:strCache>
                <c:ptCount val="4"/>
                <c:pt idx="0">
                  <c:v>Obce III. typu</c:v>
                </c:pt>
                <c:pt idx="1">
                  <c:v>ÚČSM</c:v>
                </c:pt>
                <c:pt idx="2">
                  <c:v>KÚ</c:v>
                </c:pt>
                <c:pt idx="3">
                  <c:v>ČR</c:v>
                </c:pt>
              </c:strCache>
            </c:strRef>
          </c:cat>
          <c:val>
            <c:numRef>
              <c:f>Graf9B!$E$4:$E$7</c:f>
              <c:numCache>
                <c:formatCode>General</c:formatCode>
                <c:ptCount val="4"/>
                <c:pt idx="0">
                  <c:v>22</c:v>
                </c:pt>
                <c:pt idx="1">
                  <c:v>2</c:v>
                </c:pt>
                <c:pt idx="2">
                  <c:v>5</c:v>
                </c:pt>
                <c:pt idx="3">
                  <c:v>29</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dLbls>
            <c:showVal val="1"/>
          </c:dLbls>
          <c:cat>
            <c:strRef>
              <c:f>Graf9B!$B$4:$B$7</c:f>
              <c:strCache>
                <c:ptCount val="4"/>
                <c:pt idx="0">
                  <c:v>Obce III. typu</c:v>
                </c:pt>
                <c:pt idx="1">
                  <c:v>ÚČSM</c:v>
                </c:pt>
                <c:pt idx="2">
                  <c:v>KÚ</c:v>
                </c:pt>
                <c:pt idx="3">
                  <c:v>ČR</c:v>
                </c:pt>
              </c:strCache>
            </c:strRef>
          </c:cat>
          <c:val>
            <c:numRef>
              <c:f>Graf9B!$D$4:$D$7</c:f>
              <c:numCache>
                <c:formatCode>General</c:formatCode>
                <c:ptCount val="4"/>
                <c:pt idx="0">
                  <c:v>1</c:v>
                </c:pt>
                <c:pt idx="1">
                  <c:v>0</c:v>
                </c:pt>
                <c:pt idx="2">
                  <c:v>0</c:v>
                </c:pt>
                <c:pt idx="3">
                  <c:v>1</c:v>
                </c:pt>
              </c:numCache>
            </c:numRef>
          </c:val>
        </c:ser>
        <c:ser>
          <c:idx val="3"/>
          <c:order val="2"/>
          <c:tx>
            <c:strRef>
              <c:f>Graf9B!$C$3</c:f>
              <c:strCache>
                <c:ptCount val="1"/>
                <c:pt idx="0">
                  <c:v>počet obdržených příkazů</c:v>
                </c:pt>
              </c:strCache>
            </c:strRef>
          </c:tx>
          <c:spPr>
            <a:solidFill>
              <a:srgbClr val="CC3300"/>
            </a:solidFill>
          </c:spPr>
          <c:dLbls>
            <c:dLbl>
              <c:idx val="1"/>
              <c:layout>
                <c:manualLayout>
                  <c:x val="1.9843750000000181E-2"/>
                  <c:y val="-1.5398852093510463E-17"/>
                </c:manualLayout>
              </c:layout>
              <c:showVal val="1"/>
            </c:dLbl>
            <c:dLbl>
              <c:idx val="2"/>
              <c:layout>
                <c:manualLayout>
                  <c:x val="2.6351215277778086E-2"/>
                  <c:y val="3.3044973544974097E-3"/>
                </c:manualLayout>
              </c:layout>
              <c:showVal val="1"/>
            </c:dLbl>
            <c:showVal val="1"/>
          </c:dLbls>
          <c:cat>
            <c:strRef>
              <c:f>Graf9B!$B$4:$B$7</c:f>
              <c:strCache>
                <c:ptCount val="4"/>
                <c:pt idx="0">
                  <c:v>Obce III. typu</c:v>
                </c:pt>
                <c:pt idx="1">
                  <c:v>ÚČSM</c:v>
                </c:pt>
                <c:pt idx="2">
                  <c:v>KÚ</c:v>
                </c:pt>
                <c:pt idx="3">
                  <c:v>ČR</c:v>
                </c:pt>
              </c:strCache>
            </c:strRef>
          </c:cat>
          <c:val>
            <c:numRef>
              <c:f>Graf9B!$C$4:$C$7</c:f>
              <c:numCache>
                <c:formatCode>General</c:formatCode>
                <c:ptCount val="4"/>
                <c:pt idx="0">
                  <c:v>7</c:v>
                </c:pt>
                <c:pt idx="1">
                  <c:v>0</c:v>
                </c:pt>
                <c:pt idx="2">
                  <c:v>0</c:v>
                </c:pt>
                <c:pt idx="3">
                  <c:v>7</c:v>
                </c:pt>
              </c:numCache>
            </c:numRef>
          </c:val>
        </c:ser>
        <c:gapWidth val="100"/>
        <c:overlap val="100"/>
        <c:axId val="112638208"/>
        <c:axId val="112636672"/>
      </c:barChart>
      <c:valAx>
        <c:axId val="112636672"/>
        <c:scaling>
          <c:orientation val="minMax"/>
        </c:scaling>
        <c:axPos val="l"/>
        <c:majorGridlines/>
        <c:numFmt formatCode="0%" sourceLinked="1"/>
        <c:tickLblPos val="nextTo"/>
        <c:crossAx val="112638208"/>
        <c:crosses val="autoZero"/>
        <c:crossBetween val="between"/>
      </c:valAx>
      <c:catAx>
        <c:axId val="112638208"/>
        <c:scaling>
          <c:orientation val="minMax"/>
        </c:scaling>
        <c:axPos val="b"/>
        <c:tickLblPos val="nextTo"/>
        <c:crossAx val="112636672"/>
        <c:crosses val="autoZero"/>
        <c:auto val="1"/>
        <c:lblAlgn val="ctr"/>
        <c:lblOffset val="100"/>
      </c:catAx>
    </c:plotArea>
    <c:legend>
      <c:legendPos val="r"/>
      <c:layout>
        <c:manualLayout>
          <c:xMode val="edge"/>
          <c:yMode val="edge"/>
          <c:x val="0.77900056207760005"/>
          <c:y val="0.20260269190489119"/>
          <c:w val="0.20645074245714254"/>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podle personální obsazenosti</a:t>
            </a:r>
          </a:p>
          <a:p>
            <a:pPr>
              <a:defRPr/>
            </a:pPr>
            <a:r>
              <a:rPr lang="cs-CZ" sz="1300"/>
              <a:t>v ČR k 31.12.2014</a:t>
            </a:r>
          </a:p>
        </c:rich>
      </c:tx>
      <c:layout>
        <c:manualLayout>
          <c:xMode val="edge"/>
          <c:yMode val="edge"/>
          <c:x val="0.11761061420720469"/>
          <c:y val="2.6435353851262059E-2"/>
        </c:manualLayout>
      </c:layout>
    </c:title>
    <c:plotArea>
      <c:layout>
        <c:manualLayout>
          <c:layoutTarget val="inner"/>
          <c:xMode val="edge"/>
          <c:yMode val="edge"/>
          <c:x val="0.12198727586236187"/>
          <c:y val="0.18958571949695821"/>
          <c:w val="0.47458094437225407"/>
          <c:h val="0.72686737414195657"/>
        </c:manualLayout>
      </c:layout>
      <c:pieChart>
        <c:varyColors val="1"/>
        <c:ser>
          <c:idx val="0"/>
          <c:order val="0"/>
          <c:tx>
            <c:strRef>
              <c:f>Graf1B!$B$18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Graf1B!$C$18:$F$18</c:f>
              <c:numCache>
                <c:formatCode>General</c:formatCode>
                <c:ptCount val="4"/>
                <c:pt idx="0">
                  <c:v>49</c:v>
                </c:pt>
                <c:pt idx="1">
                  <c:v>88</c:v>
                </c:pt>
                <c:pt idx="2">
                  <c:v>121</c:v>
                </c:pt>
                <c:pt idx="3">
                  <c:v>4</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Graf9B!$H$7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6</c:v>
                </c:pt>
                <c:pt idx="1">
                  <c:v>1</c:v>
                </c:pt>
                <c:pt idx="2">
                  <c:v>29</c:v>
                </c:pt>
              </c:numCache>
            </c:numRef>
          </c:val>
        </c:ser>
        <c:firstSliceAng val="0"/>
      </c:pieChart>
    </c:plotArea>
    <c:legend>
      <c:legendPos val="r"/>
      <c:layout>
        <c:manualLayout>
          <c:xMode val="edge"/>
          <c:yMode val="edge"/>
          <c:x val="0.71208283430590602"/>
          <c:y val="0.23082166453331265"/>
          <c:w val="0.25379064231357229"/>
          <c:h val="0.66310073309803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2012</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Graf9B!$H$4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1</c:v>
                </c:pt>
                <c:pt idx="2">
                  <c:v>20</c:v>
                </c:pt>
              </c:numCache>
            </c:numRef>
          </c:val>
        </c:ser>
        <c:firstSliceAng val="0"/>
      </c:pieChart>
    </c:plotArea>
    <c:legend>
      <c:legendPos val="r"/>
      <c:layout>
        <c:manualLayout>
          <c:xMode val="edge"/>
          <c:yMode val="edge"/>
          <c:x val="0.71208283430590602"/>
          <c:y val="0.23524706908421794"/>
          <c:w val="0.25652971263207486"/>
          <c:h val="0.671893026322447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Graf9B!$H$5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4.1892361111111651E-2"/>
                  <c:y val="1.007936507936508E-2"/>
                </c:manualLayout>
              </c:layout>
              <c:dLblPos val="bestFit"/>
              <c:showPercent val="1"/>
            </c:dLbl>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5</c:v>
                </c:pt>
              </c:numCache>
            </c:numRef>
          </c:val>
        </c:ser>
        <c:firstSliceAng val="0"/>
      </c:pieChart>
    </c:plotArea>
    <c:legend>
      <c:legendPos val="r"/>
      <c:layout>
        <c:manualLayout>
          <c:xMode val="edge"/>
          <c:yMode val="edge"/>
          <c:x val="0.69901799836261558"/>
          <c:y val="0.21872497292717943"/>
          <c:w val="0.26723509316370825"/>
          <c:h val="0.675197445553856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317"/>
          <c:y val="1.9826515388446576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Graf9B!$H$6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4.6302083333333952E-2"/>
                  <c:y val="0"/>
                </c:manualLayout>
              </c:layout>
              <c:dLblPos val="bestFit"/>
              <c:showPercent val="1"/>
            </c:dLbl>
            <c:dLblPos val="outEnd"/>
            <c:showPercent val="1"/>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0</c:v>
                </c:pt>
                <c:pt idx="2">
                  <c:v>4</c:v>
                </c:pt>
              </c:numCache>
            </c:numRef>
          </c:val>
        </c:ser>
        <c:firstSliceAng val="0"/>
      </c:pieChart>
    </c:plotArea>
    <c:legend>
      <c:legendPos val="r"/>
      <c:layout>
        <c:manualLayout>
          <c:xMode val="edge"/>
          <c:yMode val="edge"/>
          <c:x val="0.71208283430590602"/>
          <c:y val="0.22863823062140567"/>
          <c:w val="0.2541420407323892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2012</a:t>
            </a:r>
          </a:p>
        </c:rich>
      </c:tx>
      <c:layout>
        <c:manualLayout>
          <c:xMode val="edge"/>
          <c:yMode val="edge"/>
          <c:x val="0.11761061420720469"/>
          <c:y val="2.6435353851262153E-2"/>
        </c:manualLayout>
      </c:layout>
    </c:title>
    <c:plotArea>
      <c:layout>
        <c:manualLayout>
          <c:layoutTarget val="inner"/>
          <c:xMode val="edge"/>
          <c:yMode val="edge"/>
          <c:x val="0.12198727586236187"/>
          <c:y val="0.15012836618175079"/>
          <c:w val="0.60596103213659913"/>
          <c:h val="0.76632487466305299"/>
        </c:manualLayout>
      </c:layout>
      <c:barChart>
        <c:barDir val="col"/>
        <c:grouping val="percentStacked"/>
        <c:ser>
          <c:idx val="1"/>
          <c:order val="0"/>
          <c:tx>
            <c:strRef>
              <c:f>Graf9B!$K$3</c:f>
              <c:strCache>
                <c:ptCount val="1"/>
                <c:pt idx="0">
                  <c:v>počet obdržených usnesení o prodloužení zákonné lhůty pro vydání rozhodnutí</c:v>
                </c:pt>
              </c:strCache>
            </c:strRef>
          </c:tx>
          <c:spPr>
            <a:solidFill>
              <a:srgbClr val="FFCC00"/>
            </a:solidFill>
          </c:spPr>
          <c:dLbls>
            <c:dLbl>
              <c:idx val="2"/>
              <c:layout>
                <c:manualLayout>
                  <c:x val="-2.1623418127780336E-3"/>
                  <c:y val="9.9132576942231546E-3"/>
                </c:manualLayout>
              </c:layout>
              <c:showVal val="1"/>
            </c:dLbl>
            <c:showVal val="1"/>
          </c:dLbls>
          <c:cat>
            <c:strRef>
              <c:f>Graf9B!$H$4:$H$7</c:f>
              <c:strCache>
                <c:ptCount val="4"/>
                <c:pt idx="0">
                  <c:v>Obce III. typu</c:v>
                </c:pt>
                <c:pt idx="1">
                  <c:v>ÚČSM</c:v>
                </c:pt>
                <c:pt idx="2">
                  <c:v>KÚ</c:v>
                </c:pt>
                <c:pt idx="3">
                  <c:v>ČR</c:v>
                </c:pt>
              </c:strCache>
            </c:strRef>
          </c:cat>
          <c:val>
            <c:numRef>
              <c:f>Graf9B!$K$4:$K$7</c:f>
              <c:numCache>
                <c:formatCode>General</c:formatCode>
                <c:ptCount val="4"/>
                <c:pt idx="0">
                  <c:v>20</c:v>
                </c:pt>
                <c:pt idx="1">
                  <c:v>5</c:v>
                </c:pt>
                <c:pt idx="2">
                  <c:v>4</c:v>
                </c:pt>
                <c:pt idx="3">
                  <c:v>29</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dLbls>
            <c:showVal val="1"/>
          </c:dLbls>
          <c:cat>
            <c:strRef>
              <c:f>Graf9B!$H$4:$H$7</c:f>
              <c:strCache>
                <c:ptCount val="4"/>
                <c:pt idx="0">
                  <c:v>Obce III. typu</c:v>
                </c:pt>
                <c:pt idx="1">
                  <c:v>ÚČSM</c:v>
                </c:pt>
                <c:pt idx="2">
                  <c:v>KÚ</c:v>
                </c:pt>
                <c:pt idx="3">
                  <c:v>ČR</c:v>
                </c:pt>
              </c:strCache>
            </c:strRef>
          </c:cat>
          <c:val>
            <c:numRef>
              <c:f>Graf9B!$J$4:$J$7</c:f>
              <c:numCache>
                <c:formatCode>General</c:formatCode>
                <c:ptCount val="4"/>
                <c:pt idx="0">
                  <c:v>1</c:v>
                </c:pt>
                <c:pt idx="1">
                  <c:v>0</c:v>
                </c:pt>
                <c:pt idx="2">
                  <c:v>0</c:v>
                </c:pt>
                <c:pt idx="3">
                  <c:v>1</c:v>
                </c:pt>
              </c:numCache>
            </c:numRef>
          </c:val>
        </c:ser>
        <c:ser>
          <c:idx val="3"/>
          <c:order val="2"/>
          <c:tx>
            <c:strRef>
              <c:f>Graf9B!$I$3</c:f>
              <c:strCache>
                <c:ptCount val="1"/>
                <c:pt idx="0">
                  <c:v>počet obdržených příkazů</c:v>
                </c:pt>
              </c:strCache>
            </c:strRef>
          </c:tx>
          <c:spPr>
            <a:solidFill>
              <a:srgbClr val="CC3300"/>
            </a:solidFill>
          </c:spPr>
          <c:dLbls>
            <c:dLbl>
              <c:idx val="1"/>
              <c:layout>
                <c:manualLayout>
                  <c:x val="1.5434027777777781E-2"/>
                  <c:y val="-1.5398852093510463E-17"/>
                </c:manualLayout>
              </c:layout>
              <c:showVal val="1"/>
            </c:dLbl>
            <c:dLbl>
              <c:idx val="2"/>
              <c:layout>
                <c:manualLayout>
                  <c:x val="3.0760937500000012E-2"/>
                  <c:y val="3.3044973544974097E-3"/>
                </c:manualLayout>
              </c:layout>
              <c:showVal val="1"/>
            </c:dLbl>
            <c:showVal val="1"/>
          </c:dLbls>
          <c:cat>
            <c:strRef>
              <c:f>Graf9B!$H$4:$H$7</c:f>
              <c:strCache>
                <c:ptCount val="4"/>
                <c:pt idx="0">
                  <c:v>Obce III. typu</c:v>
                </c:pt>
                <c:pt idx="1">
                  <c:v>ÚČSM</c:v>
                </c:pt>
                <c:pt idx="2">
                  <c:v>KÚ</c:v>
                </c:pt>
                <c:pt idx="3">
                  <c:v>ČR</c:v>
                </c:pt>
              </c:strCache>
            </c:strRef>
          </c:cat>
          <c:val>
            <c:numRef>
              <c:f>Graf9B!$I$4:$I$7</c:f>
              <c:numCache>
                <c:formatCode>General</c:formatCode>
                <c:ptCount val="4"/>
                <c:pt idx="0">
                  <c:v>6</c:v>
                </c:pt>
                <c:pt idx="1">
                  <c:v>0</c:v>
                </c:pt>
                <c:pt idx="2">
                  <c:v>0</c:v>
                </c:pt>
                <c:pt idx="3">
                  <c:v>6</c:v>
                </c:pt>
              </c:numCache>
            </c:numRef>
          </c:val>
        </c:ser>
        <c:gapWidth val="100"/>
        <c:overlap val="100"/>
        <c:axId val="112909312"/>
        <c:axId val="112907776"/>
      </c:barChart>
      <c:valAx>
        <c:axId val="112907776"/>
        <c:scaling>
          <c:orientation val="minMax"/>
        </c:scaling>
        <c:axPos val="l"/>
        <c:majorGridlines/>
        <c:numFmt formatCode="0%" sourceLinked="1"/>
        <c:tickLblPos val="nextTo"/>
        <c:crossAx val="112909312"/>
        <c:crosses val="autoZero"/>
        <c:crossBetween val="between"/>
      </c:valAx>
      <c:catAx>
        <c:axId val="112909312"/>
        <c:scaling>
          <c:orientation val="minMax"/>
        </c:scaling>
        <c:axPos val="b"/>
        <c:tickLblPos val="nextTo"/>
        <c:crossAx val="112907776"/>
        <c:crosses val="autoZero"/>
        <c:auto val="1"/>
        <c:lblAlgn val="ctr"/>
        <c:lblOffset val="100"/>
      </c:catAx>
    </c:plotArea>
    <c:legend>
      <c:legendPos val="r"/>
      <c:layout>
        <c:manualLayout>
          <c:xMode val="edge"/>
          <c:yMode val="edge"/>
          <c:x val="0.77900056207760005"/>
          <c:y val="0.20260269190489119"/>
          <c:w val="0.20645074245714257"/>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Graf9B!$N$7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5</c:v>
                </c:pt>
                <c:pt idx="1">
                  <c:v>1</c:v>
                </c:pt>
                <c:pt idx="2">
                  <c:v>24</c:v>
                </c:pt>
              </c:numCache>
            </c:numRef>
          </c:val>
        </c:ser>
        <c:firstSliceAng val="0"/>
      </c:pieChart>
    </c:plotArea>
    <c:legend>
      <c:legendPos val="r"/>
      <c:layout>
        <c:manualLayout>
          <c:xMode val="edge"/>
          <c:yMode val="edge"/>
          <c:x val="0.71208283430590602"/>
          <c:y val="0.23082166453331265"/>
          <c:w val="0.25379064231357229"/>
          <c:h val="0.663100733098035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2013</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Graf9B!$N$4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5</c:v>
                </c:pt>
                <c:pt idx="1">
                  <c:v>1</c:v>
                </c:pt>
                <c:pt idx="2">
                  <c:v>18</c:v>
                </c:pt>
              </c:numCache>
            </c:numRef>
          </c:val>
        </c:ser>
        <c:firstSliceAng val="0"/>
      </c:pieChart>
    </c:plotArea>
    <c:legend>
      <c:legendPos val="r"/>
      <c:layout>
        <c:manualLayout>
          <c:xMode val="edge"/>
          <c:yMode val="edge"/>
          <c:x val="0.71208283430590602"/>
          <c:y val="0.23524706908421794"/>
          <c:w val="0.25652971263207486"/>
          <c:h val="0.671893026322447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Graf9B!$N$5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4.1892361111111671E-2"/>
                  <c:y val="1.007936507936508E-2"/>
                </c:manualLayout>
              </c:layout>
              <c:dLblPos val="bestFit"/>
              <c:showPercent val="1"/>
            </c:dLbl>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0</c:v>
                </c:pt>
                <c:pt idx="1">
                  <c:v>0</c:v>
                </c:pt>
                <c:pt idx="2">
                  <c:v>3</c:v>
                </c:pt>
              </c:numCache>
            </c:numRef>
          </c:val>
        </c:ser>
        <c:firstSliceAng val="0"/>
      </c:pieChart>
    </c:plotArea>
    <c:legend>
      <c:legendPos val="r"/>
      <c:layout>
        <c:manualLayout>
          <c:xMode val="edge"/>
          <c:yMode val="edge"/>
          <c:x val="0.69901799836261558"/>
          <c:y val="0.21872497292717943"/>
          <c:w val="0.26723509316370825"/>
          <c:h val="0.675197445553856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318"/>
          <c:y val="1.9826515388446583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Graf9B!$N$6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4.6302083333333965E-2"/>
                  <c:y val="0"/>
                </c:manualLayout>
              </c:layout>
              <c:dLblPos val="bestFit"/>
              <c:showPercent val="1"/>
            </c:dLbl>
            <c:dLblPos val="outEnd"/>
            <c:showPercent val="1"/>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0</c:v>
                </c:pt>
                <c:pt idx="2">
                  <c:v>3</c:v>
                </c:pt>
              </c:numCache>
            </c:numRef>
          </c:val>
        </c:ser>
        <c:firstSliceAng val="0"/>
      </c:pieChart>
    </c:plotArea>
    <c:legend>
      <c:legendPos val="r"/>
      <c:layout>
        <c:manualLayout>
          <c:xMode val="edge"/>
          <c:yMode val="edge"/>
          <c:x val="0.71208283430590602"/>
          <c:y val="0.22863823062140573"/>
          <c:w val="0.25414204073238922"/>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2013</a:t>
            </a:r>
          </a:p>
        </c:rich>
      </c:tx>
      <c:layout>
        <c:manualLayout>
          <c:xMode val="edge"/>
          <c:yMode val="edge"/>
          <c:x val="0.11761061420720469"/>
          <c:y val="2.643535385126216E-2"/>
        </c:manualLayout>
      </c:layout>
    </c:title>
    <c:plotArea>
      <c:layout>
        <c:manualLayout>
          <c:layoutTarget val="inner"/>
          <c:xMode val="edge"/>
          <c:yMode val="edge"/>
          <c:x val="0.12198727586236187"/>
          <c:y val="0.15012836618175079"/>
          <c:w val="0.60596103213659935"/>
          <c:h val="0.76632487466305321"/>
        </c:manualLayout>
      </c:layout>
      <c:barChart>
        <c:barDir val="col"/>
        <c:grouping val="percentStacked"/>
        <c:ser>
          <c:idx val="1"/>
          <c:order val="0"/>
          <c:tx>
            <c:strRef>
              <c:f>Graf9B!$Q$3</c:f>
              <c:strCache>
                <c:ptCount val="1"/>
                <c:pt idx="0">
                  <c:v>počet obdržených usnesení o prodloužení zákonné lhůty pro vydání rozhodnutí</c:v>
                </c:pt>
              </c:strCache>
            </c:strRef>
          </c:tx>
          <c:spPr>
            <a:solidFill>
              <a:srgbClr val="FFCC00"/>
            </a:solidFill>
          </c:spPr>
          <c:dLbls>
            <c:dLbl>
              <c:idx val="2"/>
              <c:layout>
                <c:manualLayout>
                  <c:x val="-2.162341812778034E-3"/>
                  <c:y val="9.9132576942231546E-3"/>
                </c:manualLayout>
              </c:layout>
              <c:showVal val="1"/>
            </c:dLbl>
            <c:showVal val="1"/>
          </c:dLbls>
          <c:cat>
            <c:strRef>
              <c:f>Graf9B!$N$4:$N$7</c:f>
              <c:strCache>
                <c:ptCount val="4"/>
                <c:pt idx="0">
                  <c:v>Obce III. typu</c:v>
                </c:pt>
                <c:pt idx="1">
                  <c:v>ÚČSM</c:v>
                </c:pt>
                <c:pt idx="2">
                  <c:v>KÚ</c:v>
                </c:pt>
                <c:pt idx="3">
                  <c:v>ČR</c:v>
                </c:pt>
              </c:strCache>
            </c:strRef>
          </c:cat>
          <c:val>
            <c:numRef>
              <c:f>Graf9B!$Q$4:$Q$7</c:f>
              <c:numCache>
                <c:formatCode>General</c:formatCode>
                <c:ptCount val="4"/>
                <c:pt idx="0">
                  <c:v>18</c:v>
                </c:pt>
                <c:pt idx="1">
                  <c:v>3</c:v>
                </c:pt>
                <c:pt idx="2">
                  <c:v>3</c:v>
                </c:pt>
                <c:pt idx="3">
                  <c:v>24</c:v>
                </c:pt>
              </c:numCache>
            </c:numRef>
          </c:val>
        </c:ser>
        <c:ser>
          <c:idx val="2"/>
          <c:order val="1"/>
          <c:tx>
            <c:strRef>
              <c:f>Graf9B!$P$3</c:f>
              <c:strCache>
                <c:ptCount val="1"/>
                <c:pt idx="0">
                  <c:v>počet obdržených usnesení převzít věc a rozhodnout na místo nečinného správního orgánu </c:v>
                </c:pt>
              </c:strCache>
            </c:strRef>
          </c:tx>
          <c:spPr>
            <a:solidFill>
              <a:srgbClr val="FF9900"/>
            </a:solidFill>
          </c:spPr>
          <c:dLbls>
            <c:showVal val="1"/>
          </c:dLbls>
          <c:cat>
            <c:strRef>
              <c:f>Graf9B!$N$4:$N$7</c:f>
              <c:strCache>
                <c:ptCount val="4"/>
                <c:pt idx="0">
                  <c:v>Obce III. typu</c:v>
                </c:pt>
                <c:pt idx="1">
                  <c:v>ÚČSM</c:v>
                </c:pt>
                <c:pt idx="2">
                  <c:v>KÚ</c:v>
                </c:pt>
                <c:pt idx="3">
                  <c:v>ČR</c:v>
                </c:pt>
              </c:strCache>
            </c:strRef>
          </c:cat>
          <c:val>
            <c:numRef>
              <c:f>Graf9B!$P$4:$P$7</c:f>
              <c:numCache>
                <c:formatCode>General</c:formatCode>
                <c:ptCount val="4"/>
                <c:pt idx="0">
                  <c:v>1</c:v>
                </c:pt>
                <c:pt idx="1">
                  <c:v>0</c:v>
                </c:pt>
                <c:pt idx="2">
                  <c:v>0</c:v>
                </c:pt>
                <c:pt idx="3">
                  <c:v>1</c:v>
                </c:pt>
              </c:numCache>
            </c:numRef>
          </c:val>
        </c:ser>
        <c:ser>
          <c:idx val="3"/>
          <c:order val="2"/>
          <c:tx>
            <c:strRef>
              <c:f>Graf9B!$O$3</c:f>
              <c:strCache>
                <c:ptCount val="1"/>
                <c:pt idx="0">
                  <c:v>počet obdržených příkazů</c:v>
                </c:pt>
              </c:strCache>
            </c:strRef>
          </c:tx>
          <c:spPr>
            <a:solidFill>
              <a:srgbClr val="CC3300"/>
            </a:solidFill>
          </c:spPr>
          <c:dLbls>
            <c:dLbl>
              <c:idx val="1"/>
              <c:layout>
                <c:manualLayout>
                  <c:x val="1.5434027777777781E-2"/>
                  <c:y val="-1.5398852093510476E-17"/>
                </c:manualLayout>
              </c:layout>
              <c:showVal val="1"/>
            </c:dLbl>
            <c:dLbl>
              <c:idx val="2"/>
              <c:layout>
                <c:manualLayout>
                  <c:x val="3.0760937500000012E-2"/>
                  <c:y val="3.3044973544974106E-3"/>
                </c:manualLayout>
              </c:layout>
              <c:showVal val="1"/>
            </c:dLbl>
            <c:showVal val="1"/>
          </c:dLbls>
          <c:cat>
            <c:strRef>
              <c:f>Graf9B!$N$4:$N$7</c:f>
              <c:strCache>
                <c:ptCount val="4"/>
                <c:pt idx="0">
                  <c:v>Obce III. typu</c:v>
                </c:pt>
                <c:pt idx="1">
                  <c:v>ÚČSM</c:v>
                </c:pt>
                <c:pt idx="2">
                  <c:v>KÚ</c:v>
                </c:pt>
                <c:pt idx="3">
                  <c:v>ČR</c:v>
                </c:pt>
              </c:strCache>
            </c:strRef>
          </c:cat>
          <c:val>
            <c:numRef>
              <c:f>Graf9B!$O$4:$O$7</c:f>
              <c:numCache>
                <c:formatCode>General</c:formatCode>
                <c:ptCount val="4"/>
                <c:pt idx="0">
                  <c:v>5</c:v>
                </c:pt>
                <c:pt idx="1">
                  <c:v>0</c:v>
                </c:pt>
                <c:pt idx="2">
                  <c:v>0</c:v>
                </c:pt>
                <c:pt idx="3">
                  <c:v>5</c:v>
                </c:pt>
              </c:numCache>
            </c:numRef>
          </c:val>
        </c:ser>
        <c:gapWidth val="100"/>
        <c:overlap val="100"/>
        <c:axId val="113180672"/>
        <c:axId val="113170688"/>
      </c:barChart>
      <c:valAx>
        <c:axId val="113170688"/>
        <c:scaling>
          <c:orientation val="minMax"/>
        </c:scaling>
        <c:axPos val="l"/>
        <c:majorGridlines/>
        <c:numFmt formatCode="0%" sourceLinked="1"/>
        <c:tickLblPos val="nextTo"/>
        <c:crossAx val="113180672"/>
        <c:crosses val="autoZero"/>
        <c:crossBetween val="between"/>
      </c:valAx>
      <c:catAx>
        <c:axId val="113180672"/>
        <c:scaling>
          <c:orientation val="minMax"/>
        </c:scaling>
        <c:axPos val="b"/>
        <c:tickLblPos val="nextTo"/>
        <c:crossAx val="113170688"/>
        <c:crosses val="autoZero"/>
        <c:auto val="1"/>
        <c:lblAlgn val="ctr"/>
        <c:lblOffset val="100"/>
      </c:catAx>
    </c:plotArea>
    <c:legend>
      <c:legendPos val="r"/>
      <c:layout>
        <c:manualLayout>
          <c:xMode val="edge"/>
          <c:yMode val="edge"/>
          <c:x val="0.77900056207760005"/>
          <c:y val="0.20260269190489119"/>
          <c:w val="0.20645074245714262"/>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podle personální obsazenosti</a:t>
            </a:r>
          </a:p>
          <a:p>
            <a:pPr>
              <a:defRPr/>
            </a:pPr>
            <a:r>
              <a:rPr lang="cs-CZ" sz="1300"/>
              <a:t>v Hlavním městě Praze k 31.12.2014</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407"/>
          <c:h val="0.72686737414195657"/>
        </c:manualLayout>
      </c:layout>
      <c:pieChart>
        <c:varyColors val="1"/>
        <c:ser>
          <c:idx val="0"/>
          <c:order val="0"/>
          <c:tx>
            <c:strRef>
              <c:f>Graf1B!$B$4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Graf1B!$C$4:$F$4</c:f>
              <c:numCache>
                <c:formatCode>General</c:formatCode>
                <c:ptCount val="4"/>
                <c:pt idx="0">
                  <c:v>6</c:v>
                </c:pt>
                <c:pt idx="1">
                  <c:v>8</c:v>
                </c:pt>
                <c:pt idx="2">
                  <c:v>7</c:v>
                </c:pt>
                <c:pt idx="3">
                  <c:v>1</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2014</a:t>
            </a:r>
          </a:p>
        </c:rich>
      </c:tx>
      <c:layout>
        <c:manualLayout>
          <c:xMode val="edge"/>
          <c:yMode val="edge"/>
          <c:x val="0.11761061420720469"/>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Graf9B!$T$7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Graf9B!$U$7:$W$7</c:f>
              <c:numCache>
                <c:formatCode>General</c:formatCode>
                <c:ptCount val="3"/>
                <c:pt idx="0">
                  <c:v>109</c:v>
                </c:pt>
                <c:pt idx="1">
                  <c:v>0</c:v>
                </c:pt>
                <c:pt idx="2">
                  <c:v>31</c:v>
                </c:pt>
              </c:numCache>
            </c:numRef>
          </c:val>
        </c:ser>
        <c:firstSliceAng val="0"/>
      </c:pieChart>
    </c:plotArea>
    <c:legend>
      <c:legendPos val="r"/>
      <c:layout>
        <c:manualLayout>
          <c:xMode val="edge"/>
          <c:yMode val="edge"/>
          <c:x val="0.71208283430590602"/>
          <c:y val="0.23082166453331265"/>
          <c:w val="0.25379064231357229"/>
          <c:h val="0.66310073309803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obcí III. typu v roce 2014</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Graf9B!$T$4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Lbls>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Graf9B!$U$4:$W$4</c:f>
              <c:numCache>
                <c:formatCode>General</c:formatCode>
                <c:ptCount val="3"/>
                <c:pt idx="0">
                  <c:v>109</c:v>
                </c:pt>
                <c:pt idx="1">
                  <c:v>0</c:v>
                </c:pt>
                <c:pt idx="2">
                  <c:v>26</c:v>
                </c:pt>
              </c:numCache>
            </c:numRef>
          </c:val>
        </c:ser>
        <c:firstSliceAng val="0"/>
      </c:pieChart>
    </c:plotArea>
    <c:legend>
      <c:legendPos val="r"/>
      <c:layout>
        <c:manualLayout>
          <c:xMode val="edge"/>
          <c:yMode val="edge"/>
          <c:x val="0.71208283430590602"/>
          <c:y val="0.23524706908421794"/>
          <c:w val="0.25652971263207486"/>
          <c:h val="0.6718930263224479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Graf9B!$T$5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4.1892361111111692E-2"/>
                  <c:y val="1.007936507936508E-2"/>
                </c:manualLayout>
              </c:layout>
              <c:dLblPos val="bestFit"/>
              <c:showPercent val="1"/>
            </c:dLbl>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Graf9B!$U$5:$W$5</c:f>
              <c:numCache>
                <c:formatCode>General</c:formatCode>
                <c:ptCount val="3"/>
                <c:pt idx="0">
                  <c:v>0</c:v>
                </c:pt>
                <c:pt idx="1">
                  <c:v>0</c:v>
                </c:pt>
                <c:pt idx="2">
                  <c:v>0</c:v>
                </c:pt>
              </c:numCache>
            </c:numRef>
          </c:val>
        </c:ser>
        <c:firstSliceAng val="0"/>
      </c:pieChart>
    </c:plotArea>
    <c:legend>
      <c:legendPos val="r"/>
      <c:layout>
        <c:manualLayout>
          <c:xMode val="edge"/>
          <c:yMode val="edge"/>
          <c:x val="0.69901799836261558"/>
          <c:y val="0.21872497292717943"/>
          <c:w val="0.26723509316370825"/>
          <c:h val="0.675197445553856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Nečinnost SÚ krajských úřadů v roce 2014</a:t>
            </a:r>
            <a:endParaRPr lang="en-US" sz="1300">
              <a:effectLst/>
              <a:latin typeface="+mn-lt"/>
            </a:endParaRPr>
          </a:p>
        </c:rich>
      </c:tx>
      <c:layout>
        <c:manualLayout>
          <c:xMode val="edge"/>
          <c:yMode val="edge"/>
          <c:x val="0.1182135800213332"/>
          <c:y val="1.982651538844658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Graf9B!$T$6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Lbls>
            <c:dLbl>
              <c:idx val="1"/>
              <c:layout>
                <c:manualLayout>
                  <c:x val="4.6302083333333986E-2"/>
                  <c:y val="0"/>
                </c:manualLayout>
              </c:layout>
              <c:dLblPos val="bestFit"/>
              <c:showPercent val="1"/>
            </c:dLbl>
            <c:dLblPos val="outEnd"/>
            <c:showPercent val="1"/>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Graf9B!$U$6:$W$6</c:f>
              <c:numCache>
                <c:formatCode>General</c:formatCode>
                <c:ptCount val="3"/>
                <c:pt idx="0">
                  <c:v>0</c:v>
                </c:pt>
                <c:pt idx="1">
                  <c:v>0</c:v>
                </c:pt>
                <c:pt idx="2">
                  <c:v>5</c:v>
                </c:pt>
              </c:numCache>
            </c:numRef>
          </c:val>
        </c:ser>
        <c:firstSliceAng val="0"/>
      </c:pieChart>
    </c:plotArea>
    <c:legend>
      <c:legendPos val="r"/>
      <c:layout>
        <c:manualLayout>
          <c:xMode val="edge"/>
          <c:yMode val="edge"/>
          <c:x val="0.71208283430590602"/>
          <c:y val="0.22863823062140576"/>
          <c:w val="0.25414204073238916"/>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Nečinnost SÚ v roce 2014</a:t>
            </a:r>
          </a:p>
        </c:rich>
      </c:tx>
      <c:layout>
        <c:manualLayout>
          <c:xMode val="edge"/>
          <c:yMode val="edge"/>
          <c:x val="0.11761061420720469"/>
          <c:y val="2.643535385126217E-2"/>
        </c:manualLayout>
      </c:layout>
    </c:title>
    <c:plotArea>
      <c:layout>
        <c:manualLayout>
          <c:layoutTarget val="inner"/>
          <c:xMode val="edge"/>
          <c:yMode val="edge"/>
          <c:x val="0.12198727586236187"/>
          <c:y val="0.15012836618175079"/>
          <c:w val="0.60596103213659958"/>
          <c:h val="0.76632487466305343"/>
        </c:manualLayout>
      </c:layout>
      <c:barChart>
        <c:barDir val="col"/>
        <c:grouping val="percentStacked"/>
        <c:ser>
          <c:idx val="1"/>
          <c:order val="0"/>
          <c:tx>
            <c:strRef>
              <c:f>Graf9B!$W$3</c:f>
              <c:strCache>
                <c:ptCount val="1"/>
                <c:pt idx="0">
                  <c:v>počet obdržených usnesení o prodloužení zákonné lhůty pro vydání rozhodnutí</c:v>
                </c:pt>
              </c:strCache>
            </c:strRef>
          </c:tx>
          <c:spPr>
            <a:solidFill>
              <a:srgbClr val="FFCC00"/>
            </a:solidFill>
          </c:spPr>
          <c:dLbls>
            <c:dLbl>
              <c:idx val="2"/>
              <c:layout>
                <c:manualLayout>
                  <c:x val="-2.1623418127780345E-3"/>
                  <c:y val="9.9132576942231546E-3"/>
                </c:manualLayout>
              </c:layout>
              <c:showVal val="1"/>
            </c:dLbl>
            <c:showVal val="1"/>
          </c:dLbls>
          <c:cat>
            <c:strRef>
              <c:f>Graf9B!$T$4:$T$7</c:f>
              <c:strCache>
                <c:ptCount val="4"/>
                <c:pt idx="0">
                  <c:v>Obce III. typu</c:v>
                </c:pt>
                <c:pt idx="1">
                  <c:v>ÚČSM</c:v>
                </c:pt>
                <c:pt idx="2">
                  <c:v>KÚ</c:v>
                </c:pt>
                <c:pt idx="3">
                  <c:v>ČR</c:v>
                </c:pt>
              </c:strCache>
            </c:strRef>
          </c:cat>
          <c:val>
            <c:numRef>
              <c:f>Graf9B!$W$4:$W$7</c:f>
              <c:numCache>
                <c:formatCode>General</c:formatCode>
                <c:ptCount val="4"/>
                <c:pt idx="0">
                  <c:v>26</c:v>
                </c:pt>
                <c:pt idx="1">
                  <c:v>0</c:v>
                </c:pt>
                <c:pt idx="2">
                  <c:v>5</c:v>
                </c:pt>
                <c:pt idx="3">
                  <c:v>31</c:v>
                </c:pt>
              </c:numCache>
            </c:numRef>
          </c:val>
        </c:ser>
        <c:ser>
          <c:idx val="2"/>
          <c:order val="1"/>
          <c:tx>
            <c:strRef>
              <c:f>Graf9B!$V$3</c:f>
              <c:strCache>
                <c:ptCount val="1"/>
                <c:pt idx="0">
                  <c:v>počet obdržených usnesení převzít věc a rozhodnout na místo nečinného správního orgánu </c:v>
                </c:pt>
              </c:strCache>
            </c:strRef>
          </c:tx>
          <c:spPr>
            <a:solidFill>
              <a:srgbClr val="FF9900"/>
            </a:solidFill>
          </c:spPr>
          <c:dLbls>
            <c:showVal val="1"/>
          </c:dLbls>
          <c:cat>
            <c:strRef>
              <c:f>Graf9B!$T$4:$T$7</c:f>
              <c:strCache>
                <c:ptCount val="4"/>
                <c:pt idx="0">
                  <c:v>Obce III. typu</c:v>
                </c:pt>
                <c:pt idx="1">
                  <c:v>ÚČSM</c:v>
                </c:pt>
                <c:pt idx="2">
                  <c:v>KÚ</c:v>
                </c:pt>
                <c:pt idx="3">
                  <c:v>ČR</c:v>
                </c:pt>
              </c:strCache>
            </c:strRef>
          </c:cat>
          <c:val>
            <c:numRef>
              <c:f>Graf9B!$V$4:$V$7</c:f>
              <c:numCache>
                <c:formatCode>General</c:formatCode>
                <c:ptCount val="4"/>
                <c:pt idx="0">
                  <c:v>0</c:v>
                </c:pt>
                <c:pt idx="1">
                  <c:v>0</c:v>
                </c:pt>
                <c:pt idx="2">
                  <c:v>0</c:v>
                </c:pt>
                <c:pt idx="3">
                  <c:v>0</c:v>
                </c:pt>
              </c:numCache>
            </c:numRef>
          </c:val>
        </c:ser>
        <c:ser>
          <c:idx val="3"/>
          <c:order val="2"/>
          <c:tx>
            <c:strRef>
              <c:f>Graf9B!$U$3</c:f>
              <c:strCache>
                <c:ptCount val="1"/>
                <c:pt idx="0">
                  <c:v>počet obdržených příkazů</c:v>
                </c:pt>
              </c:strCache>
            </c:strRef>
          </c:tx>
          <c:spPr>
            <a:solidFill>
              <a:srgbClr val="CC3300"/>
            </a:solidFill>
          </c:spPr>
          <c:dLbls>
            <c:dLbl>
              <c:idx val="1"/>
              <c:layout>
                <c:manualLayout>
                  <c:x val="1.5434027777777781E-2"/>
                  <c:y val="-1.5398852093510491E-17"/>
                </c:manualLayout>
              </c:layout>
              <c:showVal val="1"/>
            </c:dLbl>
            <c:dLbl>
              <c:idx val="2"/>
              <c:layout>
                <c:manualLayout>
                  <c:x val="3.0760937500000012E-2"/>
                  <c:y val="3.3044973544974115E-3"/>
                </c:manualLayout>
              </c:layout>
              <c:showVal val="1"/>
            </c:dLbl>
            <c:showVal val="1"/>
          </c:dLbls>
          <c:cat>
            <c:strRef>
              <c:f>Graf9B!$T$4:$T$7</c:f>
              <c:strCache>
                <c:ptCount val="4"/>
                <c:pt idx="0">
                  <c:v>Obce III. typu</c:v>
                </c:pt>
                <c:pt idx="1">
                  <c:v>ÚČSM</c:v>
                </c:pt>
                <c:pt idx="2">
                  <c:v>KÚ</c:v>
                </c:pt>
                <c:pt idx="3">
                  <c:v>ČR</c:v>
                </c:pt>
              </c:strCache>
            </c:strRef>
          </c:cat>
          <c:val>
            <c:numRef>
              <c:f>Graf9B!$U$4:$U$7</c:f>
              <c:numCache>
                <c:formatCode>General</c:formatCode>
                <c:ptCount val="4"/>
                <c:pt idx="0">
                  <c:v>109</c:v>
                </c:pt>
                <c:pt idx="1">
                  <c:v>0</c:v>
                </c:pt>
                <c:pt idx="2">
                  <c:v>0</c:v>
                </c:pt>
                <c:pt idx="3">
                  <c:v>109</c:v>
                </c:pt>
              </c:numCache>
            </c:numRef>
          </c:val>
        </c:ser>
        <c:gapWidth val="100"/>
        <c:overlap val="100"/>
        <c:axId val="113246976"/>
        <c:axId val="113437696"/>
      </c:barChart>
      <c:valAx>
        <c:axId val="113437696"/>
        <c:scaling>
          <c:orientation val="minMax"/>
        </c:scaling>
        <c:axPos val="l"/>
        <c:majorGridlines/>
        <c:numFmt formatCode="0%" sourceLinked="1"/>
        <c:tickLblPos val="nextTo"/>
        <c:crossAx val="113246976"/>
        <c:crosses val="autoZero"/>
        <c:crossBetween val="between"/>
      </c:valAx>
      <c:catAx>
        <c:axId val="113246976"/>
        <c:scaling>
          <c:orientation val="minMax"/>
        </c:scaling>
        <c:axPos val="b"/>
        <c:tickLblPos val="nextTo"/>
        <c:crossAx val="113437696"/>
        <c:crosses val="autoZero"/>
        <c:auto val="1"/>
        <c:lblAlgn val="ctr"/>
        <c:lblOffset val="100"/>
      </c:catAx>
    </c:plotArea>
    <c:legend>
      <c:legendPos val="r"/>
      <c:layout>
        <c:manualLayout>
          <c:xMode val="edge"/>
          <c:yMode val="edge"/>
          <c:x val="0.77900056207760005"/>
          <c:y val="0.20260269190489119"/>
          <c:w val="0.20645074245714268"/>
          <c:h val="0.6992092367764376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2011 - ČR</a:t>
            </a:r>
          </a:p>
        </c:rich>
      </c:tx>
      <c:layout>
        <c:manualLayout>
          <c:xMode val="edge"/>
          <c:yMode val="edge"/>
          <c:x val="0.11761061420720469"/>
          <c:y val="2.6435353851262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Graf11!$B$7</c:f>
              <c:strCache>
                <c:ptCount val="1"/>
                <c:pt idx="0">
                  <c:v>ČR</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Graf11!$E$7:$F$7</c:f>
              <c:numCache>
                <c:formatCode>0</c:formatCode>
                <c:ptCount val="2"/>
                <c:pt idx="0">
                  <c:v>43.788702928870293</c:v>
                </c:pt>
                <c:pt idx="1">
                  <c:v>56.211297071129707</c:v>
                </c:pt>
              </c:numCache>
            </c:numRef>
          </c:val>
        </c:ser>
        <c:firstSliceAng val="0"/>
      </c:pieChart>
    </c:plotArea>
    <c:legend>
      <c:legendPos val="r"/>
      <c:layout>
        <c:manualLayout>
          <c:xMode val="edge"/>
          <c:yMode val="edge"/>
          <c:x val="0.73445419154820413"/>
          <c:y val="0.23082166453331265"/>
          <c:w val="0.23141926051190295"/>
          <c:h val="0.663100733098030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Graf11!$B$4</c:f>
              <c:strCache>
                <c:ptCount val="1"/>
                <c:pt idx="0">
                  <c:v>Obce III. typu</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Graf11!$E$4:$F$4</c:f>
              <c:numCache>
                <c:formatCode>0</c:formatCode>
                <c:ptCount val="2"/>
                <c:pt idx="0">
                  <c:v>44.689655172413794</c:v>
                </c:pt>
                <c:pt idx="1">
                  <c:v>55.310344827586206</c:v>
                </c:pt>
              </c:numCache>
            </c:numRef>
          </c:val>
        </c:ser>
        <c:firstSliceAng val="0"/>
      </c:pieChart>
    </c:plotArea>
    <c:legend>
      <c:legendPos val="r"/>
      <c:layout>
        <c:manualLayout>
          <c:xMode val="edge"/>
          <c:yMode val="edge"/>
          <c:x val="0.73221710225350833"/>
          <c:y val="0.23524706908421794"/>
          <c:w val="0.23639552636200631"/>
          <c:h val="0.6718930263224434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územně členěná statutární města</a:t>
            </a:r>
          </a:p>
        </c:rich>
      </c:tx>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Graf11!$B$5</c:f>
              <c:strCache>
                <c:ptCount val="1"/>
                <c:pt idx="0">
                  <c:v>ÚČSM</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Graf11!$E$5:$F$5</c:f>
              <c:numCache>
                <c:formatCode>0</c:formatCode>
                <c:ptCount val="2"/>
                <c:pt idx="0">
                  <c:v>52.272727272727273</c:v>
                </c:pt>
                <c:pt idx="1">
                  <c:v>47.727272727272727</c:v>
                </c:pt>
              </c:numCache>
            </c:numRef>
          </c:val>
        </c:ser>
        <c:firstSliceAng val="0"/>
      </c:pieChart>
    </c:plotArea>
    <c:legend>
      <c:legendPos val="r"/>
      <c:layout>
        <c:manualLayout>
          <c:xMode val="edge"/>
          <c:yMode val="edge"/>
          <c:x val="0.73257499691733152"/>
          <c:y val="0.21872497292717943"/>
          <c:w val="0.2336780637319664"/>
          <c:h val="0.67519744555385131"/>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krajské úřady</a:t>
            </a:r>
          </a:p>
        </c:rich>
      </c:tx>
      <c:layout>
        <c:manualLayout>
          <c:xMode val="edge"/>
          <c:yMode val="edge"/>
          <c:x val="0.11821358002133271"/>
          <c:y val="1.9826515388446469E-2"/>
        </c:manualLayout>
      </c:layout>
    </c:title>
    <c:plotArea>
      <c:layout>
        <c:manualLayout>
          <c:layoutTarget val="inner"/>
          <c:xMode val="edge"/>
          <c:yMode val="edge"/>
          <c:x val="0.12198727586236187"/>
          <c:y val="0.18958571949695821"/>
          <c:w val="0.47458094437225257"/>
          <c:h val="0.72686737414195657"/>
        </c:manualLayout>
      </c:layout>
      <c:pieChart>
        <c:varyColors val="1"/>
        <c:ser>
          <c:idx val="0"/>
          <c:order val="0"/>
          <c:tx>
            <c:strRef>
              <c:f>Graf11!$B$6</c:f>
              <c:strCache>
                <c:ptCount val="1"/>
                <c:pt idx="0">
                  <c:v>KÚ</c:v>
                </c:pt>
              </c:strCache>
            </c:strRef>
          </c:tx>
          <c:dPt>
            <c:idx val="0"/>
            <c:spPr>
              <a:solidFill>
                <a:srgbClr val="CC3300"/>
              </a:solidFill>
            </c:spPr>
          </c:dPt>
          <c:dPt>
            <c:idx val="1"/>
            <c:spPr>
              <a:solidFill>
                <a:srgbClr val="FF9900"/>
              </a:solidFill>
            </c:spPr>
          </c:dPt>
          <c:dLbls>
            <c:dLblPos val="outEnd"/>
            <c:showPercent val="1"/>
          </c:dLbls>
          <c:cat>
            <c:strRef>
              <c:f>Graf11!$E$3:$F$3</c:f>
              <c:strCache>
                <c:ptCount val="2"/>
                <c:pt idx="0">
                  <c:v>průměrný podíl agendy stavebního úřadu k celkové agendě vykonávané vodoprávním úřadem</c:v>
                </c:pt>
                <c:pt idx="1">
                  <c:v>dopočet do 100 %</c:v>
                </c:pt>
              </c:strCache>
            </c:strRef>
          </c:cat>
          <c:val>
            <c:numRef>
              <c:f>Graf11!$E$6:$F$6</c:f>
              <c:numCache>
                <c:formatCode>0</c:formatCode>
                <c:ptCount val="2"/>
                <c:pt idx="0">
                  <c:v>17.392857142857142</c:v>
                </c:pt>
                <c:pt idx="1">
                  <c:v>82.607142857142861</c:v>
                </c:pt>
              </c:numCache>
            </c:numRef>
          </c:val>
        </c:ser>
        <c:firstSliceAng val="0"/>
      </c:pieChart>
    </c:plotArea>
    <c:legend>
      <c:legendPos val="r"/>
      <c:layout>
        <c:manualLayout>
          <c:xMode val="edge"/>
          <c:yMode val="edge"/>
          <c:x val="0.73221710225350833"/>
          <c:y val="0.22863823062140481"/>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agendy SÚ k celkové agendě vodoprávního úřadu </a:t>
            </a:r>
          </a:p>
          <a:p>
            <a:pPr>
              <a:defRPr/>
            </a:pPr>
            <a:r>
              <a:rPr lang="cs-CZ" sz="1300"/>
              <a:t>v roce 2011</a:t>
            </a:r>
          </a:p>
        </c:rich>
      </c:tx>
      <c:layout>
        <c:manualLayout>
          <c:xMode val="edge"/>
          <c:yMode val="edge"/>
          <c:x val="0.11761061420720469"/>
          <c:y val="2.6435353851262E-2"/>
        </c:manualLayout>
      </c:layout>
    </c:title>
    <c:plotArea>
      <c:layout>
        <c:manualLayout>
          <c:layoutTarget val="inner"/>
          <c:xMode val="edge"/>
          <c:yMode val="edge"/>
          <c:x val="0.12198727586236187"/>
          <c:y val="0.20052513227513241"/>
          <c:w val="0.60596103213659269"/>
          <c:h val="0.71592804232805318"/>
        </c:manualLayout>
      </c:layout>
      <c:barChart>
        <c:barDir val="col"/>
        <c:grouping val="percentStacked"/>
        <c:ser>
          <c:idx val="2"/>
          <c:order val="0"/>
          <c:tx>
            <c:strRef>
              <c:f>Graf11!$F$3</c:f>
              <c:strCache>
                <c:ptCount val="1"/>
                <c:pt idx="0">
                  <c:v>dopočet do 100 %</c:v>
                </c:pt>
              </c:strCache>
            </c:strRef>
          </c:tx>
          <c:spPr>
            <a:solidFill>
              <a:srgbClr val="FF9900"/>
            </a:solidFill>
          </c:spPr>
          <c:dLbls>
            <c:showVal val="1"/>
          </c:dLbls>
          <c:cat>
            <c:strRef>
              <c:f>Graf11!$B$4:$B$7</c:f>
              <c:strCache>
                <c:ptCount val="4"/>
                <c:pt idx="0">
                  <c:v>Obce III. typu</c:v>
                </c:pt>
                <c:pt idx="1">
                  <c:v>ÚČSM</c:v>
                </c:pt>
                <c:pt idx="2">
                  <c:v>KÚ</c:v>
                </c:pt>
                <c:pt idx="3">
                  <c:v>ČR</c:v>
                </c:pt>
              </c:strCache>
            </c:strRef>
          </c:cat>
          <c:val>
            <c:numRef>
              <c:f>Graf11!$F$4:$F$7</c:f>
              <c:numCache>
                <c:formatCode>0</c:formatCode>
                <c:ptCount val="4"/>
                <c:pt idx="0">
                  <c:v>55.310344827586206</c:v>
                </c:pt>
                <c:pt idx="1">
                  <c:v>47.727272727272727</c:v>
                </c:pt>
                <c:pt idx="2">
                  <c:v>82.607142857142861</c:v>
                </c:pt>
                <c:pt idx="3">
                  <c:v>56.211297071129707</c:v>
                </c:pt>
              </c:numCache>
            </c:numRef>
          </c:val>
        </c:ser>
        <c:ser>
          <c:idx val="3"/>
          <c:order val="1"/>
          <c:tx>
            <c:strRef>
              <c:f>Graf11!$E$3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38E-4"/>
                  <c:y val="3.3044192314077092E-3"/>
                </c:manualLayout>
              </c:layout>
              <c:showVal val="1"/>
            </c:dLbl>
            <c:showVal val="1"/>
          </c:dLbls>
          <c:cat>
            <c:strRef>
              <c:f>Graf11!$B$4:$B$7</c:f>
              <c:strCache>
                <c:ptCount val="4"/>
                <c:pt idx="0">
                  <c:v>Obce III. typu</c:v>
                </c:pt>
                <c:pt idx="1">
                  <c:v>ÚČSM</c:v>
                </c:pt>
                <c:pt idx="2">
                  <c:v>KÚ</c:v>
                </c:pt>
                <c:pt idx="3">
                  <c:v>ČR</c:v>
                </c:pt>
              </c:strCache>
            </c:strRef>
          </c:cat>
          <c:val>
            <c:numRef>
              <c:f>Graf11!$E$4:$E$7</c:f>
              <c:numCache>
                <c:formatCode>0</c:formatCode>
                <c:ptCount val="4"/>
                <c:pt idx="0">
                  <c:v>44.689655172413794</c:v>
                </c:pt>
                <c:pt idx="1">
                  <c:v>52.272727272727273</c:v>
                </c:pt>
                <c:pt idx="2">
                  <c:v>17.392857142857142</c:v>
                </c:pt>
                <c:pt idx="3">
                  <c:v>43.788702928870293</c:v>
                </c:pt>
              </c:numCache>
            </c:numRef>
          </c:val>
        </c:ser>
        <c:gapWidth val="100"/>
        <c:overlap val="100"/>
        <c:axId val="94392320"/>
        <c:axId val="94382336"/>
      </c:barChart>
      <c:valAx>
        <c:axId val="94382336"/>
        <c:scaling>
          <c:orientation val="minMax"/>
        </c:scaling>
        <c:axPos val="l"/>
        <c:majorGridlines/>
        <c:numFmt formatCode="0%" sourceLinked="1"/>
        <c:tickLblPos val="nextTo"/>
        <c:crossAx val="94392320"/>
        <c:crosses val="autoZero"/>
        <c:crossBetween val="between"/>
      </c:valAx>
      <c:catAx>
        <c:axId val="94392320"/>
        <c:scaling>
          <c:orientation val="minMax"/>
        </c:scaling>
        <c:axPos val="b"/>
        <c:tickLblPos val="nextTo"/>
        <c:crossAx val="94382336"/>
        <c:crosses val="autoZero"/>
        <c:auto val="1"/>
        <c:lblAlgn val="ctr"/>
        <c:lblOffset val="100"/>
      </c:catAx>
    </c:plotArea>
    <c:legend>
      <c:legendPos val="r"/>
      <c:layout>
        <c:manualLayout>
          <c:xMode val="edge"/>
          <c:yMode val="edge"/>
          <c:x val="0.74320632739699488"/>
          <c:y val="0.19924285714285744"/>
          <c:w val="0.23777061424368634"/>
          <c:h val="0.5412992063492152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ve Středočeském kraji k 31.12.2014</a:t>
            </a:r>
            <a:endParaRPr lang="cs-CZ" sz="1300">
              <a:effectLst/>
              <a:latin typeface="+mn-lt"/>
            </a:endParaRPr>
          </a:p>
        </c:rich>
      </c:tx>
      <c:layout/>
    </c:title>
    <c:plotArea>
      <c:layout>
        <c:manualLayout>
          <c:layoutTarget val="inner"/>
          <c:xMode val="edge"/>
          <c:yMode val="edge"/>
          <c:x val="0.12198727586236187"/>
          <c:y val="0.18958571949695821"/>
          <c:w val="0.47458094437225407"/>
          <c:h val="0.72686737414195657"/>
        </c:manualLayout>
      </c:layout>
      <c:pieChart>
        <c:varyColors val="1"/>
        <c:ser>
          <c:idx val="0"/>
          <c:order val="0"/>
          <c:tx>
            <c:strRef>
              <c:f>Graf1B!$B$5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Graf1B!$C$5:$F$5</c:f>
              <c:numCache>
                <c:formatCode>General</c:formatCode>
                <c:ptCount val="4"/>
                <c:pt idx="0">
                  <c:v>3</c:v>
                </c:pt>
                <c:pt idx="1">
                  <c:v>9</c:v>
                </c:pt>
                <c:pt idx="2">
                  <c:v>14</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2012 - ČR</a:t>
            </a:r>
          </a:p>
        </c:rich>
      </c:tx>
      <c:layout>
        <c:manualLayout>
          <c:xMode val="edge"/>
          <c:yMode val="edge"/>
          <c:x val="0.11761061420720469"/>
          <c:y val="2.6435353851262004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Graf11!$I$7</c:f>
              <c:strCache>
                <c:ptCount val="1"/>
                <c:pt idx="0">
                  <c:v>ČR</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Graf11!$L$7:$M$7</c:f>
              <c:numCache>
                <c:formatCode>0</c:formatCode>
                <c:ptCount val="2"/>
                <c:pt idx="0">
                  <c:v>43</c:v>
                </c:pt>
                <c:pt idx="1">
                  <c:v>57</c:v>
                </c:pt>
              </c:numCache>
            </c:numRef>
          </c:val>
        </c:ser>
        <c:firstSliceAng val="0"/>
      </c:pieChart>
    </c:plotArea>
    <c:legend>
      <c:legendPos val="r"/>
      <c:layout>
        <c:manualLayout>
          <c:xMode val="edge"/>
          <c:yMode val="edge"/>
          <c:x val="0.73445419154820413"/>
          <c:y val="0.23082166453331265"/>
          <c:w val="0.23141926051190301"/>
          <c:h val="0.663100733098030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Graf11!$I$4</c:f>
              <c:strCache>
                <c:ptCount val="1"/>
                <c:pt idx="0">
                  <c:v>Obce III. typu</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Graf11!$L$4:$M$4</c:f>
              <c:numCache>
                <c:formatCode>0</c:formatCode>
                <c:ptCount val="2"/>
                <c:pt idx="0">
                  <c:v>45</c:v>
                </c:pt>
                <c:pt idx="1">
                  <c:v>55</c:v>
                </c:pt>
              </c:numCache>
            </c:numRef>
          </c:val>
        </c:ser>
        <c:firstSliceAng val="0"/>
      </c:pieChart>
    </c:plotArea>
    <c:legend>
      <c:legendPos val="r"/>
      <c:layout>
        <c:manualLayout>
          <c:xMode val="edge"/>
          <c:yMode val="edge"/>
          <c:x val="0.73221710225350845"/>
          <c:y val="0.23524706908421794"/>
          <c:w val="0.23639552636200631"/>
          <c:h val="0.6718930263224436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územně členěná statutární města</a:t>
            </a:r>
          </a:p>
        </c:rich>
      </c:tx>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Graf11!$I$5</c:f>
              <c:strCache>
                <c:ptCount val="1"/>
                <c:pt idx="0">
                  <c:v>ÚČSM</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Graf11!$L$5:$M$5</c:f>
              <c:numCache>
                <c:formatCode>0</c:formatCode>
                <c:ptCount val="2"/>
                <c:pt idx="0">
                  <c:v>43</c:v>
                </c:pt>
                <c:pt idx="1">
                  <c:v>57</c:v>
                </c:pt>
              </c:numCache>
            </c:numRef>
          </c:val>
        </c:ser>
        <c:firstSliceAng val="0"/>
      </c:pieChart>
    </c:plotArea>
    <c:legend>
      <c:legendPos val="r"/>
      <c:layout>
        <c:manualLayout>
          <c:xMode val="edge"/>
          <c:yMode val="edge"/>
          <c:x val="0.73257499691733152"/>
          <c:y val="0.21872497292717943"/>
          <c:w val="0.2336780637319664"/>
          <c:h val="0.67519744555385153"/>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krajské úřady</a:t>
            </a:r>
          </a:p>
        </c:rich>
      </c:tx>
      <c:layout>
        <c:manualLayout>
          <c:xMode val="edge"/>
          <c:yMode val="edge"/>
          <c:x val="0.11821358002133273"/>
          <c:y val="1.9826515388446472E-2"/>
        </c:manualLayout>
      </c:layout>
    </c:title>
    <c:plotArea>
      <c:layout>
        <c:manualLayout>
          <c:layoutTarget val="inner"/>
          <c:xMode val="edge"/>
          <c:yMode val="edge"/>
          <c:x val="0.12198727586236187"/>
          <c:y val="0.18958571949695821"/>
          <c:w val="0.47458094437225268"/>
          <c:h val="0.72686737414195657"/>
        </c:manualLayout>
      </c:layout>
      <c:pieChart>
        <c:varyColors val="1"/>
        <c:ser>
          <c:idx val="0"/>
          <c:order val="0"/>
          <c:tx>
            <c:strRef>
              <c:f>Graf11!$I$6</c:f>
              <c:strCache>
                <c:ptCount val="1"/>
                <c:pt idx="0">
                  <c:v>KÚ</c:v>
                </c:pt>
              </c:strCache>
            </c:strRef>
          </c:tx>
          <c:dPt>
            <c:idx val="0"/>
            <c:spPr>
              <a:solidFill>
                <a:srgbClr val="CC3300"/>
              </a:solidFill>
            </c:spPr>
          </c:dPt>
          <c:dPt>
            <c:idx val="1"/>
            <c:spPr>
              <a:solidFill>
                <a:srgbClr val="FF9900"/>
              </a:solidFill>
            </c:spPr>
          </c:dPt>
          <c:dLbls>
            <c:dLblPos val="outEnd"/>
            <c:showPercent val="1"/>
          </c:dLbls>
          <c:cat>
            <c:strRef>
              <c:f>Graf11!$L$3:$M$3</c:f>
              <c:strCache>
                <c:ptCount val="2"/>
                <c:pt idx="0">
                  <c:v>průměrný podíl agendy stavebního úřadu k celkové agendě vykonávané vodoprávním úřadem</c:v>
                </c:pt>
                <c:pt idx="1">
                  <c:v>dopočet do 100 %</c:v>
                </c:pt>
              </c:strCache>
            </c:strRef>
          </c:cat>
          <c:val>
            <c:numRef>
              <c:f>Graf11!$L$6:$M$6</c:f>
              <c:numCache>
                <c:formatCode>0</c:formatCode>
                <c:ptCount val="2"/>
                <c:pt idx="0">
                  <c:v>16</c:v>
                </c:pt>
                <c:pt idx="1">
                  <c:v>84</c:v>
                </c:pt>
              </c:numCache>
            </c:numRef>
          </c:val>
        </c:ser>
        <c:firstSliceAng val="0"/>
      </c:pieChart>
    </c:plotArea>
    <c:legend>
      <c:legendPos val="r"/>
      <c:layout>
        <c:manualLayout>
          <c:xMode val="edge"/>
          <c:yMode val="edge"/>
          <c:x val="0.73221710225350845"/>
          <c:y val="0.22863823062140484"/>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2012</a:t>
            </a:r>
          </a:p>
        </c:rich>
      </c:tx>
      <c:layout>
        <c:manualLayout>
          <c:xMode val="edge"/>
          <c:yMode val="edge"/>
          <c:x val="0.11761061420720469"/>
          <c:y val="2.6435353851262004E-2"/>
        </c:manualLayout>
      </c:layout>
    </c:title>
    <c:plotArea>
      <c:layout>
        <c:manualLayout>
          <c:layoutTarget val="inner"/>
          <c:xMode val="edge"/>
          <c:yMode val="edge"/>
          <c:x val="0.12198727586236187"/>
          <c:y val="0.20052513227513241"/>
          <c:w val="0.60596103213659291"/>
          <c:h val="0.7159280423280534"/>
        </c:manualLayout>
      </c:layout>
      <c:barChart>
        <c:barDir val="col"/>
        <c:grouping val="percentStacked"/>
        <c:ser>
          <c:idx val="2"/>
          <c:order val="0"/>
          <c:tx>
            <c:strRef>
              <c:f>Graf11!$M$3</c:f>
              <c:strCache>
                <c:ptCount val="1"/>
                <c:pt idx="0">
                  <c:v>dopočet do 100 %</c:v>
                </c:pt>
              </c:strCache>
            </c:strRef>
          </c:tx>
          <c:spPr>
            <a:solidFill>
              <a:srgbClr val="FF9900"/>
            </a:solidFill>
          </c:spPr>
          <c:dLbls>
            <c:showVal val="1"/>
          </c:dLbls>
          <c:cat>
            <c:strRef>
              <c:f>Graf11!$I$4:$I$7</c:f>
              <c:strCache>
                <c:ptCount val="4"/>
                <c:pt idx="0">
                  <c:v>Obce III. typu</c:v>
                </c:pt>
                <c:pt idx="1">
                  <c:v>ÚČSM</c:v>
                </c:pt>
                <c:pt idx="2">
                  <c:v>KÚ</c:v>
                </c:pt>
                <c:pt idx="3">
                  <c:v>ČR</c:v>
                </c:pt>
              </c:strCache>
            </c:strRef>
          </c:cat>
          <c:val>
            <c:numRef>
              <c:f>Graf11!$M$4:$M$7</c:f>
              <c:numCache>
                <c:formatCode>0</c:formatCode>
                <c:ptCount val="4"/>
                <c:pt idx="0">
                  <c:v>55</c:v>
                </c:pt>
                <c:pt idx="1">
                  <c:v>57</c:v>
                </c:pt>
                <c:pt idx="2">
                  <c:v>84</c:v>
                </c:pt>
                <c:pt idx="3">
                  <c:v>57</c:v>
                </c:pt>
              </c:numCache>
            </c:numRef>
          </c:val>
        </c:ser>
        <c:ser>
          <c:idx val="3"/>
          <c:order val="1"/>
          <c:tx>
            <c:strRef>
              <c:f>Graf11!$L$3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383E-4"/>
                  <c:y val="3.3044192314077092E-3"/>
                </c:manualLayout>
              </c:layout>
              <c:showVal val="1"/>
            </c:dLbl>
            <c:showVal val="1"/>
          </c:dLbls>
          <c:cat>
            <c:strRef>
              <c:f>Graf11!$I$4:$I$7</c:f>
              <c:strCache>
                <c:ptCount val="4"/>
                <c:pt idx="0">
                  <c:v>Obce III. typu</c:v>
                </c:pt>
                <c:pt idx="1">
                  <c:v>ÚČSM</c:v>
                </c:pt>
                <c:pt idx="2">
                  <c:v>KÚ</c:v>
                </c:pt>
                <c:pt idx="3">
                  <c:v>ČR</c:v>
                </c:pt>
              </c:strCache>
            </c:strRef>
          </c:cat>
          <c:val>
            <c:numRef>
              <c:f>Graf11!$L$4:$L$7</c:f>
              <c:numCache>
                <c:formatCode>0</c:formatCode>
                <c:ptCount val="4"/>
                <c:pt idx="0">
                  <c:v>45</c:v>
                </c:pt>
                <c:pt idx="1">
                  <c:v>43</c:v>
                </c:pt>
                <c:pt idx="2">
                  <c:v>16</c:v>
                </c:pt>
                <c:pt idx="3">
                  <c:v>43</c:v>
                </c:pt>
              </c:numCache>
            </c:numRef>
          </c:val>
        </c:ser>
        <c:gapWidth val="100"/>
        <c:overlap val="100"/>
        <c:axId val="98916224"/>
        <c:axId val="98914688"/>
      </c:barChart>
      <c:valAx>
        <c:axId val="98914688"/>
        <c:scaling>
          <c:orientation val="minMax"/>
        </c:scaling>
        <c:axPos val="l"/>
        <c:majorGridlines/>
        <c:numFmt formatCode="0%" sourceLinked="1"/>
        <c:tickLblPos val="nextTo"/>
        <c:crossAx val="98916224"/>
        <c:crosses val="autoZero"/>
        <c:crossBetween val="between"/>
      </c:valAx>
      <c:catAx>
        <c:axId val="98916224"/>
        <c:scaling>
          <c:orientation val="minMax"/>
        </c:scaling>
        <c:axPos val="b"/>
        <c:tickLblPos val="nextTo"/>
        <c:crossAx val="98914688"/>
        <c:crosses val="autoZero"/>
        <c:auto val="1"/>
        <c:lblAlgn val="ctr"/>
        <c:lblOffset val="100"/>
      </c:catAx>
    </c:plotArea>
    <c:legend>
      <c:legendPos val="r"/>
      <c:layout>
        <c:manualLayout>
          <c:xMode val="edge"/>
          <c:yMode val="edge"/>
          <c:x val="0.74320632739699488"/>
          <c:y val="0.19924285714285744"/>
          <c:w val="0.23777061424368628"/>
          <c:h val="0.54129920634921536"/>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2013 - ČR</a:t>
            </a:r>
          </a:p>
        </c:rich>
      </c:tx>
      <c:layout>
        <c:manualLayout>
          <c:xMode val="edge"/>
          <c:yMode val="edge"/>
          <c:x val="0.11761061420720469"/>
          <c:y val="2.6435353851262011E-2"/>
        </c:manualLayout>
      </c:layout>
    </c:title>
    <c:plotArea>
      <c:layout>
        <c:manualLayout>
          <c:layoutTarget val="inner"/>
          <c:xMode val="edge"/>
          <c:yMode val="edge"/>
          <c:x val="0.12198727586236187"/>
          <c:y val="0.18958571949695821"/>
          <c:w val="0.47458094437225279"/>
          <c:h val="0.72686737414195657"/>
        </c:manualLayout>
      </c:layout>
      <c:pieChart>
        <c:varyColors val="1"/>
        <c:ser>
          <c:idx val="0"/>
          <c:order val="0"/>
          <c:tx>
            <c:strRef>
              <c:f>Graf11!$P$7</c:f>
              <c:strCache>
                <c:ptCount val="1"/>
                <c:pt idx="0">
                  <c:v>ČR</c:v>
                </c:pt>
              </c:strCache>
            </c:strRef>
          </c:tx>
          <c:dPt>
            <c:idx val="0"/>
            <c:spPr>
              <a:solidFill>
                <a:srgbClr val="CC3300"/>
              </a:solidFill>
            </c:spPr>
          </c:dPt>
          <c:dPt>
            <c:idx val="1"/>
            <c:spPr>
              <a:solidFill>
                <a:srgbClr val="FF9900"/>
              </a:solidFill>
            </c:spPr>
          </c:dPt>
          <c:dLbls>
            <c:dLblPos val="outEnd"/>
            <c:showPercent val="1"/>
          </c:dLbls>
          <c:cat>
            <c:strRef>
              <c:f>Graf11!$S$3:$T$3</c:f>
              <c:strCache>
                <c:ptCount val="2"/>
                <c:pt idx="0">
                  <c:v>průměrný podíl agendy stavebního úřadu k celkové agendě vykonávané vodoprávním úřadem</c:v>
                </c:pt>
                <c:pt idx="1">
                  <c:v>dopočet do 100 %</c:v>
                </c:pt>
              </c:strCache>
            </c:strRef>
          </c:cat>
          <c:val>
            <c:numRef>
              <c:f>Graf11!$S$7:$T$7</c:f>
              <c:numCache>
                <c:formatCode>0</c:formatCode>
                <c:ptCount val="2"/>
                <c:pt idx="0">
                  <c:v>43</c:v>
                </c:pt>
                <c:pt idx="1">
                  <c:v>57</c:v>
                </c:pt>
              </c:numCache>
            </c:numRef>
          </c:val>
        </c:ser>
        <c:firstSliceAng val="0"/>
      </c:pieChart>
    </c:plotArea>
    <c:legend>
      <c:legendPos val="r"/>
      <c:layout>
        <c:manualLayout>
          <c:xMode val="edge"/>
          <c:yMode val="edge"/>
          <c:x val="0.73445419154820413"/>
          <c:y val="0.23082166453331265"/>
          <c:w val="0.23141926051190306"/>
          <c:h val="0.663100733098030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2013 -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79"/>
          <c:h val="0.72686737414195657"/>
        </c:manualLayout>
      </c:layout>
      <c:pieChart>
        <c:varyColors val="1"/>
        <c:ser>
          <c:idx val="0"/>
          <c:order val="0"/>
          <c:tx>
            <c:strRef>
              <c:f>Graf11!$P$4</c:f>
              <c:strCache>
                <c:ptCount val="1"/>
                <c:pt idx="0">
                  <c:v>Obce III. typu</c:v>
                </c:pt>
              </c:strCache>
            </c:strRef>
          </c:tx>
          <c:dPt>
            <c:idx val="0"/>
            <c:spPr>
              <a:solidFill>
                <a:srgbClr val="CC3300"/>
              </a:solidFill>
            </c:spPr>
          </c:dPt>
          <c:dPt>
            <c:idx val="1"/>
            <c:spPr>
              <a:solidFill>
                <a:srgbClr val="FF9900"/>
              </a:solidFill>
            </c:spPr>
          </c:dPt>
          <c:dLbls>
            <c:dLblPos val="outEnd"/>
            <c:showPercent val="1"/>
          </c:dLbls>
          <c:cat>
            <c:strRef>
              <c:f>Graf11!$S$3:$T$3</c:f>
              <c:strCache>
                <c:ptCount val="2"/>
                <c:pt idx="0">
                  <c:v>průměrný podíl agendy stavebního úřadu k celkové agendě vykonávané vodoprávním úřadem</c:v>
                </c:pt>
                <c:pt idx="1">
                  <c:v>dopočet do 100 %</c:v>
                </c:pt>
              </c:strCache>
            </c:strRef>
          </c:cat>
          <c:val>
            <c:numRef>
              <c:f>Graf11!$S$4:$T$4</c:f>
              <c:numCache>
                <c:formatCode>0</c:formatCode>
                <c:ptCount val="2"/>
                <c:pt idx="0">
                  <c:v>44</c:v>
                </c:pt>
                <c:pt idx="1">
                  <c:v>56</c:v>
                </c:pt>
              </c:numCache>
            </c:numRef>
          </c:val>
        </c:ser>
        <c:firstSliceAng val="0"/>
      </c:pieChart>
    </c:plotArea>
    <c:legend>
      <c:legendPos val="r"/>
      <c:layout>
        <c:manualLayout>
          <c:xMode val="edge"/>
          <c:yMode val="edge"/>
          <c:x val="0.73221710225350856"/>
          <c:y val="0.23524706908421794"/>
          <c:w val="0.23639552636200631"/>
          <c:h val="0.6718930263224437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územně členěná statutární města</a:t>
            </a:r>
          </a:p>
        </c:rich>
      </c:tx>
    </c:title>
    <c:plotArea>
      <c:layout>
        <c:manualLayout>
          <c:layoutTarget val="inner"/>
          <c:xMode val="edge"/>
          <c:yMode val="edge"/>
          <c:x val="0.12198727586236187"/>
          <c:y val="0.18958571949695821"/>
          <c:w val="0.47458094437225279"/>
          <c:h val="0.72686737414195657"/>
        </c:manualLayout>
      </c:layout>
      <c:pieChart>
        <c:varyColors val="1"/>
        <c:ser>
          <c:idx val="0"/>
          <c:order val="0"/>
          <c:tx>
            <c:strRef>
              <c:f>Graf11!$P$5</c:f>
              <c:strCache>
                <c:ptCount val="1"/>
                <c:pt idx="0">
                  <c:v>ÚČSM</c:v>
                </c:pt>
              </c:strCache>
            </c:strRef>
          </c:tx>
          <c:dPt>
            <c:idx val="0"/>
            <c:spPr>
              <a:solidFill>
                <a:srgbClr val="CC3300"/>
              </a:solidFill>
            </c:spPr>
          </c:dPt>
          <c:dPt>
            <c:idx val="1"/>
            <c:spPr>
              <a:solidFill>
                <a:srgbClr val="FF9900"/>
              </a:solidFill>
            </c:spPr>
          </c:dPt>
          <c:dLbls>
            <c:dLblPos val="outEnd"/>
            <c:showPercent val="1"/>
          </c:dLbls>
          <c:cat>
            <c:strRef>
              <c:f>Graf11!$S$3:$T$3</c:f>
              <c:strCache>
                <c:ptCount val="2"/>
                <c:pt idx="0">
                  <c:v>průměrný podíl agendy stavebního úřadu k celkové agendě vykonávané vodoprávním úřadem</c:v>
                </c:pt>
                <c:pt idx="1">
                  <c:v>dopočet do 100 %</c:v>
                </c:pt>
              </c:strCache>
            </c:strRef>
          </c:cat>
          <c:val>
            <c:numRef>
              <c:f>Graf11!$S$5:$T$5</c:f>
              <c:numCache>
                <c:formatCode>0</c:formatCode>
                <c:ptCount val="2"/>
                <c:pt idx="0">
                  <c:v>46</c:v>
                </c:pt>
                <c:pt idx="1">
                  <c:v>54</c:v>
                </c:pt>
              </c:numCache>
            </c:numRef>
          </c:val>
        </c:ser>
        <c:firstSliceAng val="0"/>
      </c:pieChart>
    </c:plotArea>
    <c:legend>
      <c:legendPos val="r"/>
      <c:layout>
        <c:manualLayout>
          <c:xMode val="edge"/>
          <c:yMode val="edge"/>
          <c:x val="0.73257499691733152"/>
          <c:y val="0.21872497292717943"/>
          <c:w val="0.2336780637319664"/>
          <c:h val="0.6751974455538517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krajské úřady</a:t>
            </a:r>
          </a:p>
        </c:rich>
      </c:tx>
      <c:layout>
        <c:manualLayout>
          <c:xMode val="edge"/>
          <c:yMode val="edge"/>
          <c:x val="0.11821358002133274"/>
          <c:y val="1.9826515388446476E-2"/>
        </c:manualLayout>
      </c:layout>
    </c:title>
    <c:plotArea>
      <c:layout>
        <c:manualLayout>
          <c:layoutTarget val="inner"/>
          <c:xMode val="edge"/>
          <c:yMode val="edge"/>
          <c:x val="0.12198727586236187"/>
          <c:y val="0.18958571949695821"/>
          <c:w val="0.47458094437225279"/>
          <c:h val="0.72686737414195657"/>
        </c:manualLayout>
      </c:layout>
      <c:pieChart>
        <c:varyColors val="1"/>
        <c:ser>
          <c:idx val="0"/>
          <c:order val="0"/>
          <c:tx>
            <c:strRef>
              <c:f>Graf11!$P$6</c:f>
              <c:strCache>
                <c:ptCount val="1"/>
                <c:pt idx="0">
                  <c:v>KÚ</c:v>
                </c:pt>
              </c:strCache>
            </c:strRef>
          </c:tx>
          <c:dPt>
            <c:idx val="0"/>
            <c:spPr>
              <a:solidFill>
                <a:srgbClr val="CC3300"/>
              </a:solidFill>
            </c:spPr>
          </c:dPt>
          <c:dPt>
            <c:idx val="1"/>
            <c:spPr>
              <a:solidFill>
                <a:srgbClr val="FF9900"/>
              </a:solidFill>
            </c:spPr>
          </c:dPt>
          <c:dLbls>
            <c:dLblPos val="outEnd"/>
            <c:showPercent val="1"/>
          </c:dLbls>
          <c:cat>
            <c:strRef>
              <c:f>Graf11!$S$3:$T$3</c:f>
              <c:strCache>
                <c:ptCount val="2"/>
                <c:pt idx="0">
                  <c:v>průměrný podíl agendy stavebního úřadu k celkové agendě vykonávané vodoprávním úřadem</c:v>
                </c:pt>
                <c:pt idx="1">
                  <c:v>dopočet do 100 %</c:v>
                </c:pt>
              </c:strCache>
            </c:strRef>
          </c:cat>
          <c:val>
            <c:numRef>
              <c:f>Graf11!$S$6:$T$6</c:f>
              <c:numCache>
                <c:formatCode>0</c:formatCode>
                <c:ptCount val="2"/>
                <c:pt idx="0">
                  <c:v>14</c:v>
                </c:pt>
                <c:pt idx="1">
                  <c:v>86</c:v>
                </c:pt>
              </c:numCache>
            </c:numRef>
          </c:val>
        </c:ser>
        <c:firstSliceAng val="0"/>
      </c:pieChart>
    </c:plotArea>
    <c:legend>
      <c:legendPos val="r"/>
      <c:layout>
        <c:manualLayout>
          <c:xMode val="edge"/>
          <c:yMode val="edge"/>
          <c:x val="0.73221710225350856"/>
          <c:y val="0.22863823062140487"/>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2013</a:t>
            </a:r>
          </a:p>
        </c:rich>
      </c:tx>
      <c:layout>
        <c:manualLayout>
          <c:xMode val="edge"/>
          <c:yMode val="edge"/>
          <c:x val="0.11761061420720469"/>
          <c:y val="2.6435353851262011E-2"/>
        </c:manualLayout>
      </c:layout>
    </c:title>
    <c:plotArea>
      <c:layout>
        <c:manualLayout>
          <c:layoutTarget val="inner"/>
          <c:xMode val="edge"/>
          <c:yMode val="edge"/>
          <c:x val="0.12198727586236187"/>
          <c:y val="0.20052513227513241"/>
          <c:w val="0.60596103213659314"/>
          <c:h val="0.71592804232805363"/>
        </c:manualLayout>
      </c:layout>
      <c:barChart>
        <c:barDir val="col"/>
        <c:grouping val="percentStacked"/>
        <c:ser>
          <c:idx val="2"/>
          <c:order val="0"/>
          <c:tx>
            <c:strRef>
              <c:f>Graf11!$T$3</c:f>
              <c:strCache>
                <c:ptCount val="1"/>
                <c:pt idx="0">
                  <c:v>dopočet do 100 %</c:v>
                </c:pt>
              </c:strCache>
            </c:strRef>
          </c:tx>
          <c:spPr>
            <a:solidFill>
              <a:srgbClr val="FF9900"/>
            </a:solidFill>
          </c:spPr>
          <c:dLbls>
            <c:showVal val="1"/>
          </c:dLbls>
          <c:cat>
            <c:strRef>
              <c:f>Graf11!$P$4:$P$7</c:f>
              <c:strCache>
                <c:ptCount val="4"/>
                <c:pt idx="0">
                  <c:v>Obce III. typu</c:v>
                </c:pt>
                <c:pt idx="1">
                  <c:v>ÚČSM</c:v>
                </c:pt>
                <c:pt idx="2">
                  <c:v>KÚ</c:v>
                </c:pt>
                <c:pt idx="3">
                  <c:v>ČR</c:v>
                </c:pt>
              </c:strCache>
            </c:strRef>
          </c:cat>
          <c:val>
            <c:numRef>
              <c:f>Graf11!$T$4:$T$7</c:f>
              <c:numCache>
                <c:formatCode>0</c:formatCode>
                <c:ptCount val="4"/>
                <c:pt idx="0">
                  <c:v>56</c:v>
                </c:pt>
                <c:pt idx="1">
                  <c:v>54</c:v>
                </c:pt>
                <c:pt idx="2">
                  <c:v>86</c:v>
                </c:pt>
                <c:pt idx="3">
                  <c:v>57</c:v>
                </c:pt>
              </c:numCache>
            </c:numRef>
          </c:val>
        </c:ser>
        <c:ser>
          <c:idx val="3"/>
          <c:order val="1"/>
          <c:tx>
            <c:strRef>
              <c:f>Graf11!$S$3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385E-4"/>
                  <c:y val="3.3044192314077092E-3"/>
                </c:manualLayout>
              </c:layout>
              <c:showVal val="1"/>
            </c:dLbl>
            <c:showVal val="1"/>
          </c:dLbls>
          <c:cat>
            <c:strRef>
              <c:f>Graf11!$P$4:$P$7</c:f>
              <c:strCache>
                <c:ptCount val="4"/>
                <c:pt idx="0">
                  <c:v>Obce III. typu</c:v>
                </c:pt>
                <c:pt idx="1">
                  <c:v>ÚČSM</c:v>
                </c:pt>
                <c:pt idx="2">
                  <c:v>KÚ</c:v>
                </c:pt>
                <c:pt idx="3">
                  <c:v>ČR</c:v>
                </c:pt>
              </c:strCache>
            </c:strRef>
          </c:cat>
          <c:val>
            <c:numRef>
              <c:f>Graf11!$S$4:$S$7</c:f>
              <c:numCache>
                <c:formatCode>0</c:formatCode>
                <c:ptCount val="4"/>
                <c:pt idx="0">
                  <c:v>44</c:v>
                </c:pt>
                <c:pt idx="1">
                  <c:v>46</c:v>
                </c:pt>
                <c:pt idx="2">
                  <c:v>14</c:v>
                </c:pt>
                <c:pt idx="3">
                  <c:v>43</c:v>
                </c:pt>
              </c:numCache>
            </c:numRef>
          </c:val>
        </c:ser>
        <c:gapWidth val="100"/>
        <c:overlap val="100"/>
        <c:axId val="99069952"/>
        <c:axId val="98871552"/>
      </c:barChart>
      <c:valAx>
        <c:axId val="98871552"/>
        <c:scaling>
          <c:orientation val="minMax"/>
        </c:scaling>
        <c:axPos val="l"/>
        <c:majorGridlines/>
        <c:numFmt formatCode="0%" sourceLinked="1"/>
        <c:tickLblPos val="nextTo"/>
        <c:crossAx val="99069952"/>
        <c:crosses val="autoZero"/>
        <c:crossBetween val="between"/>
      </c:valAx>
      <c:catAx>
        <c:axId val="99069952"/>
        <c:scaling>
          <c:orientation val="minMax"/>
        </c:scaling>
        <c:axPos val="b"/>
        <c:tickLblPos val="nextTo"/>
        <c:crossAx val="98871552"/>
        <c:crosses val="autoZero"/>
        <c:auto val="1"/>
        <c:lblAlgn val="ctr"/>
        <c:lblOffset val="100"/>
      </c:catAx>
    </c:plotArea>
    <c:legend>
      <c:legendPos val="r"/>
      <c:layout>
        <c:manualLayout>
          <c:xMode val="edge"/>
          <c:yMode val="edge"/>
          <c:x val="0.74320632739699488"/>
          <c:y val="0.19924285714285744"/>
          <c:w val="0.23777061424368623"/>
          <c:h val="0.54129920634921558"/>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Jihočeském kraji k 31.12.2014</a:t>
            </a:r>
            <a:endParaRPr lang="cs-CZ" sz="1300">
              <a:effectLst/>
              <a:latin typeface="+mn-lt"/>
            </a:endParaRPr>
          </a:p>
        </c:rich>
      </c:tx>
      <c:layout>
        <c:manualLayout>
          <c:xMode val="edge"/>
          <c:yMode val="edge"/>
          <c:x val="0.11792880258899677"/>
          <c:y val="1.9826515388446521E-2"/>
        </c:manualLayout>
      </c:layout>
    </c:title>
    <c:plotArea>
      <c:layout>
        <c:manualLayout>
          <c:layoutTarget val="inner"/>
          <c:xMode val="edge"/>
          <c:yMode val="edge"/>
          <c:x val="0.12198727586236187"/>
          <c:y val="0.21602107334821968"/>
          <c:w val="0.47458094437225407"/>
          <c:h val="0.72686737414195657"/>
        </c:manualLayout>
      </c:layout>
      <c:pieChart>
        <c:varyColors val="1"/>
        <c:ser>
          <c:idx val="0"/>
          <c:order val="0"/>
          <c:tx>
            <c:strRef>
              <c:f>Graf1B!$B$6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Graf1B!$C$6:$F$6</c:f>
              <c:numCache>
                <c:formatCode>General</c:formatCode>
                <c:ptCount val="4"/>
                <c:pt idx="0">
                  <c:v>2</c:v>
                </c:pt>
                <c:pt idx="1">
                  <c:v>4</c:v>
                </c:pt>
                <c:pt idx="2">
                  <c:v>11</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2014 - ČR</a:t>
            </a:r>
          </a:p>
        </c:rich>
      </c:tx>
      <c:layout>
        <c:manualLayout>
          <c:xMode val="edge"/>
          <c:yMode val="edge"/>
          <c:x val="0.11761061420720469"/>
          <c:y val="2.6435353851262014E-2"/>
        </c:manualLayout>
      </c:layout>
    </c:title>
    <c:plotArea>
      <c:layout>
        <c:manualLayout>
          <c:layoutTarget val="inner"/>
          <c:xMode val="edge"/>
          <c:yMode val="edge"/>
          <c:x val="0.12198727586236187"/>
          <c:y val="0.18958571949695821"/>
          <c:w val="0.47458094437225296"/>
          <c:h val="0.72686737414195657"/>
        </c:manualLayout>
      </c:layout>
      <c:pieChart>
        <c:varyColors val="1"/>
        <c:ser>
          <c:idx val="0"/>
          <c:order val="0"/>
          <c:tx>
            <c:strRef>
              <c:f>Graf11!$W$7</c:f>
              <c:strCache>
                <c:ptCount val="1"/>
                <c:pt idx="0">
                  <c:v>ČR</c:v>
                </c:pt>
              </c:strCache>
            </c:strRef>
          </c:tx>
          <c:dPt>
            <c:idx val="0"/>
            <c:spPr>
              <a:solidFill>
                <a:srgbClr val="CC3300"/>
              </a:solidFill>
            </c:spPr>
          </c:dPt>
          <c:dPt>
            <c:idx val="1"/>
            <c:spPr>
              <a:solidFill>
                <a:srgbClr val="FF9900"/>
              </a:solidFill>
            </c:spPr>
          </c:dPt>
          <c:dLbls>
            <c:dLblPos val="outEnd"/>
            <c:showPercent val="1"/>
          </c:dLbls>
          <c:cat>
            <c:strRef>
              <c:f>Graf11!$Z$3:$AA$3</c:f>
              <c:strCache>
                <c:ptCount val="2"/>
                <c:pt idx="0">
                  <c:v>průměrný podíl agendy stavebního úřadu k celkové agendě vykonávané vodoprávním úřadem</c:v>
                </c:pt>
                <c:pt idx="1">
                  <c:v>dopočet do 100 %</c:v>
                </c:pt>
              </c:strCache>
            </c:strRef>
          </c:cat>
          <c:val>
            <c:numRef>
              <c:f>Graf11!$Z$7:$AA$7</c:f>
              <c:numCache>
                <c:formatCode>0</c:formatCode>
                <c:ptCount val="2"/>
                <c:pt idx="0">
                  <c:v>45</c:v>
                </c:pt>
                <c:pt idx="1">
                  <c:v>55</c:v>
                </c:pt>
              </c:numCache>
            </c:numRef>
          </c:val>
        </c:ser>
        <c:firstSliceAng val="0"/>
      </c:pieChart>
    </c:plotArea>
    <c:legend>
      <c:legendPos val="r"/>
      <c:layout>
        <c:manualLayout>
          <c:xMode val="edge"/>
          <c:yMode val="edge"/>
          <c:x val="0.73445419154820413"/>
          <c:y val="0.23082166453331265"/>
          <c:w val="0.23141926051190312"/>
          <c:h val="0.663100733098030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2014 - obce III. typu</a:t>
            </a:r>
          </a:p>
        </c:rich>
      </c:tx>
      <c:layout>
        <c:manualLayout>
          <c:xMode val="edge"/>
          <c:yMode val="edge"/>
          <c:x val="0.11946062567421822"/>
          <c:y val="2.3130934619853886E-2"/>
        </c:manualLayout>
      </c:layout>
    </c:title>
    <c:plotArea>
      <c:layout>
        <c:manualLayout>
          <c:layoutTarget val="inner"/>
          <c:xMode val="edge"/>
          <c:yMode val="edge"/>
          <c:x val="0.12198727586236187"/>
          <c:y val="0.18958571949695821"/>
          <c:w val="0.47458094437225296"/>
          <c:h val="0.72686737414195657"/>
        </c:manualLayout>
      </c:layout>
      <c:pieChart>
        <c:varyColors val="1"/>
        <c:ser>
          <c:idx val="0"/>
          <c:order val="0"/>
          <c:tx>
            <c:strRef>
              <c:f>Graf11!$W$4</c:f>
              <c:strCache>
                <c:ptCount val="1"/>
                <c:pt idx="0">
                  <c:v>Obce III. typu</c:v>
                </c:pt>
              </c:strCache>
            </c:strRef>
          </c:tx>
          <c:dPt>
            <c:idx val="0"/>
            <c:spPr>
              <a:solidFill>
                <a:srgbClr val="CC3300"/>
              </a:solidFill>
            </c:spPr>
          </c:dPt>
          <c:dPt>
            <c:idx val="1"/>
            <c:spPr>
              <a:solidFill>
                <a:srgbClr val="FF9900"/>
              </a:solidFill>
            </c:spPr>
          </c:dPt>
          <c:dLbls>
            <c:dLblPos val="outEnd"/>
            <c:showPercent val="1"/>
          </c:dLbls>
          <c:cat>
            <c:strRef>
              <c:f>Graf11!$Z$3:$AA$3</c:f>
              <c:strCache>
                <c:ptCount val="2"/>
                <c:pt idx="0">
                  <c:v>průměrný podíl agendy stavebního úřadu k celkové agendě vykonávané vodoprávním úřadem</c:v>
                </c:pt>
                <c:pt idx="1">
                  <c:v>dopočet do 100 %</c:v>
                </c:pt>
              </c:strCache>
            </c:strRef>
          </c:cat>
          <c:val>
            <c:numRef>
              <c:f>Graf11!$Z$4:$AA$4</c:f>
              <c:numCache>
                <c:formatCode>0</c:formatCode>
                <c:ptCount val="2"/>
                <c:pt idx="0">
                  <c:v>46</c:v>
                </c:pt>
                <c:pt idx="1">
                  <c:v>54</c:v>
                </c:pt>
              </c:numCache>
            </c:numRef>
          </c:val>
        </c:ser>
        <c:firstSliceAng val="0"/>
      </c:pieChart>
    </c:plotArea>
    <c:legend>
      <c:legendPos val="r"/>
      <c:layout>
        <c:manualLayout>
          <c:xMode val="edge"/>
          <c:yMode val="edge"/>
          <c:x val="0.73221710225350878"/>
          <c:y val="0.23524706908421794"/>
          <c:w val="0.23639552636200631"/>
          <c:h val="0.671893026322443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územně členěná statutární města</a:t>
            </a:r>
          </a:p>
        </c:rich>
      </c:tx>
    </c:title>
    <c:plotArea>
      <c:layout>
        <c:manualLayout>
          <c:layoutTarget val="inner"/>
          <c:xMode val="edge"/>
          <c:yMode val="edge"/>
          <c:x val="0.12198727586236187"/>
          <c:y val="0.18958571949695821"/>
          <c:w val="0.47458094437225296"/>
          <c:h val="0.72686737414195657"/>
        </c:manualLayout>
      </c:layout>
      <c:pieChart>
        <c:varyColors val="1"/>
        <c:ser>
          <c:idx val="0"/>
          <c:order val="0"/>
          <c:tx>
            <c:strRef>
              <c:f>Graf11!$W$5</c:f>
              <c:strCache>
                <c:ptCount val="1"/>
                <c:pt idx="0">
                  <c:v>ÚČSM</c:v>
                </c:pt>
              </c:strCache>
            </c:strRef>
          </c:tx>
          <c:dPt>
            <c:idx val="0"/>
            <c:spPr>
              <a:solidFill>
                <a:srgbClr val="CC3300"/>
              </a:solidFill>
            </c:spPr>
          </c:dPt>
          <c:dPt>
            <c:idx val="1"/>
            <c:spPr>
              <a:solidFill>
                <a:srgbClr val="FF9900"/>
              </a:solidFill>
            </c:spPr>
          </c:dPt>
          <c:dLbls>
            <c:dLblPos val="outEnd"/>
            <c:showPercent val="1"/>
          </c:dLbls>
          <c:cat>
            <c:strRef>
              <c:f>Graf11!$Z$3:$AA$3</c:f>
              <c:strCache>
                <c:ptCount val="2"/>
                <c:pt idx="0">
                  <c:v>průměrný podíl agendy stavebního úřadu k celkové agendě vykonávané vodoprávním úřadem</c:v>
                </c:pt>
                <c:pt idx="1">
                  <c:v>dopočet do 100 %</c:v>
                </c:pt>
              </c:strCache>
            </c:strRef>
          </c:cat>
          <c:val>
            <c:numRef>
              <c:f>Graf11!$Z$5:$AA$5</c:f>
              <c:numCache>
                <c:formatCode>0</c:formatCode>
                <c:ptCount val="2"/>
                <c:pt idx="0">
                  <c:v>47</c:v>
                </c:pt>
                <c:pt idx="1">
                  <c:v>53</c:v>
                </c:pt>
              </c:numCache>
            </c:numRef>
          </c:val>
        </c:ser>
        <c:firstSliceAng val="0"/>
      </c:pieChart>
    </c:plotArea>
    <c:legend>
      <c:legendPos val="r"/>
      <c:layout>
        <c:manualLayout>
          <c:xMode val="edge"/>
          <c:yMode val="edge"/>
          <c:x val="0.73257499691733152"/>
          <c:y val="0.21872497292717943"/>
          <c:w val="0.2336780637319664"/>
          <c:h val="0.67519744555385186"/>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krajské úřady</a:t>
            </a:r>
          </a:p>
        </c:rich>
      </c:tx>
      <c:layout>
        <c:manualLayout>
          <c:xMode val="edge"/>
          <c:yMode val="edge"/>
          <c:x val="0.11821358002133275"/>
          <c:y val="1.9826515388446483E-2"/>
        </c:manualLayout>
      </c:layout>
    </c:title>
    <c:plotArea>
      <c:layout>
        <c:manualLayout>
          <c:layoutTarget val="inner"/>
          <c:xMode val="edge"/>
          <c:yMode val="edge"/>
          <c:x val="0.12198727586236187"/>
          <c:y val="0.18958571949695821"/>
          <c:w val="0.47458094437225296"/>
          <c:h val="0.72686737414195657"/>
        </c:manualLayout>
      </c:layout>
      <c:pieChart>
        <c:varyColors val="1"/>
        <c:ser>
          <c:idx val="0"/>
          <c:order val="0"/>
          <c:tx>
            <c:strRef>
              <c:f>Graf11!$W$6</c:f>
              <c:strCache>
                <c:ptCount val="1"/>
                <c:pt idx="0">
                  <c:v>KÚ</c:v>
                </c:pt>
              </c:strCache>
            </c:strRef>
          </c:tx>
          <c:dPt>
            <c:idx val="0"/>
            <c:spPr>
              <a:solidFill>
                <a:srgbClr val="CC3300"/>
              </a:solidFill>
            </c:spPr>
          </c:dPt>
          <c:dPt>
            <c:idx val="1"/>
            <c:spPr>
              <a:solidFill>
                <a:srgbClr val="FF9900"/>
              </a:solidFill>
            </c:spPr>
          </c:dPt>
          <c:dLbls>
            <c:dLblPos val="outEnd"/>
            <c:showPercent val="1"/>
          </c:dLbls>
          <c:cat>
            <c:strRef>
              <c:f>Graf11!$Z$3:$AA$3</c:f>
              <c:strCache>
                <c:ptCount val="2"/>
                <c:pt idx="0">
                  <c:v>průměrný podíl agendy stavebního úřadu k celkové agendě vykonávané vodoprávním úřadem</c:v>
                </c:pt>
                <c:pt idx="1">
                  <c:v>dopočet do 100 %</c:v>
                </c:pt>
              </c:strCache>
            </c:strRef>
          </c:cat>
          <c:val>
            <c:numRef>
              <c:f>Graf11!$Z$6:$AA$6</c:f>
              <c:numCache>
                <c:formatCode>0</c:formatCode>
                <c:ptCount val="2"/>
                <c:pt idx="0">
                  <c:v>17</c:v>
                </c:pt>
                <c:pt idx="1">
                  <c:v>83</c:v>
                </c:pt>
              </c:numCache>
            </c:numRef>
          </c:val>
        </c:ser>
        <c:firstSliceAng val="0"/>
      </c:pieChart>
    </c:plotArea>
    <c:legend>
      <c:legendPos val="r"/>
      <c:layout>
        <c:manualLayout>
          <c:xMode val="edge"/>
          <c:yMode val="edge"/>
          <c:x val="0.73221710225350878"/>
          <c:y val="0.22863823062140493"/>
          <c:w val="0.23400777994895317"/>
          <c:h val="0.6652841878596155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agendy SÚ k celkové agendě vodoprávního úřadu </a:t>
            </a:r>
          </a:p>
          <a:p>
            <a:pPr>
              <a:defRPr/>
            </a:pPr>
            <a:r>
              <a:rPr lang="en-US" sz="1300"/>
              <a:t>v roce 2014</a:t>
            </a:r>
          </a:p>
        </c:rich>
      </c:tx>
      <c:layout>
        <c:manualLayout>
          <c:xMode val="edge"/>
          <c:yMode val="edge"/>
          <c:x val="0.11761061420720469"/>
          <c:y val="2.6435353851262014E-2"/>
        </c:manualLayout>
      </c:layout>
    </c:title>
    <c:plotArea>
      <c:layout>
        <c:manualLayout>
          <c:layoutTarget val="inner"/>
          <c:xMode val="edge"/>
          <c:yMode val="edge"/>
          <c:x val="0.12198727586236187"/>
          <c:y val="0.20052513227513241"/>
          <c:w val="0.60596103213659336"/>
          <c:h val="0.71592804232805374"/>
        </c:manualLayout>
      </c:layout>
      <c:barChart>
        <c:barDir val="col"/>
        <c:grouping val="percentStacked"/>
        <c:ser>
          <c:idx val="2"/>
          <c:order val="0"/>
          <c:tx>
            <c:strRef>
              <c:f>Graf11!$AA$3</c:f>
              <c:strCache>
                <c:ptCount val="1"/>
                <c:pt idx="0">
                  <c:v>dopočet do 100 %</c:v>
                </c:pt>
              </c:strCache>
            </c:strRef>
          </c:tx>
          <c:spPr>
            <a:solidFill>
              <a:srgbClr val="FF9900"/>
            </a:solidFill>
          </c:spPr>
          <c:dLbls>
            <c:showVal val="1"/>
          </c:dLbls>
          <c:cat>
            <c:strRef>
              <c:f>Graf11!$W$4:$W$7</c:f>
              <c:strCache>
                <c:ptCount val="4"/>
                <c:pt idx="0">
                  <c:v>Obce III. typu</c:v>
                </c:pt>
                <c:pt idx="1">
                  <c:v>ÚČSM</c:v>
                </c:pt>
                <c:pt idx="2">
                  <c:v>KÚ</c:v>
                </c:pt>
                <c:pt idx="3">
                  <c:v>ČR</c:v>
                </c:pt>
              </c:strCache>
            </c:strRef>
          </c:cat>
          <c:val>
            <c:numRef>
              <c:f>Graf11!$AA$4:$AA$7</c:f>
              <c:numCache>
                <c:formatCode>0</c:formatCode>
                <c:ptCount val="4"/>
                <c:pt idx="0">
                  <c:v>54</c:v>
                </c:pt>
                <c:pt idx="1">
                  <c:v>53</c:v>
                </c:pt>
                <c:pt idx="2">
                  <c:v>83</c:v>
                </c:pt>
                <c:pt idx="3">
                  <c:v>55</c:v>
                </c:pt>
              </c:numCache>
            </c:numRef>
          </c:val>
        </c:ser>
        <c:ser>
          <c:idx val="3"/>
          <c:order val="1"/>
          <c:tx>
            <c:strRef>
              <c:f>Graf11!$Z$3</c:f>
              <c:strCache>
                <c:ptCount val="1"/>
                <c:pt idx="0">
                  <c:v>průměrný podíl agendy stavebního úřadu k celkové agendě vykonávané vodoprávním úřadem</c:v>
                </c:pt>
              </c:strCache>
            </c:strRef>
          </c:tx>
          <c:spPr>
            <a:solidFill>
              <a:srgbClr val="CC3300"/>
            </a:solidFill>
          </c:spPr>
          <c:dLbls>
            <c:dLbl>
              <c:idx val="2"/>
              <c:layout>
                <c:manualLayout>
                  <c:x val="-1.0719533844677387E-4"/>
                  <c:y val="3.3044192314077092E-3"/>
                </c:manualLayout>
              </c:layout>
              <c:showVal val="1"/>
            </c:dLbl>
            <c:showVal val="1"/>
          </c:dLbls>
          <c:cat>
            <c:strRef>
              <c:f>Graf11!$W$4:$W$7</c:f>
              <c:strCache>
                <c:ptCount val="4"/>
                <c:pt idx="0">
                  <c:v>Obce III. typu</c:v>
                </c:pt>
                <c:pt idx="1">
                  <c:v>ÚČSM</c:v>
                </c:pt>
                <c:pt idx="2">
                  <c:v>KÚ</c:v>
                </c:pt>
                <c:pt idx="3">
                  <c:v>ČR</c:v>
                </c:pt>
              </c:strCache>
            </c:strRef>
          </c:cat>
          <c:val>
            <c:numRef>
              <c:f>Graf11!$Z$4:$Z$7</c:f>
              <c:numCache>
                <c:formatCode>0</c:formatCode>
                <c:ptCount val="4"/>
                <c:pt idx="0">
                  <c:v>46</c:v>
                </c:pt>
                <c:pt idx="1">
                  <c:v>47</c:v>
                </c:pt>
                <c:pt idx="2">
                  <c:v>17</c:v>
                </c:pt>
                <c:pt idx="3">
                  <c:v>45</c:v>
                </c:pt>
              </c:numCache>
            </c:numRef>
          </c:val>
        </c:ser>
        <c:gapWidth val="100"/>
        <c:overlap val="100"/>
        <c:axId val="99202944"/>
        <c:axId val="99201408"/>
      </c:barChart>
      <c:valAx>
        <c:axId val="99201408"/>
        <c:scaling>
          <c:orientation val="minMax"/>
        </c:scaling>
        <c:axPos val="l"/>
        <c:majorGridlines/>
        <c:numFmt formatCode="0%" sourceLinked="1"/>
        <c:tickLblPos val="nextTo"/>
        <c:crossAx val="99202944"/>
        <c:crosses val="autoZero"/>
        <c:crossBetween val="between"/>
      </c:valAx>
      <c:catAx>
        <c:axId val="99202944"/>
        <c:scaling>
          <c:orientation val="minMax"/>
        </c:scaling>
        <c:axPos val="b"/>
        <c:tickLblPos val="nextTo"/>
        <c:crossAx val="99201408"/>
        <c:crosses val="autoZero"/>
        <c:auto val="1"/>
        <c:lblAlgn val="ctr"/>
        <c:lblOffset val="100"/>
      </c:catAx>
    </c:plotArea>
    <c:legend>
      <c:legendPos val="r"/>
      <c:layout>
        <c:manualLayout>
          <c:xMode val="edge"/>
          <c:yMode val="edge"/>
          <c:x val="0.74320632739699488"/>
          <c:y val="0.19924285714285744"/>
          <c:w val="0.23777061424368617"/>
          <c:h val="0.5412992063492158"/>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4781E-2"/>
          <c:y val="3.6348611545484681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Graf12!$B$4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48</c:v>
                </c:pt>
                <c:pt idx="1">
                  <c:v>128</c:v>
                </c:pt>
                <c:pt idx="2">
                  <c:v>22</c:v>
                </c:pt>
                <c:pt idx="3">
                  <c:v>104</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8927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0</c:v>
                </c:pt>
                <c:pt idx="1">
                  <c:v>16</c:v>
                </c:pt>
                <c:pt idx="2">
                  <c:v>2</c:v>
                </c:pt>
                <c:pt idx="3">
                  <c:v>13</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krajských úřadů v roce 2011</a:t>
            </a:r>
          </a:p>
        </c:rich>
      </c:tx>
      <c:layout>
        <c:manualLayout>
          <c:xMode val="edge"/>
          <c:yMode val="edge"/>
          <c:x val="9.6883453480139353E-2"/>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0</c:v>
                </c:pt>
                <c:pt idx="1">
                  <c:v>1</c:v>
                </c:pt>
                <c:pt idx="2">
                  <c:v>0</c:v>
                </c:pt>
                <c:pt idx="3">
                  <c:v>2</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Graf12!$B$7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48</c:v>
                </c:pt>
                <c:pt idx="1">
                  <c:v>145</c:v>
                </c:pt>
                <c:pt idx="2">
                  <c:v>24</c:v>
                </c:pt>
                <c:pt idx="3">
                  <c:v>119</c:v>
                </c:pt>
              </c:numCache>
            </c:numRef>
          </c:val>
        </c:ser>
        <c:firstSliceAng val="0"/>
      </c:pieChart>
    </c:plotArea>
    <c:legend>
      <c:legendPos val="r"/>
      <c:layout>
        <c:manualLayout>
          <c:xMode val="edge"/>
          <c:yMode val="edge"/>
          <c:x val="0.67664535945008952"/>
          <c:y val="0.20881171523295636"/>
          <c:w val="0.30082641399598287"/>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Odvolací řízení SÚ v roce 2011</a:t>
            </a:r>
          </a:p>
        </c:rich>
      </c:tx>
      <c:layout>
        <c:manualLayout>
          <c:xMode val="edge"/>
          <c:yMode val="edge"/>
          <c:x val="0.11761061420720469"/>
          <c:y val="2.6435353851262146E-2"/>
        </c:manualLayout>
      </c:layout>
    </c:title>
    <c:plotArea>
      <c:layout>
        <c:manualLayout>
          <c:layoutTarget val="inner"/>
          <c:xMode val="edge"/>
          <c:yMode val="edge"/>
          <c:x val="0.12198727586236187"/>
          <c:y val="0.15012836618175079"/>
          <c:w val="0.60596103213659891"/>
          <c:h val="0.76632487466305277"/>
        </c:manualLayout>
      </c:layout>
      <c:barChart>
        <c:barDir val="col"/>
        <c:grouping val="percentStacked"/>
        <c:ser>
          <c:idx val="0"/>
          <c:order val="0"/>
          <c:tx>
            <c:strRef>
              <c:f>Graf12!$F$3</c:f>
              <c:strCache>
                <c:ptCount val="1"/>
                <c:pt idx="0">
                  <c:v>počet rozhodnutí o odvolání, jímž bylo rozhodnutí potvrzeno</c:v>
                </c:pt>
              </c:strCache>
            </c:strRef>
          </c:tx>
          <c:spPr>
            <a:solidFill>
              <a:srgbClr val="FFFF66"/>
            </a:solidFill>
          </c:spPr>
          <c:dLbls>
            <c:showVal val="1"/>
          </c:dLbls>
          <c:cat>
            <c:strRef>
              <c:f>Graf12!$B$4:$B$7</c:f>
              <c:strCache>
                <c:ptCount val="4"/>
                <c:pt idx="0">
                  <c:v>Obce III. typu</c:v>
                </c:pt>
                <c:pt idx="1">
                  <c:v>ÚČSM</c:v>
                </c:pt>
                <c:pt idx="2">
                  <c:v>KÚ</c:v>
                </c:pt>
                <c:pt idx="3">
                  <c:v>ČR</c:v>
                </c:pt>
              </c:strCache>
            </c:strRef>
          </c:cat>
          <c:val>
            <c:numRef>
              <c:f>Graf12!$F$4:$F$7</c:f>
              <c:numCache>
                <c:formatCode>General</c:formatCode>
                <c:ptCount val="4"/>
                <c:pt idx="0">
                  <c:v>104</c:v>
                </c:pt>
                <c:pt idx="1">
                  <c:v>13</c:v>
                </c:pt>
                <c:pt idx="2">
                  <c:v>2</c:v>
                </c:pt>
                <c:pt idx="3">
                  <c:v>119</c:v>
                </c:pt>
              </c:numCache>
            </c:numRef>
          </c:val>
        </c:ser>
        <c:ser>
          <c:idx val="3"/>
          <c:order val="1"/>
          <c:tx>
            <c:strRef>
              <c:f>Graf12!$E$3</c:f>
              <c:strCache>
                <c:ptCount val="1"/>
                <c:pt idx="0">
                  <c:v>počet rozhodnutí o odvolání, jímž bylo rozhodnutí změněno</c:v>
                </c:pt>
              </c:strCache>
            </c:strRef>
          </c:tx>
          <c:spPr>
            <a:solidFill>
              <a:srgbClr val="FFCC00"/>
            </a:solidFill>
          </c:spPr>
          <c:dLbls>
            <c:dLbl>
              <c:idx val="2"/>
              <c:layout>
                <c:manualLayout>
                  <c:x val="-1.0719533844677456E-4"/>
                  <c:y val="3.3044192314077092E-3"/>
                </c:manualLayout>
              </c:layout>
              <c:showVal val="1"/>
            </c:dLbl>
            <c:showVal val="1"/>
          </c:dLbls>
          <c:cat>
            <c:strRef>
              <c:f>Graf12!$B$4:$B$7</c:f>
              <c:strCache>
                <c:ptCount val="4"/>
                <c:pt idx="0">
                  <c:v>Obce III. typu</c:v>
                </c:pt>
                <c:pt idx="1">
                  <c:v>ÚČSM</c:v>
                </c:pt>
                <c:pt idx="2">
                  <c:v>KÚ</c:v>
                </c:pt>
                <c:pt idx="3">
                  <c:v>ČR</c:v>
                </c:pt>
              </c:strCache>
            </c:strRef>
          </c:cat>
          <c:val>
            <c:numRef>
              <c:f>Graf12!$E$4:$E$7</c:f>
              <c:numCache>
                <c:formatCode>General</c:formatCode>
                <c:ptCount val="4"/>
                <c:pt idx="0">
                  <c:v>22</c:v>
                </c:pt>
                <c:pt idx="1">
                  <c:v>2</c:v>
                </c:pt>
                <c:pt idx="2">
                  <c:v>0</c:v>
                </c:pt>
                <c:pt idx="3">
                  <c:v>24</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dLbls>
            <c:showVal val="1"/>
          </c:dLbls>
          <c:cat>
            <c:strRef>
              <c:f>Graf12!$B$4:$B$7</c:f>
              <c:strCache>
                <c:ptCount val="4"/>
                <c:pt idx="0">
                  <c:v>Obce III. typu</c:v>
                </c:pt>
                <c:pt idx="1">
                  <c:v>ÚČSM</c:v>
                </c:pt>
                <c:pt idx="2">
                  <c:v>KÚ</c:v>
                </c:pt>
                <c:pt idx="3">
                  <c:v>ČR</c:v>
                </c:pt>
              </c:strCache>
            </c:strRef>
          </c:cat>
          <c:val>
            <c:numRef>
              <c:f>Graf12!$D$4:$D$7</c:f>
              <c:numCache>
                <c:formatCode>General</c:formatCode>
                <c:ptCount val="4"/>
                <c:pt idx="0">
                  <c:v>128</c:v>
                </c:pt>
                <c:pt idx="1">
                  <c:v>16</c:v>
                </c:pt>
                <c:pt idx="2">
                  <c:v>1</c:v>
                </c:pt>
                <c:pt idx="3">
                  <c:v>145</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dLbls>
            <c:dLbl>
              <c:idx val="2"/>
              <c:layout>
                <c:manualLayout>
                  <c:x val="-2.1623418127780332E-3"/>
                  <c:y val="9.9132576942231546E-3"/>
                </c:manualLayout>
              </c:layout>
              <c:showVal val="1"/>
            </c:dLbl>
            <c:showVal val="1"/>
          </c:dLbls>
          <c:cat>
            <c:strRef>
              <c:f>Graf12!$B$4:$B$7</c:f>
              <c:strCache>
                <c:ptCount val="4"/>
                <c:pt idx="0">
                  <c:v>Obce III. typu</c:v>
                </c:pt>
                <c:pt idx="1">
                  <c:v>ÚČSM</c:v>
                </c:pt>
                <c:pt idx="2">
                  <c:v>KÚ</c:v>
                </c:pt>
                <c:pt idx="3">
                  <c:v>ČR</c:v>
                </c:pt>
              </c:strCache>
            </c:strRef>
          </c:cat>
          <c:val>
            <c:numRef>
              <c:f>Graf12!$C$4:$C$7</c:f>
              <c:numCache>
                <c:formatCode>General</c:formatCode>
                <c:ptCount val="4"/>
                <c:pt idx="0">
                  <c:v>48</c:v>
                </c:pt>
                <c:pt idx="1">
                  <c:v>0</c:v>
                </c:pt>
                <c:pt idx="2">
                  <c:v>0</c:v>
                </c:pt>
                <c:pt idx="3">
                  <c:v>48</c:v>
                </c:pt>
              </c:numCache>
            </c:numRef>
          </c:val>
        </c:ser>
        <c:gapWidth val="100"/>
        <c:overlap val="100"/>
        <c:axId val="99555584"/>
        <c:axId val="99554048"/>
      </c:barChart>
      <c:valAx>
        <c:axId val="99554048"/>
        <c:scaling>
          <c:orientation val="minMax"/>
        </c:scaling>
        <c:axPos val="l"/>
        <c:majorGridlines/>
        <c:numFmt formatCode="0%" sourceLinked="1"/>
        <c:tickLblPos val="nextTo"/>
        <c:crossAx val="99555584"/>
        <c:crosses val="autoZero"/>
        <c:crossBetween val="between"/>
      </c:valAx>
      <c:catAx>
        <c:axId val="99555584"/>
        <c:scaling>
          <c:orientation val="minMax"/>
        </c:scaling>
        <c:axPos val="b"/>
        <c:tickLblPos val="nextTo"/>
        <c:crossAx val="99554048"/>
        <c:crosses val="autoZero"/>
        <c:auto val="1"/>
        <c:lblAlgn val="ctr"/>
        <c:lblOffset val="100"/>
      </c:catAx>
    </c:plotArea>
    <c:legend>
      <c:legendPos val="r"/>
      <c:layout>
        <c:manualLayout>
          <c:xMode val="edge"/>
          <c:yMode val="edge"/>
          <c:x val="0.72827748144420468"/>
          <c:y val="0.13204708994708994"/>
          <c:w val="0.26510645694619323"/>
          <c:h val="0.83096507936509023"/>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Plzeňském kraji k 31.12.2014</a:t>
            </a:r>
            <a:endParaRPr lang="cs-CZ" sz="1300">
              <a:effectLst/>
              <a:latin typeface="+mn-lt"/>
            </a:endParaRPr>
          </a:p>
        </c:rich>
      </c:tx>
      <c:layout/>
    </c:title>
    <c:plotArea>
      <c:layout>
        <c:manualLayout>
          <c:layoutTarget val="inner"/>
          <c:xMode val="edge"/>
          <c:yMode val="edge"/>
          <c:x val="0.12198727586236187"/>
          <c:y val="0.20280339642258891"/>
          <c:w val="0.47458094437225407"/>
          <c:h val="0.72686737414195657"/>
        </c:manualLayout>
      </c:layout>
      <c:pieChart>
        <c:varyColors val="1"/>
        <c:ser>
          <c:idx val="0"/>
          <c:order val="0"/>
          <c:tx>
            <c:strRef>
              <c:f>Graf1B!$B$7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Graf1B!$C$7:$F$7</c:f>
              <c:numCache>
                <c:formatCode>General</c:formatCode>
                <c:ptCount val="4"/>
                <c:pt idx="0">
                  <c:v>8</c:v>
                </c:pt>
                <c:pt idx="1">
                  <c:v>8</c:v>
                </c:pt>
                <c:pt idx="2">
                  <c:v>8</c:v>
                </c:pt>
                <c:pt idx="3">
                  <c:v>1</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4809E-2"/>
          <c:y val="3.6348611545484681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Graf12!$I$4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24</c:v>
                </c:pt>
                <c:pt idx="1">
                  <c:v>119</c:v>
                </c:pt>
                <c:pt idx="2">
                  <c:v>11</c:v>
                </c:pt>
                <c:pt idx="3">
                  <c:v>79</c:v>
                </c:pt>
              </c:numCache>
            </c:numRef>
          </c:val>
        </c:ser>
        <c:firstSliceAng val="0"/>
      </c:pieChart>
    </c:plotArea>
    <c:legend>
      <c:legendPos val="r"/>
      <c:layout>
        <c:manualLayout>
          <c:xMode val="edge"/>
          <c:yMode val="edge"/>
          <c:x val="0.67664535945008986"/>
          <c:y val="0.20881171523295636"/>
          <c:w val="0.3008264139959829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8934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Graf12!$I$5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18</c:v>
                </c:pt>
                <c:pt idx="2">
                  <c:v>2</c:v>
                </c:pt>
                <c:pt idx="3">
                  <c:v>17</c:v>
                </c:pt>
              </c:numCache>
            </c:numRef>
          </c:val>
        </c:ser>
        <c:firstSliceAng val="0"/>
      </c:pieChart>
    </c:plotArea>
    <c:legend>
      <c:legendPos val="r"/>
      <c:layout>
        <c:manualLayout>
          <c:xMode val="edge"/>
          <c:yMode val="edge"/>
          <c:x val="0.67664535945008986"/>
          <c:y val="0.20881171523295636"/>
          <c:w val="0.3008264139959829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2012</a:t>
            </a:r>
          </a:p>
        </c:rich>
      </c:tx>
      <c:layout>
        <c:manualLayout>
          <c:xMode val="edge"/>
          <c:yMode val="edge"/>
          <c:x val="9.6883453480139353E-2"/>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Graf12!$I$6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8</c:v>
                </c:pt>
                <c:pt idx="1">
                  <c:v>8</c:v>
                </c:pt>
                <c:pt idx="2">
                  <c:v>1</c:v>
                </c:pt>
                <c:pt idx="3">
                  <c:v>6</c:v>
                </c:pt>
              </c:numCache>
            </c:numRef>
          </c:val>
        </c:ser>
        <c:firstSliceAng val="0"/>
      </c:pieChart>
    </c:plotArea>
    <c:legend>
      <c:legendPos val="r"/>
      <c:layout>
        <c:manualLayout>
          <c:xMode val="edge"/>
          <c:yMode val="edge"/>
          <c:x val="0.67664535945008986"/>
          <c:y val="0.20881171523295636"/>
          <c:w val="0.3008264139959829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Graf12!$I$7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34</c:v>
                </c:pt>
                <c:pt idx="1">
                  <c:v>145</c:v>
                </c:pt>
                <c:pt idx="2">
                  <c:v>14</c:v>
                </c:pt>
                <c:pt idx="3">
                  <c:v>102</c:v>
                </c:pt>
              </c:numCache>
            </c:numRef>
          </c:val>
        </c:ser>
        <c:firstSliceAng val="0"/>
      </c:pieChart>
    </c:plotArea>
    <c:legend>
      <c:legendPos val="r"/>
      <c:layout>
        <c:manualLayout>
          <c:xMode val="edge"/>
          <c:yMode val="edge"/>
          <c:x val="0.67664535945008986"/>
          <c:y val="0.20881171523295636"/>
          <c:w val="0.30082641399598298"/>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2012</a:t>
            </a:r>
          </a:p>
        </c:rich>
      </c:tx>
      <c:layout>
        <c:manualLayout>
          <c:xMode val="edge"/>
          <c:yMode val="edge"/>
          <c:x val="0.11761061420720469"/>
          <c:y val="2.6435353851262153E-2"/>
        </c:manualLayout>
      </c:layout>
    </c:title>
    <c:plotArea>
      <c:layout>
        <c:manualLayout>
          <c:layoutTarget val="inner"/>
          <c:xMode val="edge"/>
          <c:yMode val="edge"/>
          <c:x val="0.12198732598759478"/>
          <c:y val="0.14340873015873137"/>
          <c:w val="0.60596103213659913"/>
          <c:h val="0.76632487466305299"/>
        </c:manualLayout>
      </c:layout>
      <c:barChart>
        <c:barDir val="col"/>
        <c:grouping val="percentStacked"/>
        <c:ser>
          <c:idx val="0"/>
          <c:order val="0"/>
          <c:tx>
            <c:strRef>
              <c:f>Graf12!$M$3</c:f>
              <c:strCache>
                <c:ptCount val="1"/>
                <c:pt idx="0">
                  <c:v>počet rozhodnutí o odvolání, jímž bylo rozhodnutí potvrzeno</c:v>
                </c:pt>
              </c:strCache>
            </c:strRef>
          </c:tx>
          <c:spPr>
            <a:solidFill>
              <a:srgbClr val="FFFF66"/>
            </a:solidFill>
          </c:spPr>
          <c:dLbls>
            <c:showVal val="1"/>
          </c:dLbls>
          <c:cat>
            <c:strRef>
              <c:f>Graf12!$I$4:$I$7</c:f>
              <c:strCache>
                <c:ptCount val="4"/>
                <c:pt idx="0">
                  <c:v>Obce III. typu</c:v>
                </c:pt>
                <c:pt idx="1">
                  <c:v>ÚČSM</c:v>
                </c:pt>
                <c:pt idx="2">
                  <c:v>KÚ</c:v>
                </c:pt>
                <c:pt idx="3">
                  <c:v>ČR</c:v>
                </c:pt>
              </c:strCache>
            </c:strRef>
          </c:cat>
          <c:val>
            <c:numRef>
              <c:f>Graf12!$M$4:$M$7</c:f>
              <c:numCache>
                <c:formatCode>General</c:formatCode>
                <c:ptCount val="4"/>
                <c:pt idx="0">
                  <c:v>79</c:v>
                </c:pt>
                <c:pt idx="1">
                  <c:v>17</c:v>
                </c:pt>
                <c:pt idx="2">
                  <c:v>6</c:v>
                </c:pt>
                <c:pt idx="3">
                  <c:v>102</c:v>
                </c:pt>
              </c:numCache>
            </c:numRef>
          </c:val>
        </c:ser>
        <c:ser>
          <c:idx val="3"/>
          <c:order val="1"/>
          <c:tx>
            <c:strRef>
              <c:f>Graf12!$L$3</c:f>
              <c:strCache>
                <c:ptCount val="1"/>
                <c:pt idx="0">
                  <c:v>počet rozhodnutí o odvolání, jímž bylo rozhodnutí změněno</c:v>
                </c:pt>
              </c:strCache>
            </c:strRef>
          </c:tx>
          <c:spPr>
            <a:solidFill>
              <a:srgbClr val="FFCC00"/>
            </a:solidFill>
          </c:spPr>
          <c:dLbls>
            <c:dLbl>
              <c:idx val="2"/>
              <c:layout>
                <c:manualLayout>
                  <c:x val="-1.071953384467746E-4"/>
                  <c:y val="3.3044192314077092E-3"/>
                </c:manualLayout>
              </c:layout>
              <c:showVal val="1"/>
            </c:dLbl>
            <c:showVal val="1"/>
          </c:dLbls>
          <c:cat>
            <c:strRef>
              <c:f>Graf12!$I$4:$I$7</c:f>
              <c:strCache>
                <c:ptCount val="4"/>
                <c:pt idx="0">
                  <c:v>Obce III. typu</c:v>
                </c:pt>
                <c:pt idx="1">
                  <c:v>ÚČSM</c:v>
                </c:pt>
                <c:pt idx="2">
                  <c:v>KÚ</c:v>
                </c:pt>
                <c:pt idx="3">
                  <c:v>ČR</c:v>
                </c:pt>
              </c:strCache>
            </c:strRef>
          </c:cat>
          <c:val>
            <c:numRef>
              <c:f>Graf12!$L$4:$L$7</c:f>
              <c:numCache>
                <c:formatCode>General</c:formatCode>
                <c:ptCount val="4"/>
                <c:pt idx="0">
                  <c:v>11</c:v>
                </c:pt>
                <c:pt idx="1">
                  <c:v>2</c:v>
                </c:pt>
                <c:pt idx="2">
                  <c:v>1</c:v>
                </c:pt>
                <c:pt idx="3">
                  <c:v>14</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dLbls>
            <c:showVal val="1"/>
          </c:dLbls>
          <c:cat>
            <c:strRef>
              <c:f>Graf12!$I$4:$I$7</c:f>
              <c:strCache>
                <c:ptCount val="4"/>
                <c:pt idx="0">
                  <c:v>Obce III. typu</c:v>
                </c:pt>
                <c:pt idx="1">
                  <c:v>ÚČSM</c:v>
                </c:pt>
                <c:pt idx="2">
                  <c:v>KÚ</c:v>
                </c:pt>
                <c:pt idx="3">
                  <c:v>ČR</c:v>
                </c:pt>
              </c:strCache>
            </c:strRef>
          </c:cat>
          <c:val>
            <c:numRef>
              <c:f>Graf12!$K$4:$K$7</c:f>
              <c:numCache>
                <c:formatCode>General</c:formatCode>
                <c:ptCount val="4"/>
                <c:pt idx="0">
                  <c:v>119</c:v>
                </c:pt>
                <c:pt idx="1">
                  <c:v>18</c:v>
                </c:pt>
                <c:pt idx="2">
                  <c:v>8</c:v>
                </c:pt>
                <c:pt idx="3">
                  <c:v>145</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dLbls>
            <c:dLbl>
              <c:idx val="2"/>
              <c:layout>
                <c:manualLayout>
                  <c:x val="-2.1623418127780336E-3"/>
                  <c:y val="9.9132576942231546E-3"/>
                </c:manualLayout>
              </c:layout>
              <c:showVal val="1"/>
            </c:dLbl>
            <c:showVal val="1"/>
          </c:dLbls>
          <c:cat>
            <c:strRef>
              <c:f>Graf12!$I$4:$I$7</c:f>
              <c:strCache>
                <c:ptCount val="4"/>
                <c:pt idx="0">
                  <c:v>Obce III. typu</c:v>
                </c:pt>
                <c:pt idx="1">
                  <c:v>ÚČSM</c:v>
                </c:pt>
                <c:pt idx="2">
                  <c:v>KÚ</c:v>
                </c:pt>
                <c:pt idx="3">
                  <c:v>ČR</c:v>
                </c:pt>
              </c:strCache>
            </c:strRef>
          </c:cat>
          <c:val>
            <c:numRef>
              <c:f>Graf12!$J$4:$J$7</c:f>
              <c:numCache>
                <c:formatCode>General</c:formatCode>
                <c:ptCount val="4"/>
                <c:pt idx="0">
                  <c:v>24</c:v>
                </c:pt>
                <c:pt idx="1">
                  <c:v>2</c:v>
                </c:pt>
                <c:pt idx="2">
                  <c:v>8</c:v>
                </c:pt>
                <c:pt idx="3">
                  <c:v>34</c:v>
                </c:pt>
              </c:numCache>
            </c:numRef>
          </c:val>
        </c:ser>
        <c:gapWidth val="100"/>
        <c:overlap val="100"/>
        <c:axId val="99719040"/>
        <c:axId val="99717504"/>
      </c:barChart>
      <c:valAx>
        <c:axId val="99717504"/>
        <c:scaling>
          <c:orientation val="minMax"/>
        </c:scaling>
        <c:axPos val="l"/>
        <c:majorGridlines/>
        <c:numFmt formatCode="0%" sourceLinked="1"/>
        <c:tickLblPos val="nextTo"/>
        <c:crossAx val="99719040"/>
        <c:crosses val="autoZero"/>
        <c:crossBetween val="between"/>
      </c:valAx>
      <c:catAx>
        <c:axId val="99719040"/>
        <c:scaling>
          <c:orientation val="minMax"/>
        </c:scaling>
        <c:axPos val="b"/>
        <c:tickLblPos val="nextTo"/>
        <c:crossAx val="99717504"/>
        <c:crosses val="autoZero"/>
        <c:auto val="1"/>
        <c:lblAlgn val="ctr"/>
        <c:lblOffset val="100"/>
      </c:catAx>
    </c:plotArea>
    <c:legend>
      <c:legendPos val="r"/>
      <c:layout>
        <c:manualLayout>
          <c:xMode val="edge"/>
          <c:yMode val="edge"/>
          <c:x val="0.72827748144420468"/>
          <c:y val="0.13204708994708994"/>
          <c:w val="0.26510645694619323"/>
          <c:h val="0.83096507936509034"/>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485E-2"/>
          <c:y val="3.6348611545484681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Graf12!$P$4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37</c:v>
                </c:pt>
                <c:pt idx="1">
                  <c:v>89</c:v>
                </c:pt>
                <c:pt idx="2">
                  <c:v>14</c:v>
                </c:pt>
                <c:pt idx="3">
                  <c:v>67</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8941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Graf12!$P$5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6</c:v>
                </c:pt>
                <c:pt idx="1">
                  <c:v>29</c:v>
                </c:pt>
                <c:pt idx="2">
                  <c:v>3</c:v>
                </c:pt>
                <c:pt idx="3">
                  <c:v>27</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2013</a:t>
            </a:r>
          </a:p>
        </c:rich>
      </c:tx>
      <c:layout>
        <c:manualLayout>
          <c:xMode val="edge"/>
          <c:yMode val="edge"/>
          <c:x val="9.6883453480139353E-2"/>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Graf12!$P$6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0</c:v>
                </c:pt>
                <c:pt idx="1">
                  <c:v>4</c:v>
                </c:pt>
                <c:pt idx="2">
                  <c:v>3</c:v>
                </c:pt>
                <c:pt idx="3">
                  <c:v>3</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Graf12!$P$7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43</c:v>
                </c:pt>
                <c:pt idx="1">
                  <c:v>122</c:v>
                </c:pt>
                <c:pt idx="2">
                  <c:v>20</c:v>
                </c:pt>
                <c:pt idx="3">
                  <c:v>97</c:v>
                </c:pt>
              </c:numCache>
            </c:numRef>
          </c:val>
        </c:ser>
        <c:firstSliceAng val="0"/>
      </c:pieChart>
    </c:plotArea>
    <c:legend>
      <c:legendPos val="r"/>
      <c:layout>
        <c:manualLayout>
          <c:xMode val="edge"/>
          <c:yMode val="edge"/>
          <c:x val="0.67664535945009019"/>
          <c:y val="0.20881171523295636"/>
          <c:w val="0.30082641399598309"/>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2013</a:t>
            </a:r>
          </a:p>
        </c:rich>
      </c:tx>
      <c:layout>
        <c:manualLayout>
          <c:xMode val="edge"/>
          <c:yMode val="edge"/>
          <c:x val="0.11761061420720469"/>
          <c:y val="2.643535385126216E-2"/>
        </c:manualLayout>
      </c:layout>
    </c:title>
    <c:plotArea>
      <c:layout>
        <c:manualLayout>
          <c:layoutTarget val="inner"/>
          <c:xMode val="edge"/>
          <c:yMode val="edge"/>
          <c:x val="0.12198732598759478"/>
          <c:y val="0.14340873015873143"/>
          <c:w val="0.60596103213659935"/>
          <c:h val="0.76632487466305321"/>
        </c:manualLayout>
      </c:layout>
      <c:barChart>
        <c:barDir val="col"/>
        <c:grouping val="percentStacked"/>
        <c:ser>
          <c:idx val="0"/>
          <c:order val="0"/>
          <c:tx>
            <c:strRef>
              <c:f>Graf12!$T$3</c:f>
              <c:strCache>
                <c:ptCount val="1"/>
                <c:pt idx="0">
                  <c:v>počet rozhodnutí o odvolání, jímž bylo rozhodnutí potvrzeno</c:v>
                </c:pt>
              </c:strCache>
            </c:strRef>
          </c:tx>
          <c:spPr>
            <a:solidFill>
              <a:srgbClr val="FFFF66"/>
            </a:solidFill>
          </c:spPr>
          <c:dLbls>
            <c:showVal val="1"/>
          </c:dLbls>
          <c:cat>
            <c:strRef>
              <c:f>Graf12!$P$4:$P$7</c:f>
              <c:strCache>
                <c:ptCount val="4"/>
                <c:pt idx="0">
                  <c:v>Obce III. typu</c:v>
                </c:pt>
                <c:pt idx="1">
                  <c:v>ÚČSM</c:v>
                </c:pt>
                <c:pt idx="2">
                  <c:v>KÚ</c:v>
                </c:pt>
                <c:pt idx="3">
                  <c:v>ČR</c:v>
                </c:pt>
              </c:strCache>
            </c:strRef>
          </c:cat>
          <c:val>
            <c:numRef>
              <c:f>Graf12!$T$4:$T$7</c:f>
              <c:numCache>
                <c:formatCode>General</c:formatCode>
                <c:ptCount val="4"/>
                <c:pt idx="0">
                  <c:v>67</c:v>
                </c:pt>
                <c:pt idx="1">
                  <c:v>27</c:v>
                </c:pt>
                <c:pt idx="2">
                  <c:v>3</c:v>
                </c:pt>
                <c:pt idx="3">
                  <c:v>97</c:v>
                </c:pt>
              </c:numCache>
            </c:numRef>
          </c:val>
        </c:ser>
        <c:ser>
          <c:idx val="3"/>
          <c:order val="1"/>
          <c:tx>
            <c:strRef>
              <c:f>Graf12!$S$3</c:f>
              <c:strCache>
                <c:ptCount val="1"/>
                <c:pt idx="0">
                  <c:v>počet rozhodnutí o odvolání, jímž bylo rozhodnutí změněno</c:v>
                </c:pt>
              </c:strCache>
            </c:strRef>
          </c:tx>
          <c:spPr>
            <a:solidFill>
              <a:srgbClr val="FFCC00"/>
            </a:solidFill>
          </c:spPr>
          <c:dLbls>
            <c:dLbl>
              <c:idx val="2"/>
              <c:layout>
                <c:manualLayout>
                  <c:x val="-1.0719533844677463E-4"/>
                  <c:y val="3.3044192314077092E-3"/>
                </c:manualLayout>
              </c:layout>
              <c:showVal val="1"/>
            </c:dLbl>
            <c:showVal val="1"/>
          </c:dLbls>
          <c:cat>
            <c:strRef>
              <c:f>Graf12!$P$4:$P$7</c:f>
              <c:strCache>
                <c:ptCount val="4"/>
                <c:pt idx="0">
                  <c:v>Obce III. typu</c:v>
                </c:pt>
                <c:pt idx="1">
                  <c:v>ÚČSM</c:v>
                </c:pt>
                <c:pt idx="2">
                  <c:v>KÚ</c:v>
                </c:pt>
                <c:pt idx="3">
                  <c:v>ČR</c:v>
                </c:pt>
              </c:strCache>
            </c:strRef>
          </c:cat>
          <c:val>
            <c:numRef>
              <c:f>Graf12!$S$4:$S$7</c:f>
              <c:numCache>
                <c:formatCode>General</c:formatCode>
                <c:ptCount val="4"/>
                <c:pt idx="0">
                  <c:v>14</c:v>
                </c:pt>
                <c:pt idx="1">
                  <c:v>3</c:v>
                </c:pt>
                <c:pt idx="2">
                  <c:v>3</c:v>
                </c:pt>
                <c:pt idx="3">
                  <c:v>20</c:v>
                </c:pt>
              </c:numCache>
            </c:numRef>
          </c:val>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dLbls>
            <c:showVal val="1"/>
          </c:dLbls>
          <c:cat>
            <c:strRef>
              <c:f>Graf12!$P$4:$P$7</c:f>
              <c:strCache>
                <c:ptCount val="4"/>
                <c:pt idx="0">
                  <c:v>Obce III. typu</c:v>
                </c:pt>
                <c:pt idx="1">
                  <c:v>ÚČSM</c:v>
                </c:pt>
                <c:pt idx="2">
                  <c:v>KÚ</c:v>
                </c:pt>
                <c:pt idx="3">
                  <c:v>ČR</c:v>
                </c:pt>
              </c:strCache>
            </c:strRef>
          </c:cat>
          <c:val>
            <c:numRef>
              <c:f>Graf12!$R$4:$R$7</c:f>
              <c:numCache>
                <c:formatCode>General</c:formatCode>
                <c:ptCount val="4"/>
                <c:pt idx="0">
                  <c:v>89</c:v>
                </c:pt>
                <c:pt idx="1">
                  <c:v>29</c:v>
                </c:pt>
                <c:pt idx="2">
                  <c:v>4</c:v>
                </c:pt>
                <c:pt idx="3">
                  <c:v>122</c:v>
                </c:pt>
              </c:numCache>
            </c:numRef>
          </c:val>
        </c:ser>
        <c:ser>
          <c:idx val="1"/>
          <c:order val="3"/>
          <c:tx>
            <c:strRef>
              <c:f>Graf12!$Q$3</c:f>
              <c:strCache>
                <c:ptCount val="1"/>
                <c:pt idx="0">
                  <c:v>počet rozhodnutí o odvolání, jímž bylo rozhodnutí zrušeno a řízení zastaveno</c:v>
                </c:pt>
              </c:strCache>
            </c:strRef>
          </c:tx>
          <c:spPr>
            <a:solidFill>
              <a:srgbClr val="CC3300"/>
            </a:solidFill>
          </c:spPr>
          <c:dLbls>
            <c:dLbl>
              <c:idx val="2"/>
              <c:layout>
                <c:manualLayout>
                  <c:x val="-2.162341812778034E-3"/>
                  <c:y val="9.9132576942231546E-3"/>
                </c:manualLayout>
              </c:layout>
              <c:showVal val="1"/>
            </c:dLbl>
            <c:showVal val="1"/>
          </c:dLbls>
          <c:cat>
            <c:strRef>
              <c:f>Graf12!$P$4:$P$7</c:f>
              <c:strCache>
                <c:ptCount val="4"/>
                <c:pt idx="0">
                  <c:v>Obce III. typu</c:v>
                </c:pt>
                <c:pt idx="1">
                  <c:v>ÚČSM</c:v>
                </c:pt>
                <c:pt idx="2">
                  <c:v>KÚ</c:v>
                </c:pt>
                <c:pt idx="3">
                  <c:v>ČR</c:v>
                </c:pt>
              </c:strCache>
            </c:strRef>
          </c:cat>
          <c:val>
            <c:numRef>
              <c:f>Graf12!$Q$4:$Q$7</c:f>
              <c:numCache>
                <c:formatCode>General</c:formatCode>
                <c:ptCount val="4"/>
                <c:pt idx="0">
                  <c:v>37</c:v>
                </c:pt>
                <c:pt idx="1">
                  <c:v>6</c:v>
                </c:pt>
                <c:pt idx="2">
                  <c:v>0</c:v>
                </c:pt>
                <c:pt idx="3">
                  <c:v>43</c:v>
                </c:pt>
              </c:numCache>
            </c:numRef>
          </c:val>
        </c:ser>
        <c:gapWidth val="100"/>
        <c:overlap val="100"/>
        <c:axId val="115127808"/>
        <c:axId val="115126272"/>
      </c:barChart>
      <c:valAx>
        <c:axId val="115126272"/>
        <c:scaling>
          <c:orientation val="minMax"/>
        </c:scaling>
        <c:axPos val="l"/>
        <c:majorGridlines/>
        <c:numFmt formatCode="0%" sourceLinked="1"/>
        <c:tickLblPos val="nextTo"/>
        <c:crossAx val="115127808"/>
        <c:crosses val="autoZero"/>
        <c:crossBetween val="between"/>
      </c:valAx>
      <c:catAx>
        <c:axId val="115127808"/>
        <c:scaling>
          <c:orientation val="minMax"/>
        </c:scaling>
        <c:axPos val="b"/>
        <c:tickLblPos val="nextTo"/>
        <c:crossAx val="115126272"/>
        <c:crosses val="autoZero"/>
        <c:auto val="1"/>
        <c:lblAlgn val="ctr"/>
        <c:lblOffset val="100"/>
      </c:catAx>
    </c:plotArea>
    <c:legend>
      <c:legendPos val="r"/>
      <c:layout>
        <c:manualLayout>
          <c:xMode val="edge"/>
          <c:yMode val="edge"/>
          <c:x val="0.72827748144420468"/>
          <c:y val="0.13204708994708994"/>
          <c:w val="0.26510645694619323"/>
          <c:h val="0.83096507936509045"/>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Počty stavebních úřadů podle personální obsazenosti</a:t>
            </a:r>
          </a:p>
          <a:p>
            <a:pPr>
              <a:defRPr/>
            </a:pPr>
            <a:r>
              <a:rPr lang="cs-CZ" sz="1300"/>
              <a:t>v ČR k 31.12.2014</a:t>
            </a:r>
          </a:p>
        </c:rich>
      </c:tx>
      <c:layout>
        <c:manualLayout>
          <c:xMode val="edge"/>
          <c:yMode val="edge"/>
          <c:x val="0.11761061420720469"/>
          <c:y val="2.6435353851262059E-2"/>
        </c:manualLayout>
      </c:layout>
    </c:title>
    <c:plotArea>
      <c:layout>
        <c:manualLayout>
          <c:layoutTarget val="inner"/>
          <c:xMode val="edge"/>
          <c:yMode val="edge"/>
          <c:x val="7.6679832496666045E-2"/>
          <c:y val="0.18355476190476192"/>
          <c:w val="0.68601568007882563"/>
          <c:h val="0.58134735449734531"/>
        </c:manualLayout>
      </c:layout>
      <c:barChart>
        <c:barDir val="col"/>
        <c:grouping val="percentStacked"/>
        <c:ser>
          <c:idx val="3"/>
          <c:order val="0"/>
          <c:tx>
            <c:strRef>
              <c:f>Graf1B!$F$3</c:f>
              <c:strCache>
                <c:ptCount val="1"/>
                <c:pt idx="0">
                  <c:v>10 a více</c:v>
                </c:pt>
              </c:strCache>
            </c:strRef>
          </c:tx>
          <c:spPr>
            <a:solidFill>
              <a:srgbClr val="FFFF66"/>
            </a:solidFill>
          </c:spPr>
          <c:dLbls>
            <c:dLbl>
              <c:idx val="2"/>
              <c:layout>
                <c:manualLayout>
                  <c:x val="-1.0719533844677418E-4"/>
                  <c:y val="3.3044192314077092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1</c:v>
                </c:pt>
                <c:pt idx="1">
                  <c:v>0</c:v>
                </c:pt>
                <c:pt idx="2">
                  <c:v>0</c:v>
                </c:pt>
                <c:pt idx="3">
                  <c:v>1</c:v>
                </c:pt>
                <c:pt idx="4">
                  <c:v>0</c:v>
                </c:pt>
                <c:pt idx="5">
                  <c:v>0</c:v>
                </c:pt>
                <c:pt idx="6">
                  <c:v>0</c:v>
                </c:pt>
                <c:pt idx="7">
                  <c:v>0</c:v>
                </c:pt>
                <c:pt idx="8">
                  <c:v>0</c:v>
                </c:pt>
                <c:pt idx="9">
                  <c:v>0</c:v>
                </c:pt>
                <c:pt idx="10">
                  <c:v>0</c:v>
                </c:pt>
                <c:pt idx="11">
                  <c:v>1</c:v>
                </c:pt>
                <c:pt idx="12">
                  <c:v>1</c:v>
                </c:pt>
                <c:pt idx="13">
                  <c:v>0</c:v>
                </c:pt>
                <c:pt idx="14">
                  <c:v>4</c:v>
                </c:pt>
              </c:numCache>
            </c:numRef>
          </c:val>
        </c:ser>
        <c:ser>
          <c:idx val="2"/>
          <c:order val="1"/>
          <c:tx>
            <c:strRef>
              <c:f>Graf1B!$E$3</c:f>
              <c:strCache>
                <c:ptCount val="1"/>
                <c:pt idx="0">
                  <c:v>3 až 9</c:v>
                </c:pt>
              </c:strCache>
            </c:strRef>
          </c:tx>
          <c:spPr>
            <a:solidFill>
              <a:srgbClr val="FFCC00"/>
            </a:solidFill>
          </c:spPr>
          <c:dLbls>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7</c:v>
                </c:pt>
                <c:pt idx="1">
                  <c:v>14</c:v>
                </c:pt>
                <c:pt idx="2">
                  <c:v>11</c:v>
                </c:pt>
                <c:pt idx="3">
                  <c:v>8</c:v>
                </c:pt>
                <c:pt idx="4">
                  <c:v>4</c:v>
                </c:pt>
                <c:pt idx="5">
                  <c:v>7</c:v>
                </c:pt>
                <c:pt idx="6">
                  <c:v>5</c:v>
                </c:pt>
                <c:pt idx="7">
                  <c:v>11</c:v>
                </c:pt>
                <c:pt idx="8">
                  <c:v>6</c:v>
                </c:pt>
                <c:pt idx="9">
                  <c:v>8</c:v>
                </c:pt>
                <c:pt idx="10">
                  <c:v>12</c:v>
                </c:pt>
                <c:pt idx="11">
                  <c:v>7</c:v>
                </c:pt>
                <c:pt idx="12">
                  <c:v>13</c:v>
                </c:pt>
                <c:pt idx="13">
                  <c:v>8</c:v>
                </c:pt>
                <c:pt idx="14">
                  <c:v>121</c:v>
                </c:pt>
              </c:numCache>
            </c:numRef>
          </c:val>
        </c:ser>
        <c:ser>
          <c:idx val="1"/>
          <c:order val="2"/>
          <c:tx>
            <c:strRef>
              <c:f>Graf1B!$D$3</c:f>
              <c:strCache>
                <c:ptCount val="1"/>
                <c:pt idx="0">
                  <c:v>2</c:v>
                </c:pt>
              </c:strCache>
            </c:strRef>
          </c:tx>
          <c:spPr>
            <a:solidFill>
              <a:srgbClr val="FF9900"/>
            </a:solidFill>
          </c:spPr>
          <c:dLbls>
            <c:dLbl>
              <c:idx val="2"/>
              <c:layout>
                <c:manualLayout>
                  <c:x val="-2.1623418127780267E-3"/>
                  <c:y val="9.9132576942231546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8</c:v>
                </c:pt>
                <c:pt idx="1">
                  <c:v>9</c:v>
                </c:pt>
                <c:pt idx="2">
                  <c:v>4</c:v>
                </c:pt>
                <c:pt idx="3">
                  <c:v>8</c:v>
                </c:pt>
                <c:pt idx="4">
                  <c:v>1</c:v>
                </c:pt>
                <c:pt idx="5">
                  <c:v>8</c:v>
                </c:pt>
                <c:pt idx="6">
                  <c:v>4</c:v>
                </c:pt>
                <c:pt idx="7">
                  <c:v>3</c:v>
                </c:pt>
                <c:pt idx="8">
                  <c:v>8</c:v>
                </c:pt>
                <c:pt idx="9">
                  <c:v>6</c:v>
                </c:pt>
                <c:pt idx="10">
                  <c:v>15</c:v>
                </c:pt>
                <c:pt idx="11">
                  <c:v>4</c:v>
                </c:pt>
                <c:pt idx="12">
                  <c:v>6</c:v>
                </c:pt>
                <c:pt idx="13">
                  <c:v>4</c:v>
                </c:pt>
                <c:pt idx="14">
                  <c:v>88</c:v>
                </c:pt>
              </c:numCache>
            </c:numRef>
          </c:val>
        </c:ser>
        <c:ser>
          <c:idx val="0"/>
          <c:order val="3"/>
          <c:tx>
            <c:strRef>
              <c:f>Graf1B!$C$3</c:f>
              <c:strCache>
                <c:ptCount val="1"/>
                <c:pt idx="0">
                  <c:v>1</c:v>
                </c:pt>
              </c:strCache>
            </c:strRef>
          </c:tx>
          <c:spPr>
            <a:solidFill>
              <a:srgbClr val="CC3300"/>
            </a:solidFill>
          </c:spPr>
          <c:dLbls>
            <c:dLbl>
              <c:idx val="2"/>
              <c:layout>
                <c:manualLayout>
                  <c:x val="1.2974050876667861E-2"/>
                  <c:y val="-6.6088384628153994E-3"/>
                </c:manualLayout>
              </c:layout>
              <c:showVal val="1"/>
            </c:dLbl>
            <c:showVal val="1"/>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6</c:v>
                </c:pt>
                <c:pt idx="1">
                  <c:v>3</c:v>
                </c:pt>
                <c:pt idx="2">
                  <c:v>2</c:v>
                </c:pt>
                <c:pt idx="3">
                  <c:v>8</c:v>
                </c:pt>
                <c:pt idx="4">
                  <c:v>2</c:v>
                </c:pt>
                <c:pt idx="5">
                  <c:v>1</c:v>
                </c:pt>
                <c:pt idx="6">
                  <c:v>1</c:v>
                </c:pt>
                <c:pt idx="7">
                  <c:v>1</c:v>
                </c:pt>
                <c:pt idx="8">
                  <c:v>1</c:v>
                </c:pt>
                <c:pt idx="9">
                  <c:v>1</c:v>
                </c:pt>
                <c:pt idx="10">
                  <c:v>19</c:v>
                </c:pt>
                <c:pt idx="11">
                  <c:v>1</c:v>
                </c:pt>
                <c:pt idx="12">
                  <c:v>2</c:v>
                </c:pt>
                <c:pt idx="13">
                  <c:v>1</c:v>
                </c:pt>
                <c:pt idx="14">
                  <c:v>49</c:v>
                </c:pt>
              </c:numCache>
            </c:numRef>
          </c:val>
        </c:ser>
        <c:gapWidth val="100"/>
        <c:overlap val="100"/>
        <c:axId val="101622144"/>
        <c:axId val="101603968"/>
      </c:barChart>
      <c:valAx>
        <c:axId val="101603968"/>
        <c:scaling>
          <c:orientation val="minMax"/>
        </c:scaling>
        <c:axPos val="l"/>
        <c:majorGridlines/>
        <c:numFmt formatCode="0%" sourceLinked="1"/>
        <c:tickLblPos val="nextTo"/>
        <c:crossAx val="101622144"/>
        <c:crosses val="autoZero"/>
        <c:crossBetween val="between"/>
      </c:valAx>
      <c:catAx>
        <c:axId val="101622144"/>
        <c:scaling>
          <c:orientation val="minMax"/>
        </c:scaling>
        <c:axPos val="b"/>
        <c:numFmt formatCode="General" sourceLinked="1"/>
        <c:tickLblPos val="nextTo"/>
        <c:crossAx val="101603968"/>
        <c:crosses val="autoZero"/>
        <c:auto val="1"/>
        <c:lblAlgn val="ctr"/>
        <c:lblOffset val="100"/>
      </c:catAx>
    </c:plotArea>
    <c:legend>
      <c:legendPos val="r"/>
      <c:layout>
        <c:manualLayout>
          <c:xMode val="edge"/>
          <c:yMode val="edge"/>
          <c:x val="0.7832802453091422"/>
          <c:y val="0.6727191311302938"/>
          <c:w val="0.11315988414069585"/>
          <c:h val="0.2399059819015162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lang val="cs-CZ"/>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2014</a:t>
            </a:r>
          </a:p>
        </c:rich>
      </c:tx>
      <c:layout>
        <c:manualLayout>
          <c:xMode val="edge"/>
          <c:yMode val="edge"/>
          <c:x val="9.8007486769074878E-2"/>
          <c:y val="3.6348611545484681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Graf12!$W$4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Graf12!$X$4:$AA$4</c:f>
              <c:numCache>
                <c:formatCode>General</c:formatCode>
                <c:ptCount val="4"/>
                <c:pt idx="0">
                  <c:v>29</c:v>
                </c:pt>
                <c:pt idx="1">
                  <c:v>84</c:v>
                </c:pt>
                <c:pt idx="2">
                  <c:v>17</c:v>
                </c:pt>
                <c:pt idx="3">
                  <c:v>73</c:v>
                </c:pt>
              </c:numCache>
            </c:numRef>
          </c:val>
        </c:ser>
        <c:firstSliceAng val="0"/>
      </c:pieChart>
    </c:plotArea>
    <c:legend>
      <c:legendPos val="r"/>
      <c:layout>
        <c:manualLayout>
          <c:xMode val="edge"/>
          <c:yMode val="edge"/>
          <c:x val="0.67664535945009052"/>
          <c:y val="0.20881171523295636"/>
          <c:w val="0.300826413995983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2"/>
</c:chartSpace>
</file>

<file path=xl/charts/chart2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územně členěných statutárních měst </a:t>
            </a:r>
          </a:p>
          <a:p>
            <a:pPr>
              <a:defRPr/>
            </a:pPr>
            <a:r>
              <a:rPr lang="en-US" sz="1300"/>
              <a:t>v roce 2014</a:t>
            </a:r>
          </a:p>
        </c:rich>
      </c:tx>
      <c:layout>
        <c:manualLayout>
          <c:xMode val="edge"/>
          <c:yMode val="edge"/>
          <c:x val="0.10027404760955012"/>
          <c:y val="1.9826520547118948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Graf12!$W$5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Graf12!$X$5:$AA$5</c:f>
              <c:numCache>
                <c:formatCode>General</c:formatCode>
                <c:ptCount val="4"/>
                <c:pt idx="0">
                  <c:v>4</c:v>
                </c:pt>
                <c:pt idx="1">
                  <c:v>22</c:v>
                </c:pt>
                <c:pt idx="2">
                  <c:v>4</c:v>
                </c:pt>
                <c:pt idx="3">
                  <c:v>27</c:v>
                </c:pt>
              </c:numCache>
            </c:numRef>
          </c:val>
        </c:ser>
        <c:firstSliceAng val="0"/>
      </c:pieChart>
    </c:plotArea>
    <c:legend>
      <c:legendPos val="r"/>
      <c:layout>
        <c:manualLayout>
          <c:xMode val="edge"/>
          <c:yMode val="edge"/>
          <c:x val="0.67664535945009052"/>
          <c:y val="0.20881171523295636"/>
          <c:w val="0.300826413995983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krajských úřadů v roce 2014</a:t>
            </a:r>
          </a:p>
        </c:rich>
      </c:tx>
      <c:layout>
        <c:manualLayout>
          <c:xMode val="edge"/>
          <c:yMode val="edge"/>
          <c:x val="9.6883453480139353E-2"/>
          <c:y val="2.643535385126217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Graf12!$W$6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Graf12!$X$6:$AA$6</c:f>
              <c:numCache>
                <c:formatCode>General</c:formatCode>
                <c:ptCount val="4"/>
                <c:pt idx="0">
                  <c:v>2</c:v>
                </c:pt>
                <c:pt idx="1">
                  <c:v>14</c:v>
                </c:pt>
                <c:pt idx="2">
                  <c:v>6</c:v>
                </c:pt>
                <c:pt idx="3">
                  <c:v>24</c:v>
                </c:pt>
              </c:numCache>
            </c:numRef>
          </c:val>
        </c:ser>
        <c:firstSliceAng val="0"/>
      </c:pieChart>
    </c:plotArea>
    <c:legend>
      <c:legendPos val="r"/>
      <c:layout>
        <c:manualLayout>
          <c:xMode val="edge"/>
          <c:yMode val="edge"/>
          <c:x val="0.67664535945009052"/>
          <c:y val="0.20881171523295636"/>
          <c:w val="0.300826413995983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2014</a:t>
            </a:r>
          </a:p>
        </c:rich>
      </c:tx>
      <c:layout>
        <c:manualLayout>
          <c:xMode val="edge"/>
          <c:yMode val="edge"/>
          <c:x val="0.10034171139653686"/>
          <c:y val="3.6348611545484681E-2"/>
        </c:manualLayout>
      </c:layout>
    </c:title>
    <c:plotArea>
      <c:layout>
        <c:manualLayout>
          <c:layoutTarget val="inner"/>
          <c:xMode val="edge"/>
          <c:yMode val="edge"/>
          <c:x val="0.12198727586236187"/>
          <c:y val="0.18958571949695821"/>
          <c:w val="0.47458094437225606"/>
          <c:h val="0.72686737414195657"/>
        </c:manualLayout>
      </c:layout>
      <c:pieChart>
        <c:varyColors val="1"/>
        <c:ser>
          <c:idx val="0"/>
          <c:order val="0"/>
          <c:tx>
            <c:strRef>
              <c:f>Graf12!$W$7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Graf12!$X$7:$AA$7</c:f>
              <c:numCache>
                <c:formatCode>General</c:formatCode>
                <c:ptCount val="4"/>
                <c:pt idx="0">
                  <c:v>35</c:v>
                </c:pt>
                <c:pt idx="1">
                  <c:v>120</c:v>
                </c:pt>
                <c:pt idx="2">
                  <c:v>27</c:v>
                </c:pt>
                <c:pt idx="3">
                  <c:v>124</c:v>
                </c:pt>
              </c:numCache>
            </c:numRef>
          </c:val>
        </c:ser>
        <c:firstSliceAng val="0"/>
      </c:pieChart>
    </c:plotArea>
    <c:legend>
      <c:legendPos val="r"/>
      <c:layout>
        <c:manualLayout>
          <c:xMode val="edge"/>
          <c:yMode val="edge"/>
          <c:x val="0.67664535945009052"/>
          <c:y val="0.20881171523295636"/>
          <c:w val="0.30082641399598326"/>
          <c:h val="0.72145931479354664"/>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Odvolací řízení SÚ v roce 2014</a:t>
            </a:r>
          </a:p>
        </c:rich>
      </c:tx>
      <c:layout>
        <c:manualLayout>
          <c:xMode val="edge"/>
          <c:yMode val="edge"/>
          <c:x val="0.11761061420720469"/>
          <c:y val="2.643535385126217E-2"/>
        </c:manualLayout>
      </c:layout>
    </c:title>
    <c:plotArea>
      <c:layout>
        <c:manualLayout>
          <c:layoutTarget val="inner"/>
          <c:xMode val="edge"/>
          <c:yMode val="edge"/>
          <c:x val="0.12198732598759478"/>
          <c:y val="0.14340873015873146"/>
          <c:w val="0.60596103213659958"/>
          <c:h val="0.76632487466305343"/>
        </c:manualLayout>
      </c:layout>
      <c:barChart>
        <c:barDir val="col"/>
        <c:grouping val="percentStacked"/>
        <c:ser>
          <c:idx val="0"/>
          <c:order val="0"/>
          <c:tx>
            <c:strRef>
              <c:f>Graf12!$AA$3</c:f>
              <c:strCache>
                <c:ptCount val="1"/>
                <c:pt idx="0">
                  <c:v>počet rozhodnutí o odvolání, jímž bylo rozhodnutí potvrzeno</c:v>
                </c:pt>
              </c:strCache>
            </c:strRef>
          </c:tx>
          <c:spPr>
            <a:solidFill>
              <a:srgbClr val="FFFF66"/>
            </a:solidFill>
          </c:spPr>
          <c:dLbls>
            <c:showVal val="1"/>
          </c:dLbls>
          <c:cat>
            <c:strRef>
              <c:f>Graf12!$W$4:$W$7</c:f>
              <c:strCache>
                <c:ptCount val="4"/>
                <c:pt idx="0">
                  <c:v>Obce III. typu</c:v>
                </c:pt>
                <c:pt idx="1">
                  <c:v>ÚČSM</c:v>
                </c:pt>
                <c:pt idx="2">
                  <c:v>KÚ</c:v>
                </c:pt>
                <c:pt idx="3">
                  <c:v>ČR</c:v>
                </c:pt>
              </c:strCache>
            </c:strRef>
          </c:cat>
          <c:val>
            <c:numRef>
              <c:f>Graf12!$AA$4:$AA$7</c:f>
              <c:numCache>
                <c:formatCode>General</c:formatCode>
                <c:ptCount val="4"/>
                <c:pt idx="0">
                  <c:v>73</c:v>
                </c:pt>
                <c:pt idx="1">
                  <c:v>27</c:v>
                </c:pt>
                <c:pt idx="2">
                  <c:v>24</c:v>
                </c:pt>
                <c:pt idx="3">
                  <c:v>124</c:v>
                </c:pt>
              </c:numCache>
            </c:numRef>
          </c:val>
        </c:ser>
        <c:ser>
          <c:idx val="3"/>
          <c:order val="1"/>
          <c:tx>
            <c:strRef>
              <c:f>Graf12!$Z$3</c:f>
              <c:strCache>
                <c:ptCount val="1"/>
                <c:pt idx="0">
                  <c:v>počet rozhodnutí o odvolání, jímž bylo rozhodnutí změněno</c:v>
                </c:pt>
              </c:strCache>
            </c:strRef>
          </c:tx>
          <c:spPr>
            <a:solidFill>
              <a:srgbClr val="FFCC00"/>
            </a:solidFill>
          </c:spPr>
          <c:dLbls>
            <c:dLbl>
              <c:idx val="2"/>
              <c:layout>
                <c:manualLayout>
                  <c:x val="-1.0719533844677465E-4"/>
                  <c:y val="3.3044192314077092E-3"/>
                </c:manualLayout>
              </c:layout>
              <c:showVal val="1"/>
            </c:dLbl>
            <c:showVal val="1"/>
          </c:dLbls>
          <c:cat>
            <c:strRef>
              <c:f>Graf12!$W$4:$W$7</c:f>
              <c:strCache>
                <c:ptCount val="4"/>
                <c:pt idx="0">
                  <c:v>Obce III. typu</c:v>
                </c:pt>
                <c:pt idx="1">
                  <c:v>ÚČSM</c:v>
                </c:pt>
                <c:pt idx="2">
                  <c:v>KÚ</c:v>
                </c:pt>
                <c:pt idx="3">
                  <c:v>ČR</c:v>
                </c:pt>
              </c:strCache>
            </c:strRef>
          </c:cat>
          <c:val>
            <c:numRef>
              <c:f>Graf12!$Z$4:$Z$7</c:f>
              <c:numCache>
                <c:formatCode>General</c:formatCode>
                <c:ptCount val="4"/>
                <c:pt idx="0">
                  <c:v>17</c:v>
                </c:pt>
                <c:pt idx="1">
                  <c:v>4</c:v>
                </c:pt>
                <c:pt idx="2">
                  <c:v>6</c:v>
                </c:pt>
                <c:pt idx="3">
                  <c:v>27</c:v>
                </c:pt>
              </c:numCache>
            </c:numRef>
          </c:val>
        </c:ser>
        <c:ser>
          <c:idx val="2"/>
          <c:order val="2"/>
          <c:tx>
            <c:strRef>
              <c:f>Graf12!$Y$3</c:f>
              <c:strCache>
                <c:ptCount val="1"/>
                <c:pt idx="0">
                  <c:v>počet rozhodnutí o odvolání, jímž bylo rozhodnutí zrušeno a věc byla vrácena k novému projednání</c:v>
                </c:pt>
              </c:strCache>
            </c:strRef>
          </c:tx>
          <c:spPr>
            <a:solidFill>
              <a:srgbClr val="FF9900"/>
            </a:solidFill>
          </c:spPr>
          <c:dLbls>
            <c:showVal val="1"/>
          </c:dLbls>
          <c:cat>
            <c:strRef>
              <c:f>Graf12!$W$4:$W$7</c:f>
              <c:strCache>
                <c:ptCount val="4"/>
                <c:pt idx="0">
                  <c:v>Obce III. typu</c:v>
                </c:pt>
                <c:pt idx="1">
                  <c:v>ÚČSM</c:v>
                </c:pt>
                <c:pt idx="2">
                  <c:v>KÚ</c:v>
                </c:pt>
                <c:pt idx="3">
                  <c:v>ČR</c:v>
                </c:pt>
              </c:strCache>
            </c:strRef>
          </c:cat>
          <c:val>
            <c:numRef>
              <c:f>Graf12!$Y$4:$Y$7</c:f>
              <c:numCache>
                <c:formatCode>General</c:formatCode>
                <c:ptCount val="4"/>
                <c:pt idx="0">
                  <c:v>84</c:v>
                </c:pt>
                <c:pt idx="1">
                  <c:v>22</c:v>
                </c:pt>
                <c:pt idx="2">
                  <c:v>14</c:v>
                </c:pt>
                <c:pt idx="3">
                  <c:v>120</c:v>
                </c:pt>
              </c:numCache>
            </c:numRef>
          </c:val>
        </c:ser>
        <c:ser>
          <c:idx val="1"/>
          <c:order val="3"/>
          <c:tx>
            <c:strRef>
              <c:f>Graf12!$X$3</c:f>
              <c:strCache>
                <c:ptCount val="1"/>
                <c:pt idx="0">
                  <c:v>počet rozhodnutí o odvolání, jímž bylo rozhodnutí zrušeno a řízení zastaveno</c:v>
                </c:pt>
              </c:strCache>
            </c:strRef>
          </c:tx>
          <c:spPr>
            <a:solidFill>
              <a:srgbClr val="CC3300"/>
            </a:solidFill>
          </c:spPr>
          <c:dLbls>
            <c:dLbl>
              <c:idx val="2"/>
              <c:layout>
                <c:manualLayout>
                  <c:x val="-2.1623418127780345E-3"/>
                  <c:y val="9.9132576942231546E-3"/>
                </c:manualLayout>
              </c:layout>
              <c:showVal val="1"/>
            </c:dLbl>
            <c:showVal val="1"/>
          </c:dLbls>
          <c:cat>
            <c:strRef>
              <c:f>Graf12!$W$4:$W$7</c:f>
              <c:strCache>
                <c:ptCount val="4"/>
                <c:pt idx="0">
                  <c:v>Obce III. typu</c:v>
                </c:pt>
                <c:pt idx="1">
                  <c:v>ÚČSM</c:v>
                </c:pt>
                <c:pt idx="2">
                  <c:v>KÚ</c:v>
                </c:pt>
                <c:pt idx="3">
                  <c:v>ČR</c:v>
                </c:pt>
              </c:strCache>
            </c:strRef>
          </c:cat>
          <c:val>
            <c:numRef>
              <c:f>Graf12!$X$4:$X$7</c:f>
              <c:numCache>
                <c:formatCode>General</c:formatCode>
                <c:ptCount val="4"/>
                <c:pt idx="0">
                  <c:v>29</c:v>
                </c:pt>
                <c:pt idx="1">
                  <c:v>4</c:v>
                </c:pt>
                <c:pt idx="2">
                  <c:v>2</c:v>
                </c:pt>
                <c:pt idx="3">
                  <c:v>35</c:v>
                </c:pt>
              </c:numCache>
            </c:numRef>
          </c:val>
        </c:ser>
        <c:gapWidth val="100"/>
        <c:overlap val="100"/>
        <c:axId val="115258880"/>
        <c:axId val="115257344"/>
      </c:barChart>
      <c:valAx>
        <c:axId val="115257344"/>
        <c:scaling>
          <c:orientation val="minMax"/>
        </c:scaling>
        <c:axPos val="l"/>
        <c:majorGridlines/>
        <c:numFmt formatCode="0%" sourceLinked="1"/>
        <c:tickLblPos val="nextTo"/>
        <c:crossAx val="115258880"/>
        <c:crosses val="autoZero"/>
        <c:crossBetween val="between"/>
      </c:valAx>
      <c:catAx>
        <c:axId val="115258880"/>
        <c:scaling>
          <c:orientation val="minMax"/>
        </c:scaling>
        <c:axPos val="b"/>
        <c:tickLblPos val="nextTo"/>
        <c:crossAx val="115257344"/>
        <c:crosses val="autoZero"/>
        <c:auto val="1"/>
        <c:lblAlgn val="ctr"/>
        <c:lblOffset val="100"/>
      </c:catAx>
    </c:plotArea>
    <c:legend>
      <c:legendPos val="r"/>
      <c:layout>
        <c:manualLayout>
          <c:xMode val="edge"/>
          <c:yMode val="edge"/>
          <c:x val="0.72827748144420468"/>
          <c:y val="0.13204708994708994"/>
          <c:w val="0.26510645694619323"/>
          <c:h val="0.83096507936509056"/>
        </c:manualLayout>
      </c:layout>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ČR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Graf1B!$M$18:$P$18</c:f>
              <c:numCache>
                <c:formatCode>0</c:formatCode>
                <c:ptCount val="4"/>
                <c:pt idx="0">
                  <c:v>5030.8100000000013</c:v>
                </c:pt>
                <c:pt idx="1">
                  <c:v>21199.479999999996</c:v>
                </c:pt>
                <c:pt idx="2">
                  <c:v>51776.489999999983</c:v>
                </c:pt>
                <c:pt idx="3">
                  <c:v>1229.25</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Hlavním městě Praze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Graf1B!$M$4:$P$4</c:f>
              <c:numCache>
                <c:formatCode>0</c:formatCode>
                <c:ptCount val="4"/>
                <c:pt idx="0">
                  <c:v>114.99</c:v>
                </c:pt>
                <c:pt idx="1">
                  <c:v>185.20000000000002</c:v>
                </c:pt>
                <c:pt idx="2">
                  <c:v>191.8</c:v>
                </c:pt>
                <c:pt idx="3">
                  <c:v>4.1900000000000004</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ve Středočeském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Graf1B!$M$5:$P$5</c:f>
              <c:numCache>
                <c:formatCode>0</c:formatCode>
                <c:ptCount val="4"/>
                <c:pt idx="0">
                  <c:v>684.28</c:v>
                </c:pt>
                <c:pt idx="1">
                  <c:v>2417.13</c:v>
                </c:pt>
                <c:pt idx="2">
                  <c:v>7914.43</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dle personální obsazenosti stavebních úřadů územně členěných statutárních měst k 31.12.2014</a:t>
            </a:r>
            <a:endParaRPr lang="cs-CZ" sz="1300">
              <a:effectLst/>
              <a:latin typeface="+mn-lt"/>
            </a:endParaRPr>
          </a:p>
        </c:rich>
      </c:tx>
      <c:layout/>
    </c:title>
    <c:plotArea>
      <c:layout>
        <c:manualLayout>
          <c:layoutTarget val="inner"/>
          <c:xMode val="edge"/>
          <c:yMode val="edge"/>
          <c:x val="0.12198727586236187"/>
          <c:y val="0.18958571949695821"/>
          <c:w val="0.47458094437225418"/>
          <c:h val="0.72686737414195657"/>
        </c:manualLayout>
      </c:layout>
      <c:pieChart>
        <c:varyColors val="1"/>
        <c:ser>
          <c:idx val="0"/>
          <c:order val="0"/>
          <c:tx>
            <c:strRef>
              <c:f>Graf1AC!$B$5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Graf1AC!$C$3:$F$3</c:f>
              <c:strCache>
                <c:ptCount val="4"/>
                <c:pt idx="0">
                  <c:v>1</c:v>
                </c:pt>
                <c:pt idx="1">
                  <c:v>2</c:v>
                </c:pt>
                <c:pt idx="2">
                  <c:v>3 až 9</c:v>
                </c:pt>
                <c:pt idx="3">
                  <c:v>10 a více</c:v>
                </c:pt>
              </c:strCache>
            </c:strRef>
          </c:cat>
          <c:val>
            <c:numRef>
              <c:f>Graf1AC!$C$5:$F$5</c:f>
              <c:numCache>
                <c:formatCode>General</c:formatCode>
                <c:ptCount val="4"/>
                <c:pt idx="0">
                  <c:v>28</c:v>
                </c:pt>
                <c:pt idx="1">
                  <c:v>14</c:v>
                </c:pt>
                <c:pt idx="2">
                  <c:v>13</c:v>
                </c:pt>
                <c:pt idx="3">
                  <c:v>2</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v Jihočeském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Graf1B!$M$6:$P$6</c:f>
              <c:numCache>
                <c:formatCode>0</c:formatCode>
                <c:ptCount val="4"/>
                <c:pt idx="0">
                  <c:v>663.91</c:v>
                </c:pt>
                <c:pt idx="1">
                  <c:v>1378.6100000000001</c:v>
                </c:pt>
                <c:pt idx="2">
                  <c:v>8014.5099999999993</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Plzeňském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Graf1B!$M$7:$P$7</c:f>
              <c:numCache>
                <c:formatCode>0</c:formatCode>
                <c:ptCount val="4"/>
                <c:pt idx="0">
                  <c:v>659.59999999999991</c:v>
                </c:pt>
                <c:pt idx="1">
                  <c:v>2609.3500000000004</c:v>
                </c:pt>
                <c:pt idx="2">
                  <c:v>4394.87</c:v>
                </c:pt>
                <c:pt idx="3">
                  <c:v>34.869999999999997</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ČR k 31.12.2014</a:t>
            </a:r>
          </a:p>
        </c:rich>
      </c:tx>
      <c:layout>
        <c:manualLayout>
          <c:xMode val="edge"/>
          <c:yMode val="edge"/>
          <c:x val="0.11761061420720469"/>
          <c:y val="2.6435353851262059E-2"/>
        </c:manualLayout>
      </c:layout>
    </c:title>
    <c:plotArea>
      <c:layout>
        <c:manualLayout>
          <c:layoutTarget val="inner"/>
          <c:xMode val="edge"/>
          <c:yMode val="edge"/>
          <c:x val="0.12198727586236187"/>
          <c:y val="0.18958571949695821"/>
          <c:w val="0.64070823671314792"/>
          <c:h val="0.58477734719142549"/>
        </c:manualLayout>
      </c:layout>
      <c:barChart>
        <c:barDir val="col"/>
        <c:grouping val="percentStacked"/>
        <c:ser>
          <c:idx val="0"/>
          <c:order val="0"/>
          <c:tx>
            <c:strRef>
              <c:f>Graf1B!$P$3</c:f>
              <c:strCache>
                <c:ptCount val="1"/>
                <c:pt idx="0">
                  <c:v>10 a více</c:v>
                </c:pt>
              </c:strCache>
            </c:strRef>
          </c:tx>
          <c:spPr>
            <a:solidFill>
              <a:srgbClr val="FFFF66"/>
            </a:solidFill>
          </c:spPr>
          <c:dLbls>
            <c:dLbl>
              <c:idx val="0"/>
              <c:layout>
                <c:manualLayout>
                  <c:x val="0"/>
                  <c:y val="-1.9826515388446521E-2"/>
                </c:manualLayout>
              </c:layout>
              <c:showVal val="1"/>
            </c:dLbl>
            <c:dLbl>
              <c:idx val="2"/>
              <c:layout>
                <c:manualLayout>
                  <c:x val="1.2974050876667861E-2"/>
                  <c:y val="-6.6088384628153994E-3"/>
                </c:manualLayout>
              </c:layout>
              <c:showVal val="1"/>
            </c:dLbl>
            <c:dLbl>
              <c:idx val="3"/>
              <c:layout>
                <c:manualLayout>
                  <c:x val="0"/>
                  <c:y val="-9.9132576942231546E-3"/>
                </c:manualLayout>
              </c:layout>
              <c:showVal val="1"/>
            </c:dLbl>
            <c:dLbl>
              <c:idx val="11"/>
              <c:layout>
                <c:manualLayout>
                  <c:x val="-7.9315876026622981E-17"/>
                  <c:y val="3.3044192314077092E-3"/>
                </c:manualLayout>
              </c:layout>
              <c:showVal val="1"/>
            </c:dLbl>
            <c:dLbl>
              <c:idx val="12"/>
              <c:layout>
                <c:manualLayout>
                  <c:x val="7.9315876026622981E-17"/>
                  <c:y val="-1.9826515388446521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4.1900000000000004</c:v>
                </c:pt>
                <c:pt idx="1">
                  <c:v>0</c:v>
                </c:pt>
                <c:pt idx="2">
                  <c:v>0</c:v>
                </c:pt>
                <c:pt idx="3">
                  <c:v>34.869999999999997</c:v>
                </c:pt>
                <c:pt idx="4">
                  <c:v>0</c:v>
                </c:pt>
                <c:pt idx="5">
                  <c:v>0</c:v>
                </c:pt>
                <c:pt idx="6">
                  <c:v>0</c:v>
                </c:pt>
                <c:pt idx="7">
                  <c:v>0</c:v>
                </c:pt>
                <c:pt idx="8">
                  <c:v>0</c:v>
                </c:pt>
                <c:pt idx="9">
                  <c:v>0</c:v>
                </c:pt>
                <c:pt idx="10">
                  <c:v>0</c:v>
                </c:pt>
                <c:pt idx="11">
                  <c:v>858.63</c:v>
                </c:pt>
                <c:pt idx="12">
                  <c:v>331.56</c:v>
                </c:pt>
                <c:pt idx="13">
                  <c:v>0</c:v>
                </c:pt>
                <c:pt idx="14">
                  <c:v>1229.25</c:v>
                </c:pt>
              </c:numCache>
            </c:numRef>
          </c:val>
        </c:ser>
        <c:ser>
          <c:idx val="1"/>
          <c:order val="1"/>
          <c:tx>
            <c:strRef>
              <c:f>Graf1B!$O$3</c:f>
              <c:strCache>
                <c:ptCount val="1"/>
                <c:pt idx="0">
                  <c:v>3 až 9</c:v>
                </c:pt>
              </c:strCache>
            </c:strRef>
          </c:tx>
          <c:spPr>
            <a:solidFill>
              <a:srgbClr val="FFCC00"/>
            </a:solidFill>
          </c:spPr>
          <c:dLbls>
            <c:dLbl>
              <c:idx val="0"/>
              <c:layout>
                <c:manualLayout>
                  <c:x val="0"/>
                  <c:y val="1.6522096157038493E-2"/>
                </c:manualLayout>
              </c:layout>
              <c:showVal val="1"/>
            </c:dLbl>
            <c:dLbl>
              <c:idx val="2"/>
              <c:layout>
                <c:manualLayout>
                  <c:x val="-4.3255188408324666E-3"/>
                  <c:y val="-5.2870707702523112E-2"/>
                </c:manualLayout>
              </c:layout>
              <c:showVal val="1"/>
            </c:dLbl>
            <c:dLbl>
              <c:idx val="9"/>
              <c:layout>
                <c:manualLayout>
                  <c:x val="0"/>
                  <c:y val="-6.6088384628153404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191.8</c:v>
                </c:pt>
                <c:pt idx="1">
                  <c:v>7914.43</c:v>
                </c:pt>
                <c:pt idx="2">
                  <c:v>8014.5099999999993</c:v>
                </c:pt>
                <c:pt idx="3">
                  <c:v>4394.87</c:v>
                </c:pt>
                <c:pt idx="4">
                  <c:v>2500.52</c:v>
                </c:pt>
                <c:pt idx="5">
                  <c:v>2583.9</c:v>
                </c:pt>
                <c:pt idx="6">
                  <c:v>2040.8000000000002</c:v>
                </c:pt>
                <c:pt idx="7">
                  <c:v>4145.91</c:v>
                </c:pt>
                <c:pt idx="8">
                  <c:v>1921.9</c:v>
                </c:pt>
                <c:pt idx="9">
                  <c:v>4599.87</c:v>
                </c:pt>
                <c:pt idx="10">
                  <c:v>3493.8399999999997</c:v>
                </c:pt>
                <c:pt idx="11">
                  <c:v>3330.1499999999996</c:v>
                </c:pt>
                <c:pt idx="12">
                  <c:v>3870.09</c:v>
                </c:pt>
                <c:pt idx="13">
                  <c:v>2773.9</c:v>
                </c:pt>
                <c:pt idx="14">
                  <c:v>51776.489999999983</c:v>
                </c:pt>
              </c:numCache>
            </c:numRef>
          </c:val>
        </c:ser>
        <c:ser>
          <c:idx val="2"/>
          <c:order val="2"/>
          <c:tx>
            <c:strRef>
              <c:f>Graf1B!$N$3</c:f>
              <c:strCache>
                <c:ptCount val="1"/>
                <c:pt idx="0">
                  <c:v>2</c:v>
                </c:pt>
              </c:strCache>
            </c:strRef>
          </c:tx>
          <c:spPr>
            <a:solidFill>
              <a:srgbClr val="FF9900"/>
            </a:solidFill>
          </c:spPr>
          <c:dLbls>
            <c:dLbl>
              <c:idx val="2"/>
              <c:layout>
                <c:manualLayout>
                  <c:x val="0"/>
                  <c:y val="1.9826515388446521E-2"/>
                </c:manualLayout>
              </c:layout>
              <c:showVal val="1"/>
            </c:dLbl>
            <c:dLbl>
              <c:idx val="13"/>
              <c:layout>
                <c:manualLayout>
                  <c:x val="0"/>
                  <c:y val="1.3217676925630794E-2"/>
                </c:manualLayout>
              </c:layout>
              <c:showVal val="1"/>
            </c:dLbl>
            <c:dLbl>
              <c:idx val="14"/>
              <c:layout>
                <c:manualLayout>
                  <c:x val="0"/>
                  <c:y val="-3.3044192314077092E-3"/>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185.20000000000002</c:v>
                </c:pt>
                <c:pt idx="1">
                  <c:v>2417.13</c:v>
                </c:pt>
                <c:pt idx="2">
                  <c:v>1378.6100000000001</c:v>
                </c:pt>
                <c:pt idx="3">
                  <c:v>2609.3500000000004</c:v>
                </c:pt>
                <c:pt idx="4">
                  <c:v>264.60000000000002</c:v>
                </c:pt>
                <c:pt idx="5">
                  <c:v>2627.04</c:v>
                </c:pt>
                <c:pt idx="6">
                  <c:v>773.32999999999993</c:v>
                </c:pt>
                <c:pt idx="7">
                  <c:v>515.76</c:v>
                </c:pt>
                <c:pt idx="8">
                  <c:v>2383.4</c:v>
                </c:pt>
                <c:pt idx="9">
                  <c:v>1984.61</c:v>
                </c:pt>
                <c:pt idx="10">
                  <c:v>3199.3700000000003</c:v>
                </c:pt>
                <c:pt idx="11">
                  <c:v>959.43</c:v>
                </c:pt>
                <c:pt idx="12">
                  <c:v>845.07999999999993</c:v>
                </c:pt>
                <c:pt idx="13">
                  <c:v>1056.57</c:v>
                </c:pt>
                <c:pt idx="14">
                  <c:v>21199.479999999996</c:v>
                </c:pt>
              </c:numCache>
            </c:numRef>
          </c:val>
        </c:ser>
        <c:ser>
          <c:idx val="3"/>
          <c:order val="3"/>
          <c:tx>
            <c:strRef>
              <c:f>Graf1B!$M$3</c:f>
              <c:strCache>
                <c:ptCount val="1"/>
                <c:pt idx="0">
                  <c:v>1</c:v>
                </c:pt>
              </c:strCache>
            </c:strRef>
          </c:tx>
          <c:spPr>
            <a:solidFill>
              <a:srgbClr val="CC3300"/>
            </a:solidFill>
          </c:spPr>
          <c:dLbls>
            <c:dLbl>
              <c:idx val="2"/>
              <c:layout>
                <c:manualLayout>
                  <c:x val="-1.0713755120232621E-4"/>
                  <c:y val="-1.6522096157038493E-2"/>
                </c:manualLayout>
              </c:layout>
              <c:showVal val="1"/>
            </c:dLbl>
            <c:showVal val="1"/>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114.99</c:v>
                </c:pt>
                <c:pt idx="1">
                  <c:v>684.28</c:v>
                </c:pt>
                <c:pt idx="2">
                  <c:v>663.91</c:v>
                </c:pt>
                <c:pt idx="3">
                  <c:v>659.59999999999991</c:v>
                </c:pt>
                <c:pt idx="4">
                  <c:v>549.16</c:v>
                </c:pt>
                <c:pt idx="5">
                  <c:v>123.58</c:v>
                </c:pt>
                <c:pt idx="6">
                  <c:v>349.28</c:v>
                </c:pt>
                <c:pt idx="7">
                  <c:v>97.2</c:v>
                </c:pt>
                <c:pt idx="8">
                  <c:v>213.64</c:v>
                </c:pt>
                <c:pt idx="9">
                  <c:v>211.29</c:v>
                </c:pt>
                <c:pt idx="10">
                  <c:v>732.17999999999984</c:v>
                </c:pt>
                <c:pt idx="11">
                  <c:v>118.6</c:v>
                </c:pt>
                <c:pt idx="12">
                  <c:v>380.5</c:v>
                </c:pt>
                <c:pt idx="13">
                  <c:v>132.6</c:v>
                </c:pt>
                <c:pt idx="14">
                  <c:v>5030.8100000000013</c:v>
                </c:pt>
              </c:numCache>
            </c:numRef>
          </c:val>
        </c:ser>
        <c:gapWidth val="100"/>
        <c:overlap val="100"/>
        <c:axId val="101850496"/>
        <c:axId val="101848960"/>
      </c:barChart>
      <c:valAx>
        <c:axId val="101848960"/>
        <c:scaling>
          <c:orientation val="minMax"/>
        </c:scaling>
        <c:axPos val="l"/>
        <c:majorGridlines/>
        <c:numFmt formatCode="0%" sourceLinked="1"/>
        <c:tickLblPos val="nextTo"/>
        <c:crossAx val="101850496"/>
        <c:crosses val="autoZero"/>
        <c:crossBetween val="between"/>
      </c:valAx>
      <c:catAx>
        <c:axId val="101850496"/>
        <c:scaling>
          <c:orientation val="minMax"/>
        </c:scaling>
        <c:axPos val="b"/>
        <c:numFmt formatCode="General" sourceLinked="1"/>
        <c:tickLblPos val="nextTo"/>
        <c:crossAx val="101848960"/>
        <c:crosses val="autoZero"/>
        <c:auto val="1"/>
        <c:lblAlgn val="ctr"/>
        <c:lblOffset val="100"/>
      </c:catAx>
    </c:plotArea>
    <c:legend>
      <c:legendPos val="r"/>
      <c:layout>
        <c:manualLayout>
          <c:xMode val="edge"/>
          <c:yMode val="edge"/>
          <c:x val="0.7832802453091422"/>
          <c:y val="0.6727191311302938"/>
          <c:w val="0.11315988414069585"/>
          <c:h val="0.2390141070080248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ČR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Graf1B!$V$18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Graf1B!$W$18:$Z$18</c:f>
              <c:numCache>
                <c:formatCode>General</c:formatCode>
                <c:ptCount val="4"/>
                <c:pt idx="0">
                  <c:v>1005600</c:v>
                </c:pt>
                <c:pt idx="1">
                  <c:v>2583022</c:v>
                </c:pt>
                <c:pt idx="2">
                  <c:v>6914104</c:v>
                </c:pt>
                <c:pt idx="3">
                  <c:v>588325</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Hlavním městě Praze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Graf1B!$V$4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Graf1B!$W$4:$Z$4</c:f>
              <c:numCache>
                <c:formatCode>General</c:formatCode>
                <c:ptCount val="4"/>
                <c:pt idx="0">
                  <c:v>286663</c:v>
                </c:pt>
                <c:pt idx="1">
                  <c:v>474778</c:v>
                </c:pt>
                <c:pt idx="2">
                  <c:v>448135</c:v>
                </c:pt>
                <c:pt idx="3">
                  <c:v>49158</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ve Středočeském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Graf1B!$V$5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Graf1B!$W$5:$Z$5</c:f>
              <c:numCache>
                <c:formatCode>General</c:formatCode>
                <c:ptCount val="4"/>
                <c:pt idx="0">
                  <c:v>61942</c:v>
                </c:pt>
                <c:pt idx="1">
                  <c:v>281047</c:v>
                </c:pt>
                <c:pt idx="2">
                  <c:v>972310</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Jihočeském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Graf1B!$V$6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Graf1B!$W$6:$Z$6</c:f>
              <c:numCache>
                <c:formatCode>General</c:formatCode>
                <c:ptCount val="4"/>
                <c:pt idx="0">
                  <c:v>31021</c:v>
                </c:pt>
                <c:pt idx="1">
                  <c:v>65099</c:v>
                </c:pt>
                <c:pt idx="2">
                  <c:v>541180</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Plzeňském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Graf1B!$V$7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Graf1B!$W$7:$Z$7</c:f>
              <c:numCache>
                <c:formatCode>General</c:formatCode>
                <c:ptCount val="4"/>
                <c:pt idx="0">
                  <c:v>91631</c:v>
                </c:pt>
                <c:pt idx="1">
                  <c:v>129287</c:v>
                </c:pt>
                <c:pt idx="2">
                  <c:v>473220</c:v>
                </c:pt>
                <c:pt idx="3">
                  <c:v>50312</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Počet obyvatel správních obvodů dle personální obsazenosti stavebních úřadů v ČR k 31.12.2014</a:t>
            </a:r>
          </a:p>
        </c:rich>
      </c:tx>
      <c:layout>
        <c:manualLayout>
          <c:xMode val="edge"/>
          <c:yMode val="edge"/>
          <c:x val="0.11761061420720469"/>
          <c:y val="2.6435353851262059E-2"/>
        </c:manualLayout>
      </c:layout>
    </c:title>
    <c:plotArea>
      <c:layout>
        <c:manualLayout>
          <c:layoutTarget val="inner"/>
          <c:xMode val="edge"/>
          <c:yMode val="edge"/>
          <c:x val="0.12198727586236187"/>
          <c:y val="0.18958571949695821"/>
          <c:w val="0.64070823671314792"/>
          <c:h val="0.59469060488564851"/>
        </c:manualLayout>
      </c:layout>
      <c:barChart>
        <c:barDir val="col"/>
        <c:grouping val="percentStacked"/>
        <c:ser>
          <c:idx val="3"/>
          <c:order val="0"/>
          <c:tx>
            <c:strRef>
              <c:f>Graf1B!$Z$3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521E-2"/>
                </c:manualLayout>
              </c:layout>
              <c:showVal val="1"/>
            </c:dLbl>
            <c:dLbl>
              <c:idx val="9"/>
              <c:layout>
                <c:manualLayout>
                  <c:x val="0"/>
                  <c:y val="1.3217676925630794E-2"/>
                </c:manualLayout>
              </c:layout>
              <c:showVal val="1"/>
            </c:dLbl>
            <c:dLbl>
              <c:idx val="10"/>
              <c:layout>
                <c:manualLayout>
                  <c:x val="0"/>
                  <c:y val="-1.9826515388446521E-2"/>
                </c:manualLayout>
              </c:layout>
              <c:showVal val="1"/>
            </c:dLbl>
            <c:dLbl>
              <c:idx val="12"/>
              <c:layout>
                <c:manualLayout>
                  <c:x val="0"/>
                  <c:y val="1.3217676925630794E-2"/>
                </c:manualLayout>
              </c:layout>
              <c:showVal val="1"/>
            </c:dLbl>
            <c:dLbl>
              <c:idx val="14"/>
              <c:layout>
                <c:manualLayout>
                  <c:x val="7.902458337375432E-17"/>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49158</c:v>
                </c:pt>
                <c:pt idx="1">
                  <c:v>0</c:v>
                </c:pt>
                <c:pt idx="2">
                  <c:v>0</c:v>
                </c:pt>
                <c:pt idx="3">
                  <c:v>50312</c:v>
                </c:pt>
                <c:pt idx="4">
                  <c:v>0</c:v>
                </c:pt>
                <c:pt idx="5">
                  <c:v>0</c:v>
                </c:pt>
                <c:pt idx="6">
                  <c:v>0</c:v>
                </c:pt>
                <c:pt idx="7">
                  <c:v>0</c:v>
                </c:pt>
                <c:pt idx="8">
                  <c:v>0</c:v>
                </c:pt>
                <c:pt idx="9">
                  <c:v>0</c:v>
                </c:pt>
                <c:pt idx="10">
                  <c:v>0</c:v>
                </c:pt>
                <c:pt idx="11">
                  <c:v>163215</c:v>
                </c:pt>
                <c:pt idx="12">
                  <c:v>325640</c:v>
                </c:pt>
                <c:pt idx="13">
                  <c:v>0</c:v>
                </c:pt>
                <c:pt idx="14">
                  <c:v>588325</c:v>
                </c:pt>
              </c:numCache>
            </c:numRef>
          </c:val>
        </c:ser>
        <c:ser>
          <c:idx val="2"/>
          <c:order val="1"/>
          <c:tx>
            <c:strRef>
              <c:f>Graf1B!$Y$3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63E-3"/>
                  <c:y val="-2.9739773082669993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432E-17"/>
                  <c:y val="1.6522096157038493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448135</c:v>
                </c:pt>
                <c:pt idx="1">
                  <c:v>972310</c:v>
                </c:pt>
                <c:pt idx="2">
                  <c:v>541180</c:v>
                </c:pt>
                <c:pt idx="3">
                  <c:v>473220</c:v>
                </c:pt>
                <c:pt idx="4">
                  <c:v>243900</c:v>
                </c:pt>
                <c:pt idx="5">
                  <c:v>462081</c:v>
                </c:pt>
                <c:pt idx="6">
                  <c:v>333035</c:v>
                </c:pt>
                <c:pt idx="7">
                  <c:v>484462</c:v>
                </c:pt>
                <c:pt idx="8">
                  <c:v>287513</c:v>
                </c:pt>
                <c:pt idx="9">
                  <c:v>357973</c:v>
                </c:pt>
                <c:pt idx="10">
                  <c:v>800376</c:v>
                </c:pt>
                <c:pt idx="11">
                  <c:v>366662</c:v>
                </c:pt>
                <c:pt idx="12">
                  <c:v>691097</c:v>
                </c:pt>
                <c:pt idx="13">
                  <c:v>452160</c:v>
                </c:pt>
                <c:pt idx="14">
                  <c:v>6914104</c:v>
                </c:pt>
              </c:numCache>
            </c:numRef>
          </c:val>
        </c:ser>
        <c:ser>
          <c:idx val="1"/>
          <c:order val="2"/>
          <c:tx>
            <c:strRef>
              <c:f>Graf1B!$X$3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885E-17"/>
                  <c:y val="1.3217676925630794E-2"/>
                </c:manualLayout>
              </c:layout>
              <c:showVal val="1"/>
            </c:dLbl>
            <c:dLbl>
              <c:idx val="2"/>
              <c:layout>
                <c:manualLayout>
                  <c:x val="1.9390039698857324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63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474778</c:v>
                </c:pt>
                <c:pt idx="1">
                  <c:v>281047</c:v>
                </c:pt>
                <c:pt idx="2">
                  <c:v>65099</c:v>
                </c:pt>
                <c:pt idx="3">
                  <c:v>129287</c:v>
                </c:pt>
                <c:pt idx="4">
                  <c:v>13529</c:v>
                </c:pt>
                <c:pt idx="5">
                  <c:v>339772</c:v>
                </c:pt>
                <c:pt idx="6">
                  <c:v>81245</c:v>
                </c:pt>
                <c:pt idx="7">
                  <c:v>53805</c:v>
                </c:pt>
                <c:pt idx="8">
                  <c:v>211386</c:v>
                </c:pt>
                <c:pt idx="9">
                  <c:v>138576</c:v>
                </c:pt>
                <c:pt idx="10">
                  <c:v>426186</c:v>
                </c:pt>
                <c:pt idx="11">
                  <c:v>90545</c:v>
                </c:pt>
                <c:pt idx="12">
                  <c:v>166040</c:v>
                </c:pt>
                <c:pt idx="13">
                  <c:v>111727</c:v>
                </c:pt>
                <c:pt idx="14">
                  <c:v>2583022</c:v>
                </c:pt>
              </c:numCache>
            </c:numRef>
          </c:val>
        </c:ser>
        <c:ser>
          <c:idx val="0"/>
          <c:order val="3"/>
          <c:tx>
            <c:strRef>
              <c:f>Graf1B!$W$3</c:f>
              <c:strCache>
                <c:ptCount val="1"/>
                <c:pt idx="0">
                  <c:v>1</c:v>
                </c:pt>
              </c:strCache>
            </c:strRef>
          </c:tx>
          <c:spPr>
            <a:solidFill>
              <a:srgbClr val="CC3300"/>
            </a:solidFill>
          </c:spPr>
          <c:dLbls>
            <c:dLbl>
              <c:idx val="0"/>
              <c:layout>
                <c:manualLayout>
                  <c:x val="-8.6209632297250868E-3"/>
                  <c:y val="-2.6435353851262059E-2"/>
                </c:manualLayout>
              </c:layout>
              <c:showVal val="1"/>
            </c:dLbl>
            <c:dLbl>
              <c:idx val="1"/>
              <c:layout>
                <c:manualLayout>
                  <c:x val="-1.9756145843438885E-17"/>
                  <c:y val="2.3130934619853886E-2"/>
                </c:manualLayout>
              </c:layout>
              <c:showVal val="1"/>
            </c:dLbl>
            <c:dLbl>
              <c:idx val="2"/>
              <c:layout>
                <c:manualLayout>
                  <c:x val="2.1978365115781452E-3"/>
                  <c:y val="-2.6435353851262059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63E-3"/>
                  <c:y val="-1.9826515388446521E-2"/>
                </c:manualLayout>
              </c:layout>
              <c:showVal val="1"/>
            </c:dLbl>
            <c:dLbl>
              <c:idx val="7"/>
              <c:layout>
                <c:manualLayout>
                  <c:x val="6.465722422293963E-3"/>
                  <c:y val="0"/>
                </c:manualLayout>
              </c:layout>
              <c:showVal val="1"/>
            </c:dLbl>
            <c:dLbl>
              <c:idx val="9"/>
              <c:layout>
                <c:manualLayout>
                  <c:x val="0"/>
                  <c:y val="-3.9653030776892396E-2"/>
                </c:manualLayout>
              </c:layout>
              <c:showVal val="1"/>
            </c:dLbl>
            <c:dLbl>
              <c:idx val="11"/>
              <c:layout>
                <c:manualLayout>
                  <c:x val="0"/>
                  <c:y val="-2.6435353851262059E-2"/>
                </c:manualLayout>
              </c:layout>
              <c:showVal val="1"/>
            </c:dLbl>
            <c:dLbl>
              <c:idx val="13"/>
              <c:layout>
                <c:manualLayout>
                  <c:x val="4.3104816148626414E-3"/>
                  <c:y val="-2.3130934619853886E-2"/>
                </c:manualLayout>
              </c:layout>
              <c:showVal val="1"/>
            </c:dLbl>
            <c:showVal val="1"/>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286663</c:v>
                </c:pt>
                <c:pt idx="1">
                  <c:v>61942</c:v>
                </c:pt>
                <c:pt idx="2">
                  <c:v>31021</c:v>
                </c:pt>
                <c:pt idx="3">
                  <c:v>91631</c:v>
                </c:pt>
                <c:pt idx="4">
                  <c:v>41864</c:v>
                </c:pt>
                <c:pt idx="5">
                  <c:v>22119</c:v>
                </c:pt>
                <c:pt idx="6">
                  <c:v>24571</c:v>
                </c:pt>
                <c:pt idx="7">
                  <c:v>13323</c:v>
                </c:pt>
                <c:pt idx="8">
                  <c:v>17473</c:v>
                </c:pt>
                <c:pt idx="9">
                  <c:v>13346</c:v>
                </c:pt>
                <c:pt idx="10">
                  <c:v>330085</c:v>
                </c:pt>
                <c:pt idx="11">
                  <c:v>15289</c:v>
                </c:pt>
                <c:pt idx="12">
                  <c:v>34899</c:v>
                </c:pt>
                <c:pt idx="13">
                  <c:v>21374</c:v>
                </c:pt>
                <c:pt idx="14">
                  <c:v>1005600</c:v>
                </c:pt>
              </c:numCache>
            </c:numRef>
          </c:val>
        </c:ser>
        <c:gapWidth val="100"/>
        <c:overlap val="100"/>
        <c:axId val="102107776"/>
        <c:axId val="102106240"/>
      </c:barChart>
      <c:valAx>
        <c:axId val="102106240"/>
        <c:scaling>
          <c:orientation val="minMax"/>
        </c:scaling>
        <c:axPos val="l"/>
        <c:majorGridlines/>
        <c:numFmt formatCode="0%" sourceLinked="1"/>
        <c:tickLblPos val="nextTo"/>
        <c:crossAx val="102107776"/>
        <c:crosses val="autoZero"/>
        <c:crossBetween val="between"/>
      </c:valAx>
      <c:catAx>
        <c:axId val="102107776"/>
        <c:scaling>
          <c:orientation val="minMax"/>
        </c:scaling>
        <c:axPos val="b"/>
        <c:numFmt formatCode="General" sourceLinked="1"/>
        <c:tickLblPos val="nextTo"/>
        <c:crossAx val="102106240"/>
        <c:crosses val="autoZero"/>
        <c:auto val="1"/>
        <c:lblAlgn val="ctr"/>
        <c:lblOffset val="100"/>
      </c:catAx>
    </c:plotArea>
    <c:legend>
      <c:legendPos val="r"/>
      <c:layout>
        <c:manualLayout>
          <c:xMode val="edge"/>
          <c:yMode val="edge"/>
          <c:x val="0.7832802453091422"/>
          <c:y val="0.6727191311302938"/>
          <c:w val="0.11315988414069585"/>
          <c:h val="0.2390141070080248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Karlovarském kraji k 31.12.2014</a:t>
            </a:r>
            <a:endParaRPr lang="cs-CZ" sz="1300">
              <a:effectLst/>
              <a:latin typeface="+mn-lt"/>
            </a:endParaRPr>
          </a:p>
        </c:rich>
      </c:tx>
      <c:layout/>
    </c:title>
    <c:plotArea>
      <c:layout>
        <c:manualLayout>
          <c:layoutTarget val="inner"/>
          <c:xMode val="edge"/>
          <c:yMode val="edge"/>
          <c:x val="0.12198727586236187"/>
          <c:y val="0.20280339642258891"/>
          <c:w val="0.47458094437225407"/>
          <c:h val="0.72686737414195657"/>
        </c:manualLayout>
      </c:layout>
      <c:pieChart>
        <c:varyColors val="1"/>
        <c:ser>
          <c:idx val="0"/>
          <c:order val="0"/>
          <c:tx>
            <c:strRef>
              <c:f>Graf1B!$B$8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Graf1B!$C$8:$F$8</c:f>
              <c:numCache>
                <c:formatCode>General</c:formatCode>
                <c:ptCount val="4"/>
                <c:pt idx="0">
                  <c:v>2</c:v>
                </c:pt>
                <c:pt idx="1">
                  <c:v>1</c:v>
                </c:pt>
                <c:pt idx="2">
                  <c:v>4</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dle personální obsazenosti </a:t>
            </a:r>
          </a:p>
          <a:p>
            <a:pPr>
              <a:defRPr/>
            </a:pPr>
            <a:r>
              <a:rPr lang="cs-CZ" sz="1300" b="1" i="0" baseline="0">
                <a:effectLst/>
                <a:latin typeface="+mn-lt"/>
              </a:rPr>
              <a:t>stavebních úřadů krajských úřadů k 31.12.2014</a:t>
            </a:r>
            <a:endParaRPr lang="cs-CZ" sz="1300">
              <a:effectLst/>
              <a:latin typeface="+mn-lt"/>
            </a:endParaRPr>
          </a:p>
        </c:rich>
      </c:tx>
      <c:layout/>
    </c:title>
    <c:plotArea>
      <c:layout>
        <c:manualLayout>
          <c:layoutTarget val="inner"/>
          <c:xMode val="edge"/>
          <c:yMode val="edge"/>
          <c:x val="0.12198727586236187"/>
          <c:y val="0.18958571949695821"/>
          <c:w val="0.47458094437225418"/>
          <c:h val="0.72686737414195657"/>
        </c:manualLayout>
      </c:layout>
      <c:pieChart>
        <c:varyColors val="1"/>
        <c:ser>
          <c:idx val="0"/>
          <c:order val="0"/>
          <c:tx>
            <c:strRef>
              <c:f>Graf1AC!$B$6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1"/>
              <c:layout>
                <c:manualLayout>
                  <c:x val="3.2428048883454408E-2"/>
                  <c:y val="0"/>
                </c:manualLayout>
              </c:layout>
              <c:dLblPos val="bestFit"/>
              <c:showPercent val="1"/>
            </c:dLbl>
            <c:dLblPos val="outEnd"/>
            <c:showPercent val="1"/>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0</c:v>
                </c:pt>
                <c:pt idx="2">
                  <c:v>12</c:v>
                </c:pt>
                <c:pt idx="3">
                  <c:v>2</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Ústeckém kraji k 31.12.2014</a:t>
            </a:r>
            <a:endParaRPr lang="cs-CZ" sz="1300">
              <a:effectLst/>
              <a:latin typeface="+mn-lt"/>
            </a:endParaRPr>
          </a:p>
        </c:rich>
      </c:tx>
      <c:layout/>
    </c:title>
    <c:plotArea>
      <c:layout>
        <c:manualLayout>
          <c:layoutTarget val="inner"/>
          <c:xMode val="edge"/>
          <c:yMode val="edge"/>
          <c:x val="0.12198727586236187"/>
          <c:y val="0.20280339642258891"/>
          <c:w val="0.47458094437225407"/>
          <c:h val="0.72686737414195657"/>
        </c:manualLayout>
      </c:layout>
      <c:pieChart>
        <c:varyColors val="1"/>
        <c:ser>
          <c:idx val="0"/>
          <c:order val="0"/>
          <c:tx>
            <c:strRef>
              <c:f>Graf1B!$B$9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Graf1B!$C$9:$F$9</c:f>
              <c:numCache>
                <c:formatCode>General</c:formatCode>
                <c:ptCount val="4"/>
                <c:pt idx="0">
                  <c:v>1</c:v>
                </c:pt>
                <c:pt idx="1">
                  <c:v>8</c:v>
                </c:pt>
                <c:pt idx="2">
                  <c:v>7</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Libereckém kraji k 31.12.2014</a:t>
            </a:r>
            <a:endParaRPr lang="cs-CZ" sz="1300">
              <a:effectLst/>
              <a:latin typeface="+mn-lt"/>
            </a:endParaRPr>
          </a:p>
        </c:rich>
      </c:tx>
      <c:layout/>
    </c:title>
    <c:plotArea>
      <c:layout>
        <c:manualLayout>
          <c:layoutTarget val="inner"/>
          <c:xMode val="edge"/>
          <c:yMode val="edge"/>
          <c:x val="0.12198727586236187"/>
          <c:y val="0.20280339642258891"/>
          <c:w val="0.47458094437225407"/>
          <c:h val="0.72686737414195657"/>
        </c:manualLayout>
      </c:layout>
      <c:pieChart>
        <c:varyColors val="1"/>
        <c:ser>
          <c:idx val="0"/>
          <c:order val="0"/>
          <c:tx>
            <c:strRef>
              <c:f>Graf1B!$B$10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Graf1B!$C$10:$F$10</c:f>
              <c:numCache>
                <c:formatCode>General</c:formatCode>
                <c:ptCount val="4"/>
                <c:pt idx="0">
                  <c:v>1</c:v>
                </c:pt>
                <c:pt idx="1">
                  <c:v>4</c:v>
                </c:pt>
                <c:pt idx="2">
                  <c:v>5</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Královéhradeckém kraji k 31.12.2014</a:t>
            </a:r>
            <a:endParaRPr lang="cs-CZ" sz="1300">
              <a:effectLst/>
              <a:latin typeface="+mn-lt"/>
            </a:endParaRPr>
          </a:p>
        </c:rich>
      </c:tx>
      <c:layout/>
    </c:title>
    <c:plotArea>
      <c:layout>
        <c:manualLayout>
          <c:layoutTarget val="inner"/>
          <c:xMode val="edge"/>
          <c:yMode val="edge"/>
          <c:x val="0.12198727586236187"/>
          <c:y val="0.20280339642258891"/>
          <c:w val="0.47458094437225407"/>
          <c:h val="0.72686737414195657"/>
        </c:manualLayout>
      </c:layout>
      <c:pieChart>
        <c:varyColors val="1"/>
        <c:ser>
          <c:idx val="0"/>
          <c:order val="0"/>
          <c:tx>
            <c:strRef>
              <c:f>Graf1B!$B$11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Graf1B!$C$11:$F$11</c:f>
              <c:numCache>
                <c:formatCode>General</c:formatCode>
                <c:ptCount val="4"/>
                <c:pt idx="0">
                  <c:v>1</c:v>
                </c:pt>
                <c:pt idx="1">
                  <c:v>3</c:v>
                </c:pt>
                <c:pt idx="2">
                  <c:v>11</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Pardubickém kraji k 31.12.2014</a:t>
            </a:r>
            <a:endParaRPr lang="cs-CZ" sz="1300">
              <a:effectLst/>
              <a:latin typeface="+mn-lt"/>
            </a:endParaRPr>
          </a:p>
        </c:rich>
      </c:tx>
      <c:layout/>
    </c:title>
    <c:plotArea>
      <c:layout>
        <c:manualLayout>
          <c:layoutTarget val="inner"/>
          <c:xMode val="edge"/>
          <c:yMode val="edge"/>
          <c:x val="0.12198727586236187"/>
          <c:y val="0.20280339642258891"/>
          <c:w val="0.47458094437225407"/>
          <c:h val="0.72686737414195657"/>
        </c:manualLayout>
      </c:layout>
      <c:pieChart>
        <c:varyColors val="1"/>
        <c:ser>
          <c:idx val="0"/>
          <c:order val="0"/>
          <c:tx>
            <c:strRef>
              <c:f>Graf1B!$B$12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Graf1B!$C$12:$F$12</c:f>
              <c:numCache>
                <c:formatCode>General</c:formatCode>
                <c:ptCount val="4"/>
                <c:pt idx="0">
                  <c:v>1</c:v>
                </c:pt>
                <c:pt idx="1">
                  <c:v>8</c:v>
                </c:pt>
                <c:pt idx="2">
                  <c:v>6</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Kraji Vysočina k 31.12.2014</a:t>
            </a:r>
            <a:endParaRPr lang="cs-CZ" sz="1300">
              <a:effectLst/>
              <a:latin typeface="+mn-lt"/>
            </a:endParaRPr>
          </a:p>
        </c:rich>
      </c:tx>
      <c:layout/>
    </c:title>
    <c:plotArea>
      <c:layout>
        <c:manualLayout>
          <c:layoutTarget val="inner"/>
          <c:xMode val="edge"/>
          <c:yMode val="edge"/>
          <c:x val="0.12198727586236187"/>
          <c:y val="0.20280339642258891"/>
          <c:w val="0.47458094437225407"/>
          <c:h val="0.72686737414195657"/>
        </c:manualLayout>
      </c:layout>
      <c:pieChart>
        <c:varyColors val="1"/>
        <c:ser>
          <c:idx val="0"/>
          <c:order val="0"/>
          <c:tx>
            <c:strRef>
              <c:f>Graf1B!$B$13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Graf1B!$C$13:$F$13</c:f>
              <c:numCache>
                <c:formatCode>General</c:formatCode>
                <c:ptCount val="4"/>
                <c:pt idx="0">
                  <c:v>1</c:v>
                </c:pt>
                <c:pt idx="1">
                  <c:v>6</c:v>
                </c:pt>
                <c:pt idx="2">
                  <c:v>8</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Jihomoravském kraji k 31.12.2014</a:t>
            </a:r>
            <a:endParaRPr lang="cs-CZ" sz="1300">
              <a:effectLst/>
              <a:latin typeface="+mn-lt"/>
            </a:endParaRPr>
          </a:p>
        </c:rich>
      </c:tx>
      <c:layout/>
    </c:title>
    <c:plotArea>
      <c:layout>
        <c:manualLayout>
          <c:layoutTarget val="inner"/>
          <c:xMode val="edge"/>
          <c:yMode val="edge"/>
          <c:x val="0.12198727586236187"/>
          <c:y val="0.20280339642258891"/>
          <c:w val="0.47458094437225407"/>
          <c:h val="0.72686737414195657"/>
        </c:manualLayout>
      </c:layout>
      <c:pieChart>
        <c:varyColors val="1"/>
        <c:ser>
          <c:idx val="0"/>
          <c:order val="0"/>
          <c:tx>
            <c:strRef>
              <c:f>Graf1B!$B$14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Graf1B!$C$14:$F$14</c:f>
              <c:numCache>
                <c:formatCode>General</c:formatCode>
                <c:ptCount val="4"/>
                <c:pt idx="0">
                  <c:v>19</c:v>
                </c:pt>
                <c:pt idx="1">
                  <c:v>15</c:v>
                </c:pt>
                <c:pt idx="2">
                  <c:v>12</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Olomouckém kraji k 31.12.2014</a:t>
            </a:r>
            <a:endParaRPr lang="cs-CZ" sz="1300">
              <a:effectLst/>
              <a:latin typeface="+mn-lt"/>
            </a:endParaRPr>
          </a:p>
        </c:rich>
      </c:tx>
      <c:layout/>
    </c:title>
    <c:plotArea>
      <c:layout>
        <c:manualLayout>
          <c:layoutTarget val="inner"/>
          <c:xMode val="edge"/>
          <c:yMode val="edge"/>
          <c:x val="0.12198727586236187"/>
          <c:y val="0.20280339642258891"/>
          <c:w val="0.47458094437225407"/>
          <c:h val="0.72686737414195657"/>
        </c:manualLayout>
      </c:layout>
      <c:pieChart>
        <c:varyColors val="1"/>
        <c:ser>
          <c:idx val="0"/>
          <c:order val="0"/>
          <c:tx>
            <c:strRef>
              <c:f>Graf1B!$B$15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Graf1B!$C$15:$F$15</c:f>
              <c:numCache>
                <c:formatCode>General</c:formatCode>
                <c:ptCount val="4"/>
                <c:pt idx="0">
                  <c:v>1</c:v>
                </c:pt>
                <c:pt idx="1">
                  <c:v>4</c:v>
                </c:pt>
                <c:pt idx="2">
                  <c:v>7</c:v>
                </c:pt>
                <c:pt idx="3">
                  <c:v>1</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Moravskoslezském kraji k 31.12.2014</a:t>
            </a:r>
            <a:endParaRPr lang="cs-CZ" sz="1300">
              <a:effectLst/>
              <a:latin typeface="+mn-lt"/>
            </a:endParaRPr>
          </a:p>
        </c:rich>
      </c:tx>
      <c:layout/>
    </c:title>
    <c:plotArea>
      <c:layout>
        <c:manualLayout>
          <c:layoutTarget val="inner"/>
          <c:xMode val="edge"/>
          <c:yMode val="edge"/>
          <c:x val="0.12198727586236187"/>
          <c:y val="0.20280339642258891"/>
          <c:w val="0.47458094437225407"/>
          <c:h val="0.72686737414195657"/>
        </c:manualLayout>
      </c:layout>
      <c:pieChart>
        <c:varyColors val="1"/>
        <c:ser>
          <c:idx val="0"/>
          <c:order val="0"/>
          <c:tx>
            <c:strRef>
              <c:f>Graf1B!$B$16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Graf1B!$C$16:$F$16</c:f>
              <c:numCache>
                <c:formatCode>General</c:formatCode>
                <c:ptCount val="4"/>
                <c:pt idx="0">
                  <c:v>2</c:v>
                </c:pt>
                <c:pt idx="1">
                  <c:v>6</c:v>
                </c:pt>
                <c:pt idx="2">
                  <c:v>13</c:v>
                </c:pt>
                <c:pt idx="3">
                  <c:v>1</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Zlínském kraji k 31.12.2014</a:t>
            </a:r>
            <a:endParaRPr lang="cs-CZ" sz="1300">
              <a:effectLst/>
              <a:latin typeface="+mn-lt"/>
            </a:endParaRPr>
          </a:p>
        </c:rich>
      </c:tx>
      <c:layout/>
    </c:title>
    <c:plotArea>
      <c:layout>
        <c:manualLayout>
          <c:layoutTarget val="inner"/>
          <c:xMode val="edge"/>
          <c:yMode val="edge"/>
          <c:x val="0.12198727586236187"/>
          <c:y val="0.20280339642258891"/>
          <c:w val="0.47458094437225407"/>
          <c:h val="0.72686737414195657"/>
        </c:manualLayout>
      </c:layout>
      <c:pieChart>
        <c:varyColors val="1"/>
        <c:ser>
          <c:idx val="0"/>
          <c:order val="0"/>
          <c:tx>
            <c:strRef>
              <c:f>Graf1B!$B$17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Graf1B!$C$3:$F$3</c:f>
              <c:strCache>
                <c:ptCount val="4"/>
                <c:pt idx="0">
                  <c:v>1</c:v>
                </c:pt>
                <c:pt idx="1">
                  <c:v>2</c:v>
                </c:pt>
                <c:pt idx="2">
                  <c:v>3 až 9</c:v>
                </c:pt>
                <c:pt idx="3">
                  <c:v>10 a více</c:v>
                </c:pt>
              </c:strCache>
            </c:strRef>
          </c:cat>
          <c:val>
            <c:numRef>
              <c:f>Graf1B!$C$17:$F$17</c:f>
              <c:numCache>
                <c:formatCode>General</c:formatCode>
                <c:ptCount val="4"/>
                <c:pt idx="0">
                  <c:v>1</c:v>
                </c:pt>
                <c:pt idx="1">
                  <c:v>4</c:v>
                </c:pt>
                <c:pt idx="2">
                  <c:v>8</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Karlovarském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Graf1B!$M$8:$P$8</c:f>
              <c:numCache>
                <c:formatCode>0</c:formatCode>
                <c:ptCount val="4"/>
                <c:pt idx="0">
                  <c:v>549.16</c:v>
                </c:pt>
                <c:pt idx="1">
                  <c:v>264.60000000000002</c:v>
                </c:pt>
                <c:pt idx="2">
                  <c:v>2500.52</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Počty stavebních úřadů dle personální obsazenosti</a:t>
            </a:r>
          </a:p>
          <a:p>
            <a:pPr>
              <a:defRPr/>
            </a:pPr>
            <a:r>
              <a:rPr lang="en-US" sz="1300"/>
              <a:t>stavebních úřadů v ČR k 31.12.2014</a:t>
            </a:r>
          </a:p>
        </c:rich>
      </c:tx>
      <c:layout>
        <c:manualLayout>
          <c:xMode val="edge"/>
          <c:yMode val="edge"/>
          <c:x val="0.11761061420720469"/>
          <c:y val="2.6435353851262063E-2"/>
        </c:manualLayout>
      </c:layout>
    </c:title>
    <c:plotArea>
      <c:layout>
        <c:manualLayout>
          <c:layoutTarget val="inner"/>
          <c:xMode val="edge"/>
          <c:yMode val="edge"/>
          <c:x val="0.12198727586236187"/>
          <c:y val="0.18958571949695821"/>
          <c:w val="0.64070823671314814"/>
          <c:h val="0.72686737414195657"/>
        </c:manualLayout>
      </c:layout>
      <c:barChart>
        <c:barDir val="col"/>
        <c:grouping val="percentStacked"/>
        <c:ser>
          <c:idx val="3"/>
          <c:order val="0"/>
          <c:tx>
            <c:strRef>
              <c:f>Graf1AC!$F$3</c:f>
              <c:strCache>
                <c:ptCount val="1"/>
                <c:pt idx="0">
                  <c:v>10 a více</c:v>
                </c:pt>
              </c:strCache>
            </c:strRef>
          </c:tx>
          <c:spPr>
            <a:solidFill>
              <a:srgbClr val="FFFF66"/>
            </a:solidFill>
          </c:spPr>
          <c:dLbls>
            <c:dLbl>
              <c:idx val="2"/>
              <c:layout>
                <c:manualLayout>
                  <c:x val="-1.0719533844677422E-4"/>
                  <c:y val="3.3044192314077092E-3"/>
                </c:manualLayout>
              </c:layout>
              <c:showVal val="1"/>
            </c:dLbl>
            <c:showVal val="1"/>
          </c:dLbls>
          <c:cat>
            <c:strRef>
              <c:f>Graf1AC!$B$4:$B$7</c:f>
              <c:strCache>
                <c:ptCount val="4"/>
                <c:pt idx="0">
                  <c:v>Obce III. typu</c:v>
                </c:pt>
                <c:pt idx="1">
                  <c:v>ÚČSM</c:v>
                </c:pt>
                <c:pt idx="2">
                  <c:v>KÚ</c:v>
                </c:pt>
                <c:pt idx="3">
                  <c:v>ČR</c:v>
                </c:pt>
              </c:strCache>
            </c:strRef>
          </c:cat>
          <c:val>
            <c:numRef>
              <c:f>Graf1AC!$F$4:$F$7</c:f>
              <c:numCache>
                <c:formatCode>General</c:formatCode>
                <c:ptCount val="4"/>
                <c:pt idx="0">
                  <c:v>2</c:v>
                </c:pt>
                <c:pt idx="1">
                  <c:v>2</c:v>
                </c:pt>
                <c:pt idx="2">
                  <c:v>2</c:v>
                </c:pt>
                <c:pt idx="3">
                  <c:v>6</c:v>
                </c:pt>
              </c:numCache>
            </c:numRef>
          </c:val>
        </c:ser>
        <c:ser>
          <c:idx val="2"/>
          <c:order val="1"/>
          <c:tx>
            <c:strRef>
              <c:f>Graf1AC!$E$3</c:f>
              <c:strCache>
                <c:ptCount val="1"/>
                <c:pt idx="0">
                  <c:v>3 až 9</c:v>
                </c:pt>
              </c:strCache>
            </c:strRef>
          </c:tx>
          <c:spPr>
            <a:solidFill>
              <a:srgbClr val="FFCC00"/>
            </a:solidFill>
          </c:spPr>
          <c:dLbls>
            <c:showVal val="1"/>
          </c:dLbls>
          <c:cat>
            <c:strRef>
              <c:f>Graf1AC!$B$4:$B$7</c:f>
              <c:strCache>
                <c:ptCount val="4"/>
                <c:pt idx="0">
                  <c:v>Obce III. typu</c:v>
                </c:pt>
                <c:pt idx="1">
                  <c:v>ÚČSM</c:v>
                </c:pt>
                <c:pt idx="2">
                  <c:v>KÚ</c:v>
                </c:pt>
                <c:pt idx="3">
                  <c:v>ČR</c:v>
                </c:pt>
              </c:strCache>
            </c:strRef>
          </c:cat>
          <c:val>
            <c:numRef>
              <c:f>Graf1AC!$E$4:$E$7</c:f>
              <c:numCache>
                <c:formatCode>General</c:formatCode>
                <c:ptCount val="4"/>
                <c:pt idx="0">
                  <c:v>108</c:v>
                </c:pt>
                <c:pt idx="1">
                  <c:v>13</c:v>
                </c:pt>
                <c:pt idx="2">
                  <c:v>12</c:v>
                </c:pt>
                <c:pt idx="3">
                  <c:v>133</c:v>
                </c:pt>
              </c:numCache>
            </c:numRef>
          </c:val>
        </c:ser>
        <c:ser>
          <c:idx val="1"/>
          <c:order val="2"/>
          <c:tx>
            <c:strRef>
              <c:f>Graf1AC!$D$3</c:f>
              <c:strCache>
                <c:ptCount val="1"/>
                <c:pt idx="0">
                  <c:v>2</c:v>
                </c:pt>
              </c:strCache>
            </c:strRef>
          </c:tx>
          <c:spPr>
            <a:solidFill>
              <a:srgbClr val="FF9900"/>
            </a:solidFill>
          </c:spPr>
          <c:dLbls>
            <c:dLbl>
              <c:idx val="2"/>
              <c:layout>
                <c:manualLayout>
                  <c:x val="-2.1623418127780275E-3"/>
                  <c:y val="9.9132576942231546E-3"/>
                </c:manualLayout>
              </c:layout>
              <c:showVal val="1"/>
            </c:dLbl>
            <c:showVal val="1"/>
          </c:dLbls>
          <c:cat>
            <c:strRef>
              <c:f>Graf1AC!$B$4:$B$7</c:f>
              <c:strCache>
                <c:ptCount val="4"/>
                <c:pt idx="0">
                  <c:v>Obce III. typu</c:v>
                </c:pt>
                <c:pt idx="1">
                  <c:v>ÚČSM</c:v>
                </c:pt>
                <c:pt idx="2">
                  <c:v>KÚ</c:v>
                </c:pt>
                <c:pt idx="3">
                  <c:v>ČR</c:v>
                </c:pt>
              </c:strCache>
            </c:strRef>
          </c:cat>
          <c:val>
            <c:numRef>
              <c:f>Graf1AC!$D$4:$D$7</c:f>
              <c:numCache>
                <c:formatCode>General</c:formatCode>
                <c:ptCount val="4"/>
                <c:pt idx="0">
                  <c:v>74</c:v>
                </c:pt>
                <c:pt idx="1">
                  <c:v>14</c:v>
                </c:pt>
                <c:pt idx="2">
                  <c:v>0</c:v>
                </c:pt>
                <c:pt idx="3">
                  <c:v>88</c:v>
                </c:pt>
              </c:numCache>
            </c:numRef>
          </c:val>
        </c:ser>
        <c:ser>
          <c:idx val="0"/>
          <c:order val="3"/>
          <c:tx>
            <c:strRef>
              <c:f>Graf1AC!$C$3</c:f>
              <c:strCache>
                <c:ptCount val="1"/>
                <c:pt idx="0">
                  <c:v>1</c:v>
                </c:pt>
              </c:strCache>
            </c:strRef>
          </c:tx>
          <c:spPr>
            <a:solidFill>
              <a:srgbClr val="CC3300"/>
            </a:solidFill>
          </c:spPr>
          <c:dLbls>
            <c:dLbl>
              <c:idx val="2"/>
              <c:layout>
                <c:manualLayout>
                  <c:x val="1.2974050876667861E-2"/>
                  <c:y val="-6.6088384628153994E-3"/>
                </c:manualLayout>
              </c:layout>
              <c:showVal val="1"/>
            </c:dLbl>
            <c:showVal val="1"/>
          </c:dLbls>
          <c:cat>
            <c:strRef>
              <c:f>Graf1AC!$B$4:$B$7</c:f>
              <c:strCache>
                <c:ptCount val="4"/>
                <c:pt idx="0">
                  <c:v>Obce III. typu</c:v>
                </c:pt>
                <c:pt idx="1">
                  <c:v>ÚČSM</c:v>
                </c:pt>
                <c:pt idx="2">
                  <c:v>KÚ</c:v>
                </c:pt>
                <c:pt idx="3">
                  <c:v>ČR</c:v>
                </c:pt>
              </c:strCache>
            </c:strRef>
          </c:cat>
          <c:val>
            <c:numRef>
              <c:f>Graf1AC!$C$4:$C$7</c:f>
              <c:numCache>
                <c:formatCode>General</c:formatCode>
                <c:ptCount val="4"/>
                <c:pt idx="0">
                  <c:v>21</c:v>
                </c:pt>
                <c:pt idx="1">
                  <c:v>28</c:v>
                </c:pt>
                <c:pt idx="2">
                  <c:v>0</c:v>
                </c:pt>
                <c:pt idx="3">
                  <c:v>49</c:v>
                </c:pt>
              </c:numCache>
            </c:numRef>
          </c:val>
        </c:ser>
        <c:gapWidth val="100"/>
        <c:overlap val="100"/>
        <c:axId val="100472704"/>
        <c:axId val="100471168"/>
      </c:barChart>
      <c:valAx>
        <c:axId val="100471168"/>
        <c:scaling>
          <c:orientation val="minMax"/>
        </c:scaling>
        <c:axPos val="l"/>
        <c:majorGridlines/>
        <c:numFmt formatCode="0%" sourceLinked="1"/>
        <c:tickLblPos val="nextTo"/>
        <c:crossAx val="100472704"/>
        <c:crosses val="autoZero"/>
        <c:crossBetween val="between"/>
      </c:valAx>
      <c:catAx>
        <c:axId val="100472704"/>
        <c:scaling>
          <c:orientation val="minMax"/>
        </c:scaling>
        <c:axPos val="b"/>
        <c:numFmt formatCode="General" sourceLinked="1"/>
        <c:tickLblPos val="nextTo"/>
        <c:crossAx val="100471168"/>
        <c:crosses val="autoZero"/>
        <c:auto val="1"/>
        <c:lblAlgn val="ctr"/>
        <c:lblOffset val="100"/>
      </c:catAx>
    </c:plotArea>
    <c:legend>
      <c:legendPos val="r"/>
      <c:layout>
        <c:manualLayout>
          <c:xMode val="edge"/>
          <c:yMode val="edge"/>
          <c:x val="0.7832802453091422"/>
          <c:y val="0.67271913113029391"/>
          <c:w val="0.11315988414069585"/>
          <c:h val="0.23901410700802492"/>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Ústeckém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3.0868055555555596E-2"/>
                  <c:y val="0"/>
                </c:manualLayout>
              </c:layout>
              <c:dLblPos val="bestFit"/>
              <c:showPercent val="1"/>
            </c:dLbl>
            <c:dLblPos val="outEnd"/>
            <c:showPercent val="1"/>
          </c:dLbls>
          <c:cat>
            <c:strRef>
              <c:f>Graf1B!$M$3:$P$3</c:f>
              <c:strCache>
                <c:ptCount val="4"/>
                <c:pt idx="0">
                  <c:v>1</c:v>
                </c:pt>
                <c:pt idx="1">
                  <c:v>2</c:v>
                </c:pt>
                <c:pt idx="2">
                  <c:v>3 až 9</c:v>
                </c:pt>
                <c:pt idx="3">
                  <c:v>10 a více</c:v>
                </c:pt>
              </c:strCache>
            </c:strRef>
          </c:cat>
          <c:val>
            <c:numRef>
              <c:f>Graf1B!$M$9:$P$9</c:f>
              <c:numCache>
                <c:formatCode>0</c:formatCode>
                <c:ptCount val="4"/>
                <c:pt idx="0">
                  <c:v>123.58</c:v>
                </c:pt>
                <c:pt idx="1">
                  <c:v>2627.04</c:v>
                </c:pt>
                <c:pt idx="2">
                  <c:v>2583.9</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Libereckém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Graf1B!$M$10:$P$10</c:f>
              <c:numCache>
                <c:formatCode>0</c:formatCode>
                <c:ptCount val="4"/>
                <c:pt idx="0">
                  <c:v>349.28</c:v>
                </c:pt>
                <c:pt idx="1">
                  <c:v>773.32999999999993</c:v>
                </c:pt>
                <c:pt idx="2">
                  <c:v>2040.8000000000002</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Královéhradeckém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2.4253472222222242E-2"/>
                  <c:y val="0"/>
                </c:manualLayout>
              </c:layout>
              <c:dLblPos val="bestFit"/>
              <c:showPercent val="1"/>
            </c:dLbl>
            <c:dLblPos val="outEnd"/>
            <c:showPercent val="1"/>
          </c:dLbls>
          <c:cat>
            <c:strRef>
              <c:f>Graf1B!$M$3:$P$3</c:f>
              <c:strCache>
                <c:ptCount val="4"/>
                <c:pt idx="0">
                  <c:v>1</c:v>
                </c:pt>
                <c:pt idx="1">
                  <c:v>2</c:v>
                </c:pt>
                <c:pt idx="2">
                  <c:v>3 až 9</c:v>
                </c:pt>
                <c:pt idx="3">
                  <c:v>10 a více</c:v>
                </c:pt>
              </c:strCache>
            </c:strRef>
          </c:cat>
          <c:val>
            <c:numRef>
              <c:f>Graf1B!$M$11:$P$11</c:f>
              <c:numCache>
                <c:formatCode>0</c:formatCode>
                <c:ptCount val="4"/>
                <c:pt idx="0">
                  <c:v>97.2</c:v>
                </c:pt>
                <c:pt idx="1">
                  <c:v>515.76</c:v>
                </c:pt>
                <c:pt idx="2">
                  <c:v>4145.91</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Pardubickém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Graf1B!$M$12:$P$12</c:f>
              <c:numCache>
                <c:formatCode>0</c:formatCode>
                <c:ptCount val="4"/>
                <c:pt idx="0">
                  <c:v>213.64</c:v>
                </c:pt>
                <c:pt idx="1">
                  <c:v>2383.4</c:v>
                </c:pt>
                <c:pt idx="2">
                  <c:v>1921.9</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Kraji Vysočina k 31.12.2014</a:t>
            </a:r>
          </a:p>
        </c:rich>
      </c:tx>
      <c:layout>
        <c:manualLayout>
          <c:xMode val="edge"/>
          <c:yMode val="edge"/>
          <c:x val="0.1176106499644686"/>
          <c:y val="3.3044192314077001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Graf1B!$M$13:$P$13</c:f>
              <c:numCache>
                <c:formatCode>0</c:formatCode>
                <c:ptCount val="4"/>
                <c:pt idx="0">
                  <c:v>211.29</c:v>
                </c:pt>
                <c:pt idx="1">
                  <c:v>1984.61</c:v>
                </c:pt>
                <c:pt idx="2">
                  <c:v>4599.87</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Jihomoravském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Graf1B!$M$14:$P$14</c:f>
              <c:numCache>
                <c:formatCode>0</c:formatCode>
                <c:ptCount val="4"/>
                <c:pt idx="0">
                  <c:v>732.17999999999984</c:v>
                </c:pt>
                <c:pt idx="1">
                  <c:v>3199.3700000000003</c:v>
                </c:pt>
                <c:pt idx="2">
                  <c:v>3493.8399999999997</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Olomouckém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Graf1B!$M$15:$P$15</c:f>
              <c:numCache>
                <c:formatCode>0</c:formatCode>
                <c:ptCount val="4"/>
                <c:pt idx="0">
                  <c:v>118.6</c:v>
                </c:pt>
                <c:pt idx="1">
                  <c:v>959.43</c:v>
                </c:pt>
                <c:pt idx="2">
                  <c:v>3330.1499999999996</c:v>
                </c:pt>
                <c:pt idx="3">
                  <c:v>858.63</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Moravskoslezském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Graf1B!$M$16:$P$16</c:f>
              <c:numCache>
                <c:formatCode>0</c:formatCode>
                <c:ptCount val="4"/>
                <c:pt idx="0">
                  <c:v>380.5</c:v>
                </c:pt>
                <c:pt idx="1">
                  <c:v>845.07999999999993</c:v>
                </c:pt>
                <c:pt idx="2">
                  <c:v>3870.09</c:v>
                </c:pt>
                <c:pt idx="3">
                  <c:v>331.56</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v Zlínském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Graf1B!$L$17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Graf1B!$M$3:$P$3</c:f>
              <c:strCache>
                <c:ptCount val="4"/>
                <c:pt idx="0">
                  <c:v>1</c:v>
                </c:pt>
                <c:pt idx="1">
                  <c:v>2</c:v>
                </c:pt>
                <c:pt idx="2">
                  <c:v>3 až 9</c:v>
                </c:pt>
                <c:pt idx="3">
                  <c:v>10 a více</c:v>
                </c:pt>
              </c:strCache>
            </c:strRef>
          </c:cat>
          <c:val>
            <c:numRef>
              <c:f>Graf1B!$M$17:$P$17</c:f>
              <c:numCache>
                <c:formatCode>0</c:formatCode>
                <c:ptCount val="4"/>
                <c:pt idx="0">
                  <c:v>132.6</c:v>
                </c:pt>
                <c:pt idx="1">
                  <c:v>1056.57</c:v>
                </c:pt>
                <c:pt idx="2">
                  <c:v>2773.9</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Karlovarském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Graf1B!$V$8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Graf1B!$W$8:$Z$8</c:f>
              <c:numCache>
                <c:formatCode>General</c:formatCode>
                <c:ptCount val="4"/>
                <c:pt idx="0">
                  <c:v>41864</c:v>
                </c:pt>
                <c:pt idx="1">
                  <c:v>13529</c:v>
                </c:pt>
                <c:pt idx="2">
                  <c:v>243900</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v ČR k 31.12.2014</a:t>
            </a:r>
          </a:p>
        </c:rich>
      </c:tx>
      <c:layout>
        <c:manualLayout>
          <c:xMode val="edge"/>
          <c:yMode val="edge"/>
          <c:x val="0.11761061420720469"/>
          <c:y val="2.6435353851262063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Graf1AC!$L$7</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Graf1AC!$M$7:$P$7</c:f>
              <c:numCache>
                <c:formatCode>0</c:formatCode>
                <c:ptCount val="4"/>
                <c:pt idx="0">
                  <c:v>5030.8100000000013</c:v>
                </c:pt>
                <c:pt idx="1">
                  <c:v>21199.479999999996</c:v>
                </c:pt>
                <c:pt idx="2">
                  <c:v>124721.20999999998</c:v>
                </c:pt>
                <c:pt idx="3">
                  <c:v>7152.5899999999992</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Ústeckém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Graf1B!$V$9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1.7638888888888891E-2"/>
                  <c:y val="0"/>
                </c:manualLayout>
              </c:layout>
              <c:dLblPos val="bestFit"/>
              <c:showPercent val="1"/>
            </c:dLbl>
            <c:dLblPos val="outEnd"/>
            <c:showPercent val="1"/>
          </c:dLbls>
          <c:cat>
            <c:strRef>
              <c:f>Graf1B!$W$3:$Z$3</c:f>
              <c:strCache>
                <c:ptCount val="4"/>
                <c:pt idx="0">
                  <c:v>1</c:v>
                </c:pt>
                <c:pt idx="1">
                  <c:v>2</c:v>
                </c:pt>
                <c:pt idx="2">
                  <c:v>3 až 9</c:v>
                </c:pt>
                <c:pt idx="3">
                  <c:v>10 a více</c:v>
                </c:pt>
              </c:strCache>
            </c:strRef>
          </c:cat>
          <c:val>
            <c:numRef>
              <c:f>Graf1B!$W$9:$Z$9</c:f>
              <c:numCache>
                <c:formatCode>General</c:formatCode>
                <c:ptCount val="4"/>
                <c:pt idx="0">
                  <c:v>22119</c:v>
                </c:pt>
                <c:pt idx="1">
                  <c:v>339772</c:v>
                </c:pt>
                <c:pt idx="2">
                  <c:v>462081</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Libereckém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Graf1B!$V$10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Graf1B!$W$10:$Z$10</c:f>
              <c:numCache>
                <c:formatCode>General</c:formatCode>
                <c:ptCount val="4"/>
                <c:pt idx="0">
                  <c:v>24571</c:v>
                </c:pt>
                <c:pt idx="1">
                  <c:v>81245</c:v>
                </c:pt>
                <c:pt idx="2">
                  <c:v>333035</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Královéhradeckém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Graf1B!$V$11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1.5434027777777781E-2"/>
                  <c:y val="-3.35978835978836E-3"/>
                </c:manualLayout>
              </c:layout>
              <c:dLblPos val="bestFit"/>
              <c:showPercent val="1"/>
            </c:dLbl>
            <c:dLblPos val="outEnd"/>
            <c:showPercent val="1"/>
          </c:dLbls>
          <c:cat>
            <c:strRef>
              <c:f>Graf1B!$W$3:$Z$3</c:f>
              <c:strCache>
                <c:ptCount val="4"/>
                <c:pt idx="0">
                  <c:v>1</c:v>
                </c:pt>
                <c:pt idx="1">
                  <c:v>2</c:v>
                </c:pt>
                <c:pt idx="2">
                  <c:v>3 až 9</c:v>
                </c:pt>
                <c:pt idx="3">
                  <c:v>10 a více</c:v>
                </c:pt>
              </c:strCache>
            </c:strRef>
          </c:cat>
          <c:val>
            <c:numRef>
              <c:f>Graf1B!$W$11:$Z$11</c:f>
              <c:numCache>
                <c:formatCode>General</c:formatCode>
                <c:ptCount val="4"/>
                <c:pt idx="0">
                  <c:v>13323</c:v>
                </c:pt>
                <c:pt idx="1">
                  <c:v>53805</c:v>
                </c:pt>
                <c:pt idx="2">
                  <c:v>484462</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Pardubickém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Graf1B!$V$12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Graf1B!$W$12:$Z$12</c:f>
              <c:numCache>
                <c:formatCode>General</c:formatCode>
                <c:ptCount val="4"/>
                <c:pt idx="0">
                  <c:v>17473</c:v>
                </c:pt>
                <c:pt idx="1">
                  <c:v>211386</c:v>
                </c:pt>
                <c:pt idx="2">
                  <c:v>287513</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Kraji Vysočina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Graf1B!$V$13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2.4253472222222242E-2"/>
                  <c:y val="2.3518518518518518E-2"/>
                </c:manualLayout>
              </c:layout>
              <c:dLblPos val="bestFit"/>
              <c:showPercent val="1"/>
            </c:dLbl>
            <c:dLblPos val="outEnd"/>
            <c:showPercent val="1"/>
          </c:dLbls>
          <c:cat>
            <c:strRef>
              <c:f>Graf1B!$W$3:$Z$3</c:f>
              <c:strCache>
                <c:ptCount val="4"/>
                <c:pt idx="0">
                  <c:v>1</c:v>
                </c:pt>
                <c:pt idx="1">
                  <c:v>2</c:v>
                </c:pt>
                <c:pt idx="2">
                  <c:v>3 až 9</c:v>
                </c:pt>
                <c:pt idx="3">
                  <c:v>10 a více</c:v>
                </c:pt>
              </c:strCache>
            </c:strRef>
          </c:cat>
          <c:val>
            <c:numRef>
              <c:f>Graf1B!$W$13:$Z$13</c:f>
              <c:numCache>
                <c:formatCode>General</c:formatCode>
                <c:ptCount val="4"/>
                <c:pt idx="0">
                  <c:v>13346</c:v>
                </c:pt>
                <c:pt idx="1">
                  <c:v>138576</c:v>
                </c:pt>
                <c:pt idx="2">
                  <c:v>357973</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Jihomoravském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Graf1B!$V$14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Graf1B!$W$14:$Z$14</c:f>
              <c:numCache>
                <c:formatCode>General</c:formatCode>
                <c:ptCount val="4"/>
                <c:pt idx="0">
                  <c:v>330085</c:v>
                </c:pt>
                <c:pt idx="1">
                  <c:v>426186</c:v>
                </c:pt>
                <c:pt idx="2">
                  <c:v>800376</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Olomouckém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Graf1B!$V$15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Graf1B!$W$15:$Z$15</c:f>
              <c:numCache>
                <c:formatCode>General</c:formatCode>
                <c:ptCount val="4"/>
                <c:pt idx="0">
                  <c:v>15289</c:v>
                </c:pt>
                <c:pt idx="1">
                  <c:v>90545</c:v>
                </c:pt>
                <c:pt idx="2">
                  <c:v>366662</c:v>
                </c:pt>
                <c:pt idx="3">
                  <c:v>163215</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obyvatel správních obvodů dle personální obsazenosti stavebních úřadů v Moravskoslezském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Graf1B!$V$16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Graf1B!$W$16:$Z$16</c:f>
              <c:numCache>
                <c:formatCode>General</c:formatCode>
                <c:ptCount val="4"/>
                <c:pt idx="0">
                  <c:v>34899</c:v>
                </c:pt>
                <c:pt idx="1">
                  <c:v>166040</c:v>
                </c:pt>
                <c:pt idx="2">
                  <c:v>691097</c:v>
                </c:pt>
                <c:pt idx="3">
                  <c:v>325640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cs-CZ"/>
  <c:chart>
    <c:title>
      <c:tx>
        <c:rich>
          <a:bodyPr/>
          <a:lstStyle/>
          <a:p>
            <a:pPr algn="ctr" rtl="0">
              <a:defRPr lang="cs-CZ" sz="1300" b="1" i="0" u="none" strike="noStrike" kern="1200" baseline="0">
                <a:solidFill>
                  <a:sysClr val="windowText" lastClr="000000"/>
                </a:solidFill>
                <a:latin typeface="+mn-lt"/>
                <a:ea typeface="+mn-ea"/>
                <a:cs typeface="+mn-cs"/>
              </a:defRPr>
            </a:pPr>
            <a:r>
              <a:rPr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Graf1B!$V$17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Graf1B!$W$3:$Z$3</c:f>
              <c:strCache>
                <c:ptCount val="4"/>
                <c:pt idx="0">
                  <c:v>1</c:v>
                </c:pt>
                <c:pt idx="1">
                  <c:v>2</c:v>
                </c:pt>
                <c:pt idx="2">
                  <c:v>3 až 9</c:v>
                </c:pt>
                <c:pt idx="3">
                  <c:v>10 a více</c:v>
                </c:pt>
              </c:strCache>
            </c:strRef>
          </c:cat>
          <c:val>
            <c:numRef>
              <c:f>Graf1B!$W$17:$Z$17</c:f>
              <c:numCache>
                <c:formatCode>General</c:formatCode>
                <c:ptCount val="4"/>
                <c:pt idx="0">
                  <c:v>21374</c:v>
                </c:pt>
                <c:pt idx="1">
                  <c:v>111727</c:v>
                </c:pt>
                <c:pt idx="2">
                  <c:v>452160</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Počet obcí ve správních obvodech dle personální obsazenosti stavebních úřadů v ČR k 31.12.2014</a:t>
            </a:r>
          </a:p>
        </c:rich>
      </c:tx>
      <c:layout>
        <c:manualLayout>
          <c:xMode val="edge"/>
          <c:yMode val="edge"/>
          <c:x val="0.11761061420720469"/>
          <c:y val="2.6435353851262059E-2"/>
        </c:manualLayout>
      </c:layout>
    </c:title>
    <c:plotArea>
      <c:layout>
        <c:manualLayout>
          <c:layoutTarget val="inner"/>
          <c:xMode val="edge"/>
          <c:yMode val="edge"/>
          <c:x val="0.12198727586236187"/>
          <c:y val="0.18958571949695821"/>
          <c:w val="0.64070823671314792"/>
          <c:h val="0.59469060488564851"/>
        </c:manualLayout>
      </c:layout>
      <c:barChart>
        <c:barDir val="col"/>
        <c:grouping val="percentStacked"/>
        <c:ser>
          <c:idx val="3"/>
          <c:order val="0"/>
          <c:tx>
            <c:strRef>
              <c:f>Graf1B!$AJ$3</c:f>
              <c:strCache>
                <c:ptCount val="1"/>
                <c:pt idx="0">
                  <c:v>10 a více</c:v>
                </c:pt>
              </c:strCache>
            </c:strRef>
          </c:tx>
          <c:spPr>
            <a:solidFill>
              <a:srgbClr val="FFFF66"/>
            </a:solidFill>
          </c:spPr>
          <c:dLbls>
            <c:dLbl>
              <c:idx val="2"/>
              <c:layout>
                <c:manualLayout>
                  <c:x val="-1.0713755120232621E-4"/>
                  <c:y val="-1.6522096157038493E-2"/>
                </c:manualLayout>
              </c:layout>
              <c:showVal val="1"/>
            </c:dLbl>
            <c:dLbl>
              <c:idx val="4"/>
              <c:layout>
                <c:manualLayout>
                  <c:x val="0"/>
                  <c:y val="-2.3130934619853886E-2"/>
                </c:manualLayout>
              </c:layout>
              <c:showVal val="1"/>
            </c:dLbl>
            <c:dLbl>
              <c:idx val="7"/>
              <c:layout>
                <c:manualLayout>
                  <c:x val="0"/>
                  <c:y val="-1.9826515388446521E-2"/>
                </c:manualLayout>
              </c:layout>
              <c:showVal val="1"/>
            </c:dLbl>
            <c:dLbl>
              <c:idx val="9"/>
              <c:layout>
                <c:manualLayout>
                  <c:x val="0"/>
                  <c:y val="1.3217676925630794E-2"/>
                </c:manualLayout>
              </c:layout>
              <c:showVal val="1"/>
            </c:dLbl>
            <c:dLbl>
              <c:idx val="10"/>
              <c:layout>
                <c:manualLayout>
                  <c:x val="0"/>
                  <c:y val="-1.9826515388446521E-2"/>
                </c:manualLayout>
              </c:layout>
              <c:showVal val="1"/>
            </c:dLbl>
            <c:dLbl>
              <c:idx val="12"/>
              <c:layout>
                <c:manualLayout>
                  <c:x val="0"/>
                  <c:y val="1.3217676925630794E-2"/>
                </c:manualLayout>
              </c:layout>
              <c:showVal val="1"/>
            </c:dLbl>
            <c:dLbl>
              <c:idx val="14"/>
              <c:layout>
                <c:manualLayout>
                  <c:x val="7.902458337375432E-17"/>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1</c:v>
                </c:pt>
                <c:pt idx="1">
                  <c:v>0</c:v>
                </c:pt>
                <c:pt idx="2">
                  <c:v>0</c:v>
                </c:pt>
                <c:pt idx="3">
                  <c:v>1</c:v>
                </c:pt>
                <c:pt idx="4">
                  <c:v>0</c:v>
                </c:pt>
                <c:pt idx="5">
                  <c:v>0</c:v>
                </c:pt>
                <c:pt idx="6">
                  <c:v>0</c:v>
                </c:pt>
                <c:pt idx="7">
                  <c:v>0</c:v>
                </c:pt>
                <c:pt idx="8">
                  <c:v>0</c:v>
                </c:pt>
                <c:pt idx="9">
                  <c:v>0</c:v>
                </c:pt>
                <c:pt idx="10">
                  <c:v>0</c:v>
                </c:pt>
                <c:pt idx="11">
                  <c:v>45</c:v>
                </c:pt>
                <c:pt idx="12">
                  <c:v>13</c:v>
                </c:pt>
                <c:pt idx="13">
                  <c:v>0</c:v>
                </c:pt>
                <c:pt idx="14">
                  <c:v>60</c:v>
                </c:pt>
              </c:numCache>
            </c:numRef>
          </c:val>
        </c:ser>
        <c:ser>
          <c:idx val="2"/>
          <c:order val="1"/>
          <c:tx>
            <c:strRef>
              <c:f>Graf1B!$AI$3</c:f>
              <c:strCache>
                <c:ptCount val="1"/>
                <c:pt idx="0">
                  <c:v>3 až 9</c:v>
                </c:pt>
              </c:strCache>
            </c:strRef>
          </c:tx>
          <c:spPr>
            <a:solidFill>
              <a:srgbClr val="FFCC00"/>
            </a:solidFill>
          </c:spPr>
          <c:dLbls>
            <c:dLbl>
              <c:idx val="0"/>
              <c:layout>
                <c:manualLayout>
                  <c:x val="-2.1552408074312752E-3"/>
                  <c:y val="6.6088384628153994E-3"/>
                </c:manualLayout>
              </c:layout>
              <c:showVal val="1"/>
            </c:dLbl>
            <c:dLbl>
              <c:idx val="2"/>
              <c:layout>
                <c:manualLayout>
                  <c:x val="6.465722422293963E-3"/>
                  <c:y val="-2.9739773082669993E-2"/>
                </c:manualLayout>
              </c:layout>
              <c:showVal val="1"/>
            </c:dLbl>
            <c:dLbl>
              <c:idx val="4"/>
              <c:layout>
                <c:manualLayout>
                  <c:x val="0"/>
                  <c:y val="1.6522096157038493E-2"/>
                </c:manualLayout>
              </c:layout>
              <c:showVal val="1"/>
            </c:dLbl>
            <c:dLbl>
              <c:idx val="10"/>
              <c:layout>
                <c:manualLayout>
                  <c:x val="0"/>
                  <c:y val="1.3217676925630794E-2"/>
                </c:manualLayout>
              </c:layout>
              <c:showVal val="1"/>
            </c:dLbl>
            <c:dLbl>
              <c:idx val="14"/>
              <c:layout>
                <c:manualLayout>
                  <c:x val="7.902458337375432E-17"/>
                  <c:y val="1.6522096157038493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19</c:v>
                </c:pt>
                <c:pt idx="1">
                  <c:v>806</c:v>
                </c:pt>
                <c:pt idx="2">
                  <c:v>509</c:v>
                </c:pt>
                <c:pt idx="3">
                  <c:v>269</c:v>
                </c:pt>
                <c:pt idx="4">
                  <c:v>105</c:v>
                </c:pt>
                <c:pt idx="5">
                  <c:v>164</c:v>
                </c:pt>
                <c:pt idx="6">
                  <c:v>133</c:v>
                </c:pt>
                <c:pt idx="7">
                  <c:v>389</c:v>
                </c:pt>
                <c:pt idx="8">
                  <c:v>201</c:v>
                </c:pt>
                <c:pt idx="9">
                  <c:v>448</c:v>
                </c:pt>
                <c:pt idx="10">
                  <c:v>272</c:v>
                </c:pt>
                <c:pt idx="11">
                  <c:v>260</c:v>
                </c:pt>
                <c:pt idx="12">
                  <c:v>212</c:v>
                </c:pt>
                <c:pt idx="13">
                  <c:v>207</c:v>
                </c:pt>
                <c:pt idx="14">
                  <c:v>3994</c:v>
                </c:pt>
              </c:numCache>
            </c:numRef>
          </c:val>
        </c:ser>
        <c:ser>
          <c:idx val="1"/>
          <c:order val="2"/>
          <c:tx>
            <c:strRef>
              <c:f>Graf1B!$AH$3</c:f>
              <c:strCache>
                <c:ptCount val="1"/>
                <c:pt idx="0">
                  <c:v>2</c:v>
                </c:pt>
              </c:strCache>
            </c:strRef>
          </c:tx>
          <c:spPr>
            <a:solidFill>
              <a:srgbClr val="FF9900"/>
            </a:solidFill>
          </c:spPr>
          <c:dLbls>
            <c:dLbl>
              <c:idx val="0"/>
              <c:layout>
                <c:manualLayout>
                  <c:x val="1.0776204037156355E-2"/>
                  <c:y val="-1.6522096157038493E-2"/>
                </c:manualLayout>
              </c:layout>
              <c:showVal val="1"/>
            </c:dLbl>
            <c:dLbl>
              <c:idx val="1"/>
              <c:layout>
                <c:manualLayout>
                  <c:x val="-1.9756145843438885E-17"/>
                  <c:y val="1.3217676925630794E-2"/>
                </c:manualLayout>
              </c:layout>
              <c:showVal val="1"/>
            </c:dLbl>
            <c:dLbl>
              <c:idx val="2"/>
              <c:layout>
                <c:manualLayout>
                  <c:x val="1.9390039698857324E-2"/>
                  <c:y val="3.3043932123586452E-2"/>
                </c:manualLayout>
              </c:layout>
              <c:showVal val="1"/>
            </c:dLbl>
            <c:dLbl>
              <c:idx val="3"/>
              <c:layout>
                <c:manualLayout>
                  <c:x val="-1.2932463068591133E-2"/>
                  <c:y val="9.9132576942231546E-3"/>
                </c:manualLayout>
              </c:layout>
              <c:showVal val="1"/>
            </c:dLbl>
            <c:dLbl>
              <c:idx val="6"/>
              <c:layout>
                <c:manualLayout>
                  <c:x val="-2.1552408074312752E-3"/>
                  <c:y val="3.6348611545484681E-2"/>
                </c:manualLayout>
              </c:layout>
              <c:showVal val="1"/>
            </c:dLbl>
            <c:dLbl>
              <c:idx val="12"/>
              <c:layout>
                <c:manualLayout>
                  <c:x val="0"/>
                  <c:y val="-1.3217676925630794E-2"/>
                </c:manualLayout>
              </c:layout>
              <c:showVal val="1"/>
            </c:dLbl>
            <c:dLbl>
              <c:idx val="13"/>
              <c:layout>
                <c:manualLayout>
                  <c:x val="4.3104816148625434E-3"/>
                  <c:y val="9.9132576942231546E-3"/>
                </c:manualLayout>
              </c:layout>
              <c:showVal val="1"/>
            </c:dLbl>
            <c:dLbl>
              <c:idx val="14"/>
              <c:layout>
                <c:manualLayout>
                  <c:x val="6.465722422293963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25</c:v>
                </c:pt>
                <c:pt idx="1">
                  <c:v>278</c:v>
                </c:pt>
                <c:pt idx="2">
                  <c:v>82</c:v>
                </c:pt>
                <c:pt idx="3">
                  <c:v>191</c:v>
                </c:pt>
                <c:pt idx="4">
                  <c:v>8</c:v>
                </c:pt>
                <c:pt idx="5">
                  <c:v>182</c:v>
                </c:pt>
                <c:pt idx="6">
                  <c:v>64</c:v>
                </c:pt>
                <c:pt idx="7">
                  <c:v>54</c:v>
                </c:pt>
                <c:pt idx="8">
                  <c:v>236</c:v>
                </c:pt>
                <c:pt idx="9">
                  <c:v>229</c:v>
                </c:pt>
                <c:pt idx="10">
                  <c:v>358</c:v>
                </c:pt>
                <c:pt idx="11">
                  <c:v>80</c:v>
                </c:pt>
                <c:pt idx="12">
                  <c:v>54</c:v>
                </c:pt>
                <c:pt idx="13">
                  <c:v>81</c:v>
                </c:pt>
                <c:pt idx="14">
                  <c:v>1922</c:v>
                </c:pt>
              </c:numCache>
            </c:numRef>
          </c:val>
        </c:ser>
        <c:ser>
          <c:idx val="0"/>
          <c:order val="3"/>
          <c:tx>
            <c:strRef>
              <c:f>Graf1B!$AG$3</c:f>
              <c:strCache>
                <c:ptCount val="1"/>
                <c:pt idx="0">
                  <c:v>1</c:v>
                </c:pt>
              </c:strCache>
            </c:strRef>
          </c:tx>
          <c:spPr>
            <a:solidFill>
              <a:srgbClr val="CC3300"/>
            </a:solidFill>
          </c:spPr>
          <c:dLbls>
            <c:dLbl>
              <c:idx val="0"/>
              <c:layout>
                <c:manualLayout>
                  <c:x val="-8.6209632297250868E-3"/>
                  <c:y val="-2.6435353851262059E-2"/>
                </c:manualLayout>
              </c:layout>
              <c:showVal val="1"/>
            </c:dLbl>
            <c:dLbl>
              <c:idx val="1"/>
              <c:layout>
                <c:manualLayout>
                  <c:x val="-1.9756145843438885E-17"/>
                  <c:y val="2.3130934619853886E-2"/>
                </c:manualLayout>
              </c:layout>
              <c:showVal val="1"/>
            </c:dLbl>
            <c:dLbl>
              <c:idx val="2"/>
              <c:layout>
                <c:manualLayout>
                  <c:x val="2.1978365115781452E-3"/>
                  <c:y val="-2.6435353851262059E-2"/>
                </c:manualLayout>
              </c:layout>
              <c:showVal val="1"/>
            </c:dLbl>
            <c:dLbl>
              <c:idx val="3"/>
              <c:layout>
                <c:manualLayout>
                  <c:x val="-2.1552408074312752E-3"/>
                  <c:y val="6.6088384628153994E-3"/>
                </c:manualLayout>
              </c:layout>
              <c:showVal val="1"/>
            </c:dLbl>
            <c:dLbl>
              <c:idx val="5"/>
              <c:layout>
                <c:manualLayout>
                  <c:x val="-1.0776204037156355E-2"/>
                  <c:y val="-1.6522096157038493E-2"/>
                </c:manualLayout>
              </c:layout>
              <c:showVal val="1"/>
            </c:dLbl>
            <c:dLbl>
              <c:idx val="6"/>
              <c:layout>
                <c:manualLayout>
                  <c:x val="6.465722422293963E-3"/>
                  <c:y val="-1.9826515388446521E-2"/>
                </c:manualLayout>
              </c:layout>
              <c:showVal val="1"/>
            </c:dLbl>
            <c:dLbl>
              <c:idx val="7"/>
              <c:layout>
                <c:manualLayout>
                  <c:x val="6.465722422293963E-3"/>
                  <c:y val="0"/>
                </c:manualLayout>
              </c:layout>
              <c:showVal val="1"/>
            </c:dLbl>
            <c:dLbl>
              <c:idx val="9"/>
              <c:layout>
                <c:manualLayout>
                  <c:x val="0"/>
                  <c:y val="-3.9653030776892396E-2"/>
                </c:manualLayout>
              </c:layout>
              <c:showVal val="1"/>
            </c:dLbl>
            <c:dLbl>
              <c:idx val="11"/>
              <c:layout>
                <c:manualLayout>
                  <c:x val="0"/>
                  <c:y val="-2.6435353851262059E-2"/>
                </c:manualLayout>
              </c:layout>
              <c:showVal val="1"/>
            </c:dLbl>
            <c:dLbl>
              <c:idx val="13"/>
              <c:layout>
                <c:manualLayout>
                  <c:x val="4.3104816148626414E-3"/>
                  <c:y val="-2.3130934619853886E-2"/>
                </c:manualLayout>
              </c:layout>
              <c:showVal val="1"/>
            </c:dLbl>
            <c:showVal val="1"/>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12</c:v>
                </c:pt>
                <c:pt idx="1">
                  <c:v>61</c:v>
                </c:pt>
                <c:pt idx="2">
                  <c:v>32</c:v>
                </c:pt>
                <c:pt idx="3">
                  <c:v>50</c:v>
                </c:pt>
                <c:pt idx="4">
                  <c:v>19</c:v>
                </c:pt>
                <c:pt idx="5">
                  <c:v>8</c:v>
                </c:pt>
                <c:pt idx="6">
                  <c:v>18</c:v>
                </c:pt>
                <c:pt idx="7">
                  <c:v>5</c:v>
                </c:pt>
                <c:pt idx="8">
                  <c:v>14</c:v>
                </c:pt>
                <c:pt idx="9">
                  <c:v>27</c:v>
                </c:pt>
                <c:pt idx="10">
                  <c:v>72</c:v>
                </c:pt>
                <c:pt idx="11">
                  <c:v>14</c:v>
                </c:pt>
                <c:pt idx="12">
                  <c:v>21</c:v>
                </c:pt>
                <c:pt idx="13">
                  <c:v>19</c:v>
                </c:pt>
                <c:pt idx="14">
                  <c:v>372</c:v>
                </c:pt>
              </c:numCache>
            </c:numRef>
          </c:val>
        </c:ser>
        <c:gapWidth val="100"/>
        <c:overlap val="100"/>
        <c:axId val="103429632"/>
        <c:axId val="103428096"/>
      </c:barChart>
      <c:valAx>
        <c:axId val="103428096"/>
        <c:scaling>
          <c:orientation val="minMax"/>
        </c:scaling>
        <c:axPos val="l"/>
        <c:majorGridlines/>
        <c:numFmt formatCode="0%" sourceLinked="1"/>
        <c:tickLblPos val="nextTo"/>
        <c:crossAx val="103429632"/>
        <c:crosses val="autoZero"/>
        <c:crossBetween val="between"/>
      </c:valAx>
      <c:catAx>
        <c:axId val="103429632"/>
        <c:scaling>
          <c:orientation val="minMax"/>
        </c:scaling>
        <c:axPos val="b"/>
        <c:numFmt formatCode="General" sourceLinked="1"/>
        <c:tickLblPos val="nextTo"/>
        <c:crossAx val="103428096"/>
        <c:crosses val="autoZero"/>
        <c:auto val="1"/>
        <c:lblAlgn val="ctr"/>
        <c:lblOffset val="100"/>
      </c:catAx>
    </c:plotArea>
    <c:legend>
      <c:legendPos val="r"/>
      <c:layout>
        <c:manualLayout>
          <c:xMode val="edge"/>
          <c:yMode val="edge"/>
          <c:x val="0.7832802453091422"/>
          <c:y val="0.6727191311302938"/>
          <c:w val="0.11315988414069585"/>
          <c:h val="0.23901410700802489"/>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obcí III. typu k 31.12.2014</a:t>
            </a:r>
          </a:p>
        </c:rich>
      </c:tx>
      <c:layout>
        <c:manualLayout>
          <c:xMode val="edge"/>
          <c:yMode val="edge"/>
          <c:x val="0.11761061420720469"/>
          <c:y val="2.6435353851262063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Graf1AC!$L$4</c:f>
              <c:strCache>
                <c:ptCount val="1"/>
                <c:pt idx="0">
                  <c:v>Obce III. typu</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Graf1AC!$M$4:$P$4</c:f>
              <c:numCache>
                <c:formatCode>0</c:formatCode>
                <c:ptCount val="4"/>
                <c:pt idx="0">
                  <c:v>4695.88</c:v>
                </c:pt>
                <c:pt idx="1">
                  <c:v>20952.649999999998</c:v>
                </c:pt>
                <c:pt idx="2">
                  <c:v>51533.259999999995</c:v>
                </c:pt>
                <c:pt idx="3">
                  <c:v>1190.19</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ČR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Graf1B!$AF$18</c:f>
              <c:strCache>
                <c:ptCount val="1"/>
                <c:pt idx="0">
                  <c:v>ČR</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Graf1B!$AG$18:$AJ$18</c:f>
              <c:numCache>
                <c:formatCode>General</c:formatCode>
                <c:ptCount val="4"/>
                <c:pt idx="0">
                  <c:v>372</c:v>
                </c:pt>
                <c:pt idx="1">
                  <c:v>1922</c:v>
                </c:pt>
                <c:pt idx="2">
                  <c:v>3994</c:v>
                </c:pt>
                <c:pt idx="3">
                  <c:v>60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Hlavním městě Praze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Graf1B!$AF$4</c:f>
              <c:strCache>
                <c:ptCount val="1"/>
                <c:pt idx="0">
                  <c:v>Praha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Graf1B!$AG$4:$AJ$4</c:f>
              <c:numCache>
                <c:formatCode>General</c:formatCode>
                <c:ptCount val="4"/>
                <c:pt idx="0">
                  <c:v>12</c:v>
                </c:pt>
                <c:pt idx="1">
                  <c:v>25</c:v>
                </c:pt>
                <c:pt idx="2">
                  <c:v>19</c:v>
                </c:pt>
                <c:pt idx="3">
                  <c:v>1</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ve Středočeském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Graf1B!$AF$5</c:f>
              <c:strCache>
                <c:ptCount val="1"/>
                <c:pt idx="0">
                  <c:v>Středočeský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Graf1B!$AG$5:$AJ$5</c:f>
              <c:numCache>
                <c:formatCode>General</c:formatCode>
                <c:ptCount val="4"/>
                <c:pt idx="0">
                  <c:v>61</c:v>
                </c:pt>
                <c:pt idx="1">
                  <c:v>278</c:v>
                </c:pt>
                <c:pt idx="2">
                  <c:v>806</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Jihočeském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1271665411681451"/>
          <c:w val="0.47458094437225407"/>
          <c:h val="0.72686737414195657"/>
        </c:manualLayout>
      </c:layout>
      <c:pieChart>
        <c:varyColors val="1"/>
        <c:ser>
          <c:idx val="0"/>
          <c:order val="0"/>
          <c:tx>
            <c:strRef>
              <c:f>Graf1B!$AF$6</c:f>
              <c:strCache>
                <c:ptCount val="1"/>
                <c:pt idx="0">
                  <c:v>Jihočeský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Graf1B!$AG$6:$AJ$6</c:f>
              <c:numCache>
                <c:formatCode>General</c:formatCode>
                <c:ptCount val="4"/>
                <c:pt idx="0">
                  <c:v>32</c:v>
                </c:pt>
                <c:pt idx="1">
                  <c:v>82</c:v>
                </c:pt>
                <c:pt idx="2">
                  <c:v>509</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Plzeňském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Graf1B!$AF$7</c:f>
              <c:strCache>
                <c:ptCount val="1"/>
                <c:pt idx="0">
                  <c:v>Plzeňský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Graf1B!$AG$7:$AJ$7</c:f>
              <c:numCache>
                <c:formatCode>General</c:formatCode>
                <c:ptCount val="4"/>
                <c:pt idx="0">
                  <c:v>50</c:v>
                </c:pt>
                <c:pt idx="1">
                  <c:v>191</c:v>
                </c:pt>
                <c:pt idx="2">
                  <c:v>269</c:v>
                </c:pt>
                <c:pt idx="3">
                  <c:v>1</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Karlovarském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Graf1B!$AF$8</c:f>
              <c:strCache>
                <c:ptCount val="1"/>
                <c:pt idx="0">
                  <c:v>Karlovarský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Graf1B!$AG$8:$AJ$8</c:f>
              <c:numCache>
                <c:formatCode>General</c:formatCode>
                <c:ptCount val="4"/>
                <c:pt idx="0">
                  <c:v>19</c:v>
                </c:pt>
                <c:pt idx="1">
                  <c:v>8</c:v>
                </c:pt>
                <c:pt idx="2">
                  <c:v>105</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Ústeckém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Graf1B!$AF$9</c:f>
              <c:strCache>
                <c:ptCount val="1"/>
                <c:pt idx="0">
                  <c:v>Ústecký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2.6458333333333341E-2"/>
                  <c:y val="2.0158730158730157E-2"/>
                </c:manualLayout>
              </c:layout>
              <c:dLblPos val="bestFit"/>
              <c:showPercent val="1"/>
            </c:dLbl>
            <c:dLblPos val="outEnd"/>
            <c:showPercent val="1"/>
          </c:dLbls>
          <c:cat>
            <c:strRef>
              <c:f>Graf1B!$AG$3:$AJ$3</c:f>
              <c:strCache>
                <c:ptCount val="4"/>
                <c:pt idx="0">
                  <c:v>1</c:v>
                </c:pt>
                <c:pt idx="1">
                  <c:v>2</c:v>
                </c:pt>
                <c:pt idx="2">
                  <c:v>3 až 9</c:v>
                </c:pt>
                <c:pt idx="3">
                  <c:v>10 a více</c:v>
                </c:pt>
              </c:strCache>
            </c:strRef>
          </c:cat>
          <c:val>
            <c:numRef>
              <c:f>Graf1B!$AG$9:$AJ$9</c:f>
              <c:numCache>
                <c:formatCode>General</c:formatCode>
                <c:ptCount val="4"/>
                <c:pt idx="0">
                  <c:v>8</c:v>
                </c:pt>
                <c:pt idx="1">
                  <c:v>182</c:v>
                </c:pt>
                <c:pt idx="2">
                  <c:v>164</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Libereckém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Graf1B!$AF$10</c:f>
              <c:strCache>
                <c:ptCount val="1"/>
                <c:pt idx="0">
                  <c:v>Liberecký </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Graf1B!$AG$10:$AJ$10</c:f>
              <c:numCache>
                <c:formatCode>General</c:formatCode>
                <c:ptCount val="4"/>
                <c:pt idx="0">
                  <c:v>18</c:v>
                </c:pt>
                <c:pt idx="1">
                  <c:v>64</c:v>
                </c:pt>
                <c:pt idx="2">
                  <c:v>133</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Královéhradeckém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Graf1B!$AF$11</c:f>
              <c:strCache>
                <c:ptCount val="1"/>
                <c:pt idx="0">
                  <c:v>Královéhradecký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3"/>
              <c:layout>
                <c:manualLayout>
                  <c:x val="4.4097222222222524E-2"/>
                  <c:y val="3.35978835978836E-3"/>
                </c:manualLayout>
              </c:layout>
              <c:dLblPos val="bestFit"/>
              <c:showPercent val="1"/>
            </c:dLbl>
            <c:dLblPos val="outEnd"/>
            <c:showPercent val="1"/>
          </c:dLbls>
          <c:cat>
            <c:strRef>
              <c:f>Graf1B!$AG$3:$AJ$3</c:f>
              <c:strCache>
                <c:ptCount val="4"/>
                <c:pt idx="0">
                  <c:v>1</c:v>
                </c:pt>
                <c:pt idx="1">
                  <c:v>2</c:v>
                </c:pt>
                <c:pt idx="2">
                  <c:v>3 až 9</c:v>
                </c:pt>
                <c:pt idx="3">
                  <c:v>10 a více</c:v>
                </c:pt>
              </c:strCache>
            </c:strRef>
          </c:cat>
          <c:val>
            <c:numRef>
              <c:f>Graf1B!$AG$11:$AJ$11</c:f>
              <c:numCache>
                <c:formatCode>General</c:formatCode>
                <c:ptCount val="4"/>
                <c:pt idx="0">
                  <c:v>5</c:v>
                </c:pt>
                <c:pt idx="1">
                  <c:v>54</c:v>
                </c:pt>
                <c:pt idx="2">
                  <c:v>389</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Pardubickém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Graf1B!$AF$12</c:f>
              <c:strCache>
                <c:ptCount val="1"/>
                <c:pt idx="0">
                  <c:v>Pardubický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Graf1B!$AG$12:$AJ$12</c:f>
              <c:numCache>
                <c:formatCode>General</c:formatCode>
                <c:ptCount val="4"/>
                <c:pt idx="0">
                  <c:v>14</c:v>
                </c:pt>
                <c:pt idx="1">
                  <c:v>236</c:v>
                </c:pt>
                <c:pt idx="2">
                  <c:v>201</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stavebních úřadů územně členěných statutárních měst k 31.12.2014</a:t>
            </a:r>
          </a:p>
        </c:rich>
      </c:tx>
      <c:layout>
        <c:manualLayout>
          <c:xMode val="edge"/>
          <c:yMode val="edge"/>
          <c:x val="0.11761061420720469"/>
          <c:y val="2.6435353851262063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Graf1AC!$L$5</c:f>
              <c:strCache>
                <c:ptCount val="1"/>
                <c:pt idx="0">
                  <c:v>ÚČSM</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Graf1AC!$M$3:$P$3</c:f>
              <c:strCache>
                <c:ptCount val="4"/>
                <c:pt idx="0">
                  <c:v>1</c:v>
                </c:pt>
                <c:pt idx="1">
                  <c:v>2</c:v>
                </c:pt>
                <c:pt idx="2">
                  <c:v>3 až 9</c:v>
                </c:pt>
                <c:pt idx="3">
                  <c:v>10 a více</c:v>
                </c:pt>
              </c:strCache>
            </c:strRef>
          </c:cat>
          <c:val>
            <c:numRef>
              <c:f>Graf1AC!$M$5:$P$5</c:f>
              <c:numCache>
                <c:formatCode>0</c:formatCode>
                <c:ptCount val="4"/>
                <c:pt idx="0">
                  <c:v>334.93</c:v>
                </c:pt>
                <c:pt idx="1">
                  <c:v>246.83</c:v>
                </c:pt>
                <c:pt idx="2">
                  <c:v>243.23000000000002</c:v>
                </c:pt>
                <c:pt idx="3">
                  <c:v>39.059999999999995</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Kraji Vysočina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Graf1B!$AF$13</c:f>
              <c:strCache>
                <c:ptCount val="1"/>
                <c:pt idx="0">
                  <c:v>Vysočina</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Graf1B!$AG$13:$AJ$13</c:f>
              <c:numCache>
                <c:formatCode>General</c:formatCode>
                <c:ptCount val="4"/>
                <c:pt idx="0">
                  <c:v>27</c:v>
                </c:pt>
                <c:pt idx="1">
                  <c:v>229</c:v>
                </c:pt>
                <c:pt idx="2">
                  <c:v>448</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odů dle personální obsazenosti stavebních úřadů v Jihomoravském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Graf1B!$AF$14</c:f>
              <c:strCache>
                <c:ptCount val="1"/>
                <c:pt idx="0">
                  <c:v>Jihomoravský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Graf1B!$AG$14:$AJ$14</c:f>
              <c:numCache>
                <c:formatCode>General</c:formatCode>
                <c:ptCount val="4"/>
                <c:pt idx="0">
                  <c:v>72</c:v>
                </c:pt>
                <c:pt idx="1">
                  <c:v>358</c:v>
                </c:pt>
                <c:pt idx="2">
                  <c:v>272</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Olomouckém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Graf1B!$AF$15</c:f>
              <c:strCache>
                <c:ptCount val="1"/>
                <c:pt idx="0">
                  <c:v>Olomoucký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Graf1B!$AG$15:$AJ$15</c:f>
              <c:numCache>
                <c:formatCode>General</c:formatCode>
                <c:ptCount val="4"/>
                <c:pt idx="0">
                  <c:v>14</c:v>
                </c:pt>
                <c:pt idx="1">
                  <c:v>80</c:v>
                </c:pt>
                <c:pt idx="2">
                  <c:v>260</c:v>
                </c:pt>
                <c:pt idx="3">
                  <c:v>45</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Moravskoslezském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Graf1B!$AF$16</c:f>
              <c:strCache>
                <c:ptCount val="1"/>
                <c:pt idx="0">
                  <c:v>Moravskoslezský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Graf1B!$AG$16:$AJ$16</c:f>
              <c:numCache>
                <c:formatCode>General</c:formatCode>
                <c:ptCount val="4"/>
                <c:pt idx="0">
                  <c:v>21</c:v>
                </c:pt>
                <c:pt idx="1">
                  <c:v>54</c:v>
                </c:pt>
                <c:pt idx="2">
                  <c:v>212</c:v>
                </c:pt>
                <c:pt idx="3">
                  <c:v>13</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Počet obcí ve správních obvodech dle personální obsazenosti stavebních úřadů v Zlínském kraji k 31.12.2014</a:t>
            </a:r>
          </a:p>
        </c:rich>
      </c:tx>
      <c:layout>
        <c:manualLayout>
          <c:xMode val="edge"/>
          <c:yMode val="edge"/>
          <c:x val="0.11761061420720469"/>
          <c:y val="2.6435353851262059E-2"/>
        </c:manualLayout>
      </c:layout>
    </c:title>
    <c:plotArea>
      <c:layout>
        <c:manualLayout>
          <c:layoutTarget val="inner"/>
          <c:xMode val="edge"/>
          <c:yMode val="edge"/>
          <c:x val="0.12414477316549191"/>
          <c:y val="0.23915200796807357"/>
          <c:w val="0.47458094437225407"/>
          <c:h val="0.72686737414195657"/>
        </c:manualLayout>
      </c:layout>
      <c:pieChart>
        <c:varyColors val="1"/>
        <c:ser>
          <c:idx val="0"/>
          <c:order val="0"/>
          <c:tx>
            <c:strRef>
              <c:f>Graf1B!$AF$17</c:f>
              <c:strCache>
                <c:ptCount val="1"/>
                <c:pt idx="0">
                  <c:v>Zlínský</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Pos val="outEnd"/>
            <c:showPercent val="1"/>
          </c:dLbls>
          <c:cat>
            <c:strRef>
              <c:f>Graf1B!$AG$3:$AJ$3</c:f>
              <c:strCache>
                <c:ptCount val="4"/>
                <c:pt idx="0">
                  <c:v>1</c:v>
                </c:pt>
                <c:pt idx="1">
                  <c:v>2</c:v>
                </c:pt>
                <c:pt idx="2">
                  <c:v>3 až 9</c:v>
                </c:pt>
                <c:pt idx="3">
                  <c:v>10 a více</c:v>
                </c:pt>
              </c:strCache>
            </c:strRef>
          </c:cat>
          <c:val>
            <c:numRef>
              <c:f>Graf1B!$AG$17:$AJ$17</c:f>
              <c:numCache>
                <c:formatCode>General</c:formatCode>
                <c:ptCount val="4"/>
                <c:pt idx="0">
                  <c:v>19</c:v>
                </c:pt>
                <c:pt idx="1">
                  <c:v>81</c:v>
                </c:pt>
                <c:pt idx="2">
                  <c:v>207</c:v>
                </c:pt>
                <c:pt idx="3">
                  <c:v>0</c:v>
                </c:pt>
              </c:numCache>
            </c:numRef>
          </c:val>
        </c:ser>
        <c:firstSliceAng val="0"/>
      </c:pieChart>
    </c:plotArea>
    <c:legend>
      <c:legendPos val="r"/>
      <c:layout>
        <c:manualLayout>
          <c:xMode val="edge"/>
          <c:yMode val="edge"/>
          <c:x val="0.71208283430590602"/>
          <c:y val="0.65490831147300765"/>
          <c:w val="0.13473485717197994"/>
          <c:h val="0.239014107008024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Graf2!$L$3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Graf2!$L$5:$L$6</c:f>
              <c:numCache>
                <c:formatCode>0</c:formatCode>
                <c:ptCount val="2"/>
                <c:pt idx="0">
                  <c:v>578</c:v>
                </c:pt>
                <c:pt idx="1">
                  <c:v>338</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Graf2!$U$3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úřední osoby se ZOZ</c:v>
                </c:pt>
                <c:pt idx="1">
                  <c:v>úřední osoby bez ZOZ</c:v>
                </c:pt>
              </c:strCache>
            </c:strRef>
          </c:cat>
          <c:val>
            <c:numRef>
              <c:f>Graf2!$U$5:$U$6</c:f>
              <c:numCache>
                <c:formatCode>0</c:formatCode>
                <c:ptCount val="2"/>
                <c:pt idx="0">
                  <c:v>73</c:v>
                </c:pt>
                <c:pt idx="1">
                  <c:v>74</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Graf2!$AD$3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úřední osoby se ZOZ</c:v>
                </c:pt>
                <c:pt idx="1">
                  <c:v>úřední osoby bez ZOZ</c:v>
                </c:pt>
              </c:strCache>
            </c:strRef>
          </c:cat>
          <c:val>
            <c:numRef>
              <c:f>Graf2!$AD$5:$AD$6</c:f>
              <c:numCache>
                <c:formatCode>0</c:formatCode>
                <c:ptCount val="2"/>
                <c:pt idx="0">
                  <c:v>90</c:v>
                </c:pt>
                <c:pt idx="1">
                  <c:v>90</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2146E-2"/>
        </c:manualLayout>
      </c:layout>
    </c:title>
    <c:plotArea>
      <c:layout>
        <c:manualLayout>
          <c:layoutTarget val="inner"/>
          <c:xMode val="edge"/>
          <c:yMode val="edge"/>
          <c:x val="0.12198727586236187"/>
          <c:y val="0.18958571949695821"/>
          <c:w val="0.47458094437225568"/>
          <c:h val="0.72686737414195657"/>
        </c:manualLayout>
      </c:layout>
      <c:pieChart>
        <c:varyColors val="1"/>
        <c:ser>
          <c:idx val="0"/>
          <c:order val="0"/>
          <c:tx>
            <c:strRef>
              <c:f>Graf2!$C$3</c:f>
              <c:strCache>
                <c:ptCount val="1"/>
                <c:pt idx="0">
                  <c:v>2011</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úřední osoby se ZOZ</c:v>
                </c:pt>
                <c:pt idx="1">
                  <c:v>úřední osoby bez ZOZ</c:v>
                </c:pt>
              </c:strCache>
            </c:strRef>
          </c:cat>
          <c:val>
            <c:numRef>
              <c:f>Graf2!$C$5:$C$6</c:f>
              <c:numCache>
                <c:formatCode>0</c:formatCode>
                <c:ptCount val="2"/>
                <c:pt idx="0">
                  <c:v>741</c:v>
                </c:pt>
                <c:pt idx="1">
                  <c:v>502</c:v>
                </c:pt>
              </c:numCache>
            </c:numRef>
          </c:val>
        </c:ser>
        <c:firstSliceAng val="0"/>
      </c:pieChart>
    </c:plotArea>
    <c:legend>
      <c:legendPos val="r"/>
      <c:layout>
        <c:manualLayout>
          <c:xMode val="edge"/>
          <c:yMode val="edge"/>
          <c:x val="0.71855532621529161"/>
          <c:y val="0.68056634817051986"/>
          <c:w val="0.22802487067757307"/>
          <c:h val="0.11190793369791589"/>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2014 - ČR</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2"/>
          <c:order val="0"/>
          <c:tx>
            <c:strRef>
              <c:f>Graf2!$B$4</c:f>
              <c:strCache>
                <c:ptCount val="1"/>
                <c:pt idx="0">
                  <c:v>počet úředních osob</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Graf2!$C$3:$F$3</c:f>
              <c:numCache>
                <c:formatCode>General</c:formatCode>
                <c:ptCount val="4"/>
                <c:pt idx="0">
                  <c:v>2011</c:v>
                </c:pt>
                <c:pt idx="1">
                  <c:v>2012</c:v>
                </c:pt>
                <c:pt idx="2">
                  <c:v>2013</c:v>
                </c:pt>
                <c:pt idx="3">
                  <c:v>2014</c:v>
                </c:pt>
              </c:numCache>
            </c:numRef>
          </c:cat>
          <c:val>
            <c:numRef>
              <c:f>Graf2!$C$4:$F$4</c:f>
              <c:numCache>
                <c:formatCode>0</c:formatCode>
                <c:ptCount val="4"/>
                <c:pt idx="0">
                  <c:v>1243</c:v>
                </c:pt>
                <c:pt idx="1">
                  <c:v>1013</c:v>
                </c:pt>
                <c:pt idx="2">
                  <c:v>996</c:v>
                </c:pt>
                <c:pt idx="3">
                  <c:v>991</c:v>
                </c:pt>
              </c:numCache>
            </c:numRef>
          </c:val>
        </c:ser>
        <c:ser>
          <c:idx val="1"/>
          <c:order val="1"/>
          <c:tx>
            <c:strRef>
              <c:f>Graf2!$B$5</c:f>
              <c:strCache>
                <c:ptCount val="1"/>
                <c:pt idx="0">
                  <c:v>úřední osoby se ZOZ</c:v>
                </c:pt>
              </c:strCache>
            </c:strRef>
          </c:tx>
          <c:spPr>
            <a:solidFill>
              <a:srgbClr val="CC33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strRef>
              <c:f>Graf2!$B$3:$F$3</c:f>
              <c:strCache>
                <c:ptCount val="5"/>
                <c:pt idx="0">
                  <c:v>SÚ – ČR</c:v>
                </c:pt>
                <c:pt idx="1">
                  <c:v>2011</c:v>
                </c:pt>
                <c:pt idx="2">
                  <c:v>2012</c:v>
                </c:pt>
                <c:pt idx="3">
                  <c:v>2013</c:v>
                </c:pt>
                <c:pt idx="4">
                  <c:v>2014</c:v>
                </c:pt>
              </c:strCache>
            </c:strRef>
          </c:cat>
          <c:val>
            <c:numRef>
              <c:f>Graf2!$C$5:$F$5</c:f>
              <c:numCache>
                <c:formatCode>0</c:formatCode>
                <c:ptCount val="4"/>
                <c:pt idx="0">
                  <c:v>741</c:v>
                </c:pt>
                <c:pt idx="1">
                  <c:v>789</c:v>
                </c:pt>
                <c:pt idx="2">
                  <c:v>763</c:v>
                </c:pt>
                <c:pt idx="3">
                  <c:v>759</c:v>
                </c:pt>
              </c:numCache>
            </c:numRef>
          </c:val>
        </c:ser>
        <c:gapWidth val="100"/>
        <c:axId val="104610432"/>
        <c:axId val="104608896"/>
      </c:barChart>
      <c:valAx>
        <c:axId val="104608896"/>
        <c:scaling>
          <c:orientation val="minMax"/>
        </c:scaling>
        <c:axPos val="l"/>
        <c:majorGridlines/>
        <c:numFmt formatCode="0" sourceLinked="1"/>
        <c:tickLblPos val="nextTo"/>
        <c:crossAx val="104610432"/>
        <c:crosses val="autoZero"/>
        <c:crossBetween val="between"/>
      </c:valAx>
      <c:catAx>
        <c:axId val="104610432"/>
        <c:scaling>
          <c:orientation val="minMax"/>
        </c:scaling>
        <c:axPos val="b"/>
        <c:numFmt formatCode="General" sourceLinked="1"/>
        <c:tickLblPos val="nextTo"/>
        <c:crossAx val="104608896"/>
        <c:crosses val="autoZero"/>
        <c:auto val="1"/>
        <c:lblAlgn val="ctr"/>
        <c:lblOffset val="100"/>
      </c:catAx>
    </c:plotArea>
    <c:legend>
      <c:legendPos val="r"/>
      <c:layout>
        <c:manualLayout>
          <c:xMode val="edge"/>
          <c:yMode val="edge"/>
          <c:x val="0.785384966211950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cs-CZ" sz="1300"/>
              <a:t>Rozloha správních obvodů dle personální obsazenosti </a:t>
            </a:r>
          </a:p>
          <a:p>
            <a:pPr>
              <a:defRPr/>
            </a:pPr>
            <a:r>
              <a:rPr lang="cs-CZ" sz="1300"/>
              <a:t>stavebních úřadů krajských úřadů k 31.12.2014</a:t>
            </a:r>
          </a:p>
        </c:rich>
      </c:tx>
      <c:layout>
        <c:manualLayout>
          <c:xMode val="edge"/>
          <c:yMode val="edge"/>
          <c:x val="0.11761061420720469"/>
          <c:y val="2.6435353851262063E-2"/>
        </c:manualLayout>
      </c:layout>
    </c:title>
    <c:plotArea>
      <c:layout>
        <c:manualLayout>
          <c:layoutTarget val="inner"/>
          <c:xMode val="edge"/>
          <c:yMode val="edge"/>
          <c:x val="0.12414477316549194"/>
          <c:y val="0.21271665411681454"/>
          <c:w val="0.47458094437225418"/>
          <c:h val="0.72686737414195657"/>
        </c:manualLayout>
      </c:layout>
      <c:pieChart>
        <c:varyColors val="1"/>
        <c:ser>
          <c:idx val="0"/>
          <c:order val="0"/>
          <c:tx>
            <c:strRef>
              <c:f>Graf1AC!$L$6</c:f>
              <c:strCache>
                <c:ptCount val="1"/>
                <c:pt idx="0">
                  <c:v>KÚ</c:v>
                </c:pt>
              </c:strCache>
            </c:strRef>
          </c:tx>
          <c:dPt>
            <c:idx val="0"/>
            <c:spPr>
              <a:solidFill>
                <a:srgbClr val="CC3300"/>
              </a:solidFill>
            </c:spPr>
          </c:dPt>
          <c:dPt>
            <c:idx val="1"/>
            <c:spPr>
              <a:solidFill>
                <a:srgbClr val="FF9900"/>
              </a:solidFill>
            </c:spPr>
          </c:dPt>
          <c:dPt>
            <c:idx val="2"/>
            <c:spPr>
              <a:solidFill>
                <a:srgbClr val="FFCC00"/>
              </a:solidFill>
            </c:spPr>
          </c:dPt>
          <c:dPt>
            <c:idx val="3"/>
            <c:spPr>
              <a:solidFill>
                <a:srgbClr val="FFFF66"/>
              </a:solidFill>
            </c:spPr>
          </c:dPt>
          <c:dLbls>
            <c:dLbl>
              <c:idx val="0"/>
              <c:layout>
                <c:manualLayout>
                  <c:x val="7.1935763888888893E-2"/>
                  <c:y val="0"/>
                </c:manualLayout>
              </c:layout>
              <c:dLblPos val="bestFit"/>
              <c:showPercent val="1"/>
            </c:dLbl>
            <c:dLbl>
              <c:idx val="1"/>
              <c:layout>
                <c:manualLayout>
                  <c:x val="8.8194444444444856E-3"/>
                  <c:y val="0"/>
                </c:manualLayout>
              </c:layout>
              <c:dLblPos val="bestFit"/>
              <c:showPercent val="1"/>
            </c:dLbl>
            <c:dLbl>
              <c:idx val="3"/>
              <c:layout>
                <c:manualLayout>
                  <c:x val="3.307291666666682E-2"/>
                  <c:y val="0"/>
                </c:manualLayout>
              </c:layout>
              <c:dLblPos val="bestFit"/>
              <c:showPercent val="1"/>
            </c:dLbl>
            <c:dLblPos val="outEnd"/>
            <c:showPercent val="1"/>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0</c:v>
                </c:pt>
                <c:pt idx="2">
                  <c:v>72944.720000000016</c:v>
                </c:pt>
                <c:pt idx="3">
                  <c:v>5923.3399999999992</c:v>
                </c:pt>
              </c:numCache>
            </c:numRef>
          </c:val>
        </c:ser>
        <c:firstSliceAng val="0"/>
      </c:pieChart>
    </c:plotArea>
    <c:legend>
      <c:legendPos val="r"/>
      <c:layout>
        <c:manualLayout>
          <c:xMode val="edge"/>
          <c:yMode val="edge"/>
          <c:x val="0.71208283430590602"/>
          <c:y val="0.65490831147300776"/>
          <c:w val="0.13473485717197994"/>
          <c:h val="0.23901410700802492"/>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2014 - obce III. typu</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2"/>
          <c:order val="0"/>
          <c:tx>
            <c:strRef>
              <c:f>Graf2!$K$4</c:f>
              <c:strCache>
                <c:ptCount val="1"/>
                <c:pt idx="0">
                  <c:v>počet úředních osob</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Graf2!$L$3:$O$3</c:f>
              <c:numCache>
                <c:formatCode>General</c:formatCode>
                <c:ptCount val="4"/>
                <c:pt idx="0">
                  <c:v>2011</c:v>
                </c:pt>
                <c:pt idx="1">
                  <c:v>2012</c:v>
                </c:pt>
                <c:pt idx="2">
                  <c:v>2013</c:v>
                </c:pt>
                <c:pt idx="3">
                  <c:v>2014</c:v>
                </c:pt>
              </c:numCache>
            </c:numRef>
          </c:cat>
          <c:val>
            <c:numRef>
              <c:f>Graf2!$L$4:$O$4</c:f>
              <c:numCache>
                <c:formatCode>0</c:formatCode>
                <c:ptCount val="4"/>
                <c:pt idx="0">
                  <c:v>916</c:v>
                </c:pt>
                <c:pt idx="1">
                  <c:v>711</c:v>
                </c:pt>
                <c:pt idx="2">
                  <c:v>700</c:v>
                </c:pt>
                <c:pt idx="3">
                  <c:v>718</c:v>
                </c:pt>
              </c:numCache>
            </c:numRef>
          </c:val>
        </c:ser>
        <c:ser>
          <c:idx val="1"/>
          <c:order val="1"/>
          <c:tx>
            <c:strRef>
              <c:f>Graf2!$K$5</c:f>
              <c:strCache>
                <c:ptCount val="1"/>
                <c:pt idx="0">
                  <c:v>úřední osoby se ZOZ</c:v>
                </c:pt>
              </c:strCache>
            </c:strRef>
          </c:tx>
          <c:spPr>
            <a:solidFill>
              <a:srgbClr val="CC33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Graf2!$L$3:$O$3</c:f>
              <c:numCache>
                <c:formatCode>General</c:formatCode>
                <c:ptCount val="4"/>
                <c:pt idx="0">
                  <c:v>2011</c:v>
                </c:pt>
                <c:pt idx="1">
                  <c:v>2012</c:v>
                </c:pt>
                <c:pt idx="2">
                  <c:v>2013</c:v>
                </c:pt>
                <c:pt idx="3">
                  <c:v>2014</c:v>
                </c:pt>
              </c:numCache>
            </c:numRef>
          </c:cat>
          <c:val>
            <c:numRef>
              <c:f>Graf2!$L$5:$O$5</c:f>
              <c:numCache>
                <c:formatCode>0</c:formatCode>
                <c:ptCount val="4"/>
                <c:pt idx="0">
                  <c:v>578</c:v>
                </c:pt>
                <c:pt idx="1">
                  <c:v>571</c:v>
                </c:pt>
                <c:pt idx="2">
                  <c:v>552</c:v>
                </c:pt>
                <c:pt idx="3">
                  <c:v>570</c:v>
                </c:pt>
              </c:numCache>
            </c:numRef>
          </c:val>
        </c:ser>
        <c:gapWidth val="100"/>
        <c:axId val="5584384"/>
        <c:axId val="5582848"/>
      </c:barChart>
      <c:valAx>
        <c:axId val="5582848"/>
        <c:scaling>
          <c:orientation val="minMax"/>
        </c:scaling>
        <c:axPos val="l"/>
        <c:majorGridlines/>
        <c:numFmt formatCode="0" sourceLinked="1"/>
        <c:tickLblPos val="nextTo"/>
        <c:crossAx val="5584384"/>
        <c:crosses val="autoZero"/>
        <c:crossBetween val="between"/>
      </c:valAx>
      <c:catAx>
        <c:axId val="5584384"/>
        <c:scaling>
          <c:orientation val="minMax"/>
        </c:scaling>
        <c:axPos val="b"/>
        <c:numFmt formatCode="General" sourceLinked="1"/>
        <c:tickLblPos val="nextTo"/>
        <c:crossAx val="5582848"/>
        <c:crosses val="autoZero"/>
        <c:auto val="1"/>
        <c:lblAlgn val="ctr"/>
        <c:lblOffset val="100"/>
      </c:catAx>
    </c:plotArea>
    <c:legend>
      <c:legendPos val="r"/>
      <c:layout>
        <c:manualLayout>
          <c:xMode val="edge"/>
          <c:yMode val="edge"/>
          <c:x val="0.785384966211950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2014 - územně členěná statutární města</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2"/>
          <c:order val="0"/>
          <c:tx>
            <c:strRef>
              <c:f>Graf2!$T$4</c:f>
              <c:strCache>
                <c:ptCount val="1"/>
                <c:pt idx="0">
                  <c:v>počet úředních osob</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Graf2!$U$3:$X$3</c:f>
              <c:numCache>
                <c:formatCode>General</c:formatCode>
                <c:ptCount val="4"/>
                <c:pt idx="0">
                  <c:v>2011</c:v>
                </c:pt>
                <c:pt idx="1">
                  <c:v>2012</c:v>
                </c:pt>
                <c:pt idx="2">
                  <c:v>2013</c:v>
                </c:pt>
                <c:pt idx="3">
                  <c:v>2014</c:v>
                </c:pt>
              </c:numCache>
            </c:numRef>
          </c:cat>
          <c:val>
            <c:numRef>
              <c:f>Graf2!$U$4:$X$4</c:f>
              <c:numCache>
                <c:formatCode>0</c:formatCode>
                <c:ptCount val="4"/>
                <c:pt idx="0">
                  <c:v>147</c:v>
                </c:pt>
                <c:pt idx="1">
                  <c:v>199</c:v>
                </c:pt>
                <c:pt idx="2">
                  <c:v>204</c:v>
                </c:pt>
                <c:pt idx="3">
                  <c:v>167</c:v>
                </c:pt>
              </c:numCache>
            </c:numRef>
          </c:val>
        </c:ser>
        <c:ser>
          <c:idx val="1"/>
          <c:order val="1"/>
          <c:tx>
            <c:strRef>
              <c:f>Graf2!$T$5</c:f>
              <c:strCache>
                <c:ptCount val="1"/>
                <c:pt idx="0">
                  <c:v>úřední osoby se ZOZ</c:v>
                </c:pt>
              </c:strCache>
            </c:strRef>
          </c:tx>
          <c:spPr>
            <a:solidFill>
              <a:srgbClr val="CC33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Graf2!$U$3:$X$3</c:f>
              <c:numCache>
                <c:formatCode>General</c:formatCode>
                <c:ptCount val="4"/>
                <c:pt idx="0">
                  <c:v>2011</c:v>
                </c:pt>
                <c:pt idx="1">
                  <c:v>2012</c:v>
                </c:pt>
                <c:pt idx="2">
                  <c:v>2013</c:v>
                </c:pt>
                <c:pt idx="3">
                  <c:v>2014</c:v>
                </c:pt>
              </c:numCache>
            </c:numRef>
          </c:cat>
          <c:val>
            <c:numRef>
              <c:f>Graf2!$U$5:$X$5</c:f>
              <c:numCache>
                <c:formatCode>0</c:formatCode>
                <c:ptCount val="4"/>
                <c:pt idx="0">
                  <c:v>73</c:v>
                </c:pt>
                <c:pt idx="1">
                  <c:v>127</c:v>
                </c:pt>
                <c:pt idx="2">
                  <c:v>132</c:v>
                </c:pt>
                <c:pt idx="3">
                  <c:v>102</c:v>
                </c:pt>
              </c:numCache>
            </c:numRef>
          </c:val>
        </c:ser>
        <c:gapWidth val="100"/>
        <c:axId val="104669568"/>
        <c:axId val="5626496"/>
      </c:barChart>
      <c:valAx>
        <c:axId val="5626496"/>
        <c:scaling>
          <c:orientation val="minMax"/>
        </c:scaling>
        <c:axPos val="l"/>
        <c:majorGridlines/>
        <c:numFmt formatCode="0" sourceLinked="1"/>
        <c:tickLblPos val="nextTo"/>
        <c:crossAx val="104669568"/>
        <c:crosses val="autoZero"/>
        <c:crossBetween val="between"/>
      </c:valAx>
      <c:catAx>
        <c:axId val="104669568"/>
        <c:scaling>
          <c:orientation val="minMax"/>
        </c:scaling>
        <c:axPos val="b"/>
        <c:numFmt formatCode="General" sourceLinked="1"/>
        <c:tickLblPos val="nextTo"/>
        <c:crossAx val="5626496"/>
        <c:crosses val="autoZero"/>
        <c:auto val="1"/>
        <c:lblAlgn val="ctr"/>
        <c:lblOffset val="100"/>
      </c:catAx>
    </c:plotArea>
    <c:legend>
      <c:legendPos val="r"/>
      <c:layout>
        <c:manualLayout>
          <c:xMode val="edge"/>
          <c:yMode val="edge"/>
          <c:x val="0.785384966211950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letech 2011 až 2014 - krajské úřady</a:t>
            </a:r>
          </a:p>
        </c:rich>
      </c:tx>
      <c:layout>
        <c:manualLayout>
          <c:xMode val="edge"/>
          <c:yMode val="edge"/>
          <c:x val="0.11761061420720469"/>
          <c:y val="2.6435353851262146E-2"/>
        </c:manualLayout>
      </c:layout>
    </c:title>
    <c:plotArea>
      <c:layout>
        <c:manualLayout>
          <c:layoutTarget val="inner"/>
          <c:xMode val="edge"/>
          <c:yMode val="edge"/>
          <c:x val="7.6679832496666045E-2"/>
          <c:y val="0.22606991290267819"/>
          <c:w val="0.68601568007882563"/>
          <c:h val="0.67481881928940157"/>
        </c:manualLayout>
      </c:layout>
      <c:barChart>
        <c:barDir val="col"/>
        <c:grouping val="clustered"/>
        <c:ser>
          <c:idx val="2"/>
          <c:order val="0"/>
          <c:tx>
            <c:strRef>
              <c:f>Graf2!$AC$4</c:f>
              <c:strCache>
                <c:ptCount val="1"/>
                <c:pt idx="0">
                  <c:v>počet úředních osob</c:v>
                </c:pt>
              </c:strCache>
            </c:strRef>
          </c:tx>
          <c:spPr>
            <a:solidFill>
              <a:srgbClr val="FFCC00"/>
            </a:solidFill>
          </c:spPr>
          <c:dLbls>
            <c:dLbl>
              <c:idx val="0"/>
              <c:layout>
                <c:manualLayout>
                  <c:x val="6.4560754720307534E-3"/>
                  <c:y val="1.3266998341625261E-2"/>
                </c:manualLayout>
              </c:layout>
              <c:showVal val="1"/>
            </c:dLbl>
            <c:dLbl>
              <c:idx val="1"/>
              <c:layout>
                <c:manualLayout>
                  <c:x val="1.0721140047668729E-2"/>
                  <c:y val="1.3266998341625221E-2"/>
                </c:manualLayout>
              </c:layout>
              <c:showVal val="1"/>
            </c:dLbl>
            <c:dLbl>
              <c:idx val="2"/>
              <c:layout>
                <c:manualLayout>
                  <c:x val="8.6081006293741609E-3"/>
                  <c:y val="9.9502487562189747E-3"/>
                </c:manualLayout>
              </c:layout>
              <c:showVal val="1"/>
            </c:dLbl>
            <c:dLbl>
              <c:idx val="3"/>
              <c:layout>
                <c:manualLayout>
                  <c:x val="1.506400665060499E-2"/>
                  <c:y val="9.9502487562189747E-3"/>
                </c:manualLayout>
              </c:layout>
              <c:showVal val="1"/>
            </c:dLbl>
            <c:showVal val="1"/>
          </c:dLbls>
          <c:cat>
            <c:numRef>
              <c:f>Graf2!$AD$3:$AG$3</c:f>
              <c:numCache>
                <c:formatCode>General</c:formatCode>
                <c:ptCount val="4"/>
                <c:pt idx="0">
                  <c:v>2011</c:v>
                </c:pt>
                <c:pt idx="1">
                  <c:v>2012</c:v>
                </c:pt>
                <c:pt idx="2">
                  <c:v>2013</c:v>
                </c:pt>
                <c:pt idx="3">
                  <c:v>2014</c:v>
                </c:pt>
              </c:numCache>
            </c:numRef>
          </c:cat>
          <c:val>
            <c:numRef>
              <c:f>Graf2!$AD$4:$AG$4</c:f>
              <c:numCache>
                <c:formatCode>0</c:formatCode>
                <c:ptCount val="4"/>
                <c:pt idx="0">
                  <c:v>180</c:v>
                </c:pt>
                <c:pt idx="1">
                  <c:v>103</c:v>
                </c:pt>
                <c:pt idx="2">
                  <c:v>92</c:v>
                </c:pt>
                <c:pt idx="3">
                  <c:v>106</c:v>
                </c:pt>
              </c:numCache>
            </c:numRef>
          </c:val>
        </c:ser>
        <c:ser>
          <c:idx val="1"/>
          <c:order val="1"/>
          <c:tx>
            <c:strRef>
              <c:f>Graf2!$AC$5</c:f>
              <c:strCache>
                <c:ptCount val="1"/>
                <c:pt idx="0">
                  <c:v>úřední osoby se ZOZ</c:v>
                </c:pt>
              </c:strCache>
            </c:strRef>
          </c:tx>
          <c:spPr>
            <a:solidFill>
              <a:srgbClr val="CC3300"/>
            </a:solidFill>
          </c:spPr>
          <c:dLbls>
            <c:dLbl>
              <c:idx val="0"/>
              <c:layout>
                <c:manualLayout>
                  <c:x val="1.0760125786718241E-2"/>
                  <c:y val="6.6334991708127599E-3"/>
                </c:manualLayout>
              </c:layout>
              <c:showVal val="1"/>
            </c:dLbl>
            <c:dLbl>
              <c:idx val="1"/>
              <c:layout>
                <c:manualLayout>
                  <c:x val="2.1520251573435398E-3"/>
                  <c:y val="6.6334991708127599E-3"/>
                </c:manualLayout>
              </c:layout>
              <c:showVal val="1"/>
            </c:dLbl>
            <c:dLbl>
              <c:idx val="2"/>
              <c:layout>
                <c:manualLayout>
                  <c:x val="6.4457389732434124E-3"/>
                  <c:y val="3.2796646687821545E-3"/>
                </c:manualLayout>
              </c:layout>
              <c:showVal val="1"/>
            </c:dLbl>
            <c:dLbl>
              <c:idx val="3"/>
              <c:layout>
                <c:manualLayout>
                  <c:x val="6.4560754720306675E-3"/>
                  <c:y val="0"/>
                </c:manualLayout>
              </c:layout>
              <c:showVal val="1"/>
            </c:dLbl>
            <c:showVal val="1"/>
          </c:dLbls>
          <c:cat>
            <c:numRef>
              <c:f>Graf2!$AD$3:$AG$3</c:f>
              <c:numCache>
                <c:formatCode>General</c:formatCode>
                <c:ptCount val="4"/>
                <c:pt idx="0">
                  <c:v>2011</c:v>
                </c:pt>
                <c:pt idx="1">
                  <c:v>2012</c:v>
                </c:pt>
                <c:pt idx="2">
                  <c:v>2013</c:v>
                </c:pt>
                <c:pt idx="3">
                  <c:v>2014</c:v>
                </c:pt>
              </c:numCache>
            </c:numRef>
          </c:cat>
          <c:val>
            <c:numRef>
              <c:f>Graf2!$AD$5:$AG$5</c:f>
              <c:numCache>
                <c:formatCode>0</c:formatCode>
                <c:ptCount val="4"/>
                <c:pt idx="0">
                  <c:v>90</c:v>
                </c:pt>
                <c:pt idx="1">
                  <c:v>91</c:v>
                </c:pt>
                <c:pt idx="2">
                  <c:v>79</c:v>
                </c:pt>
                <c:pt idx="3">
                  <c:v>87</c:v>
                </c:pt>
              </c:numCache>
            </c:numRef>
          </c:val>
        </c:ser>
        <c:gapWidth val="100"/>
        <c:axId val="104700928"/>
        <c:axId val="104699392"/>
      </c:barChart>
      <c:valAx>
        <c:axId val="104699392"/>
        <c:scaling>
          <c:orientation val="minMax"/>
        </c:scaling>
        <c:axPos val="l"/>
        <c:majorGridlines/>
        <c:numFmt formatCode="0" sourceLinked="1"/>
        <c:tickLblPos val="nextTo"/>
        <c:crossAx val="104700928"/>
        <c:crosses val="autoZero"/>
        <c:crossBetween val="between"/>
      </c:valAx>
      <c:catAx>
        <c:axId val="104700928"/>
        <c:scaling>
          <c:orientation val="minMax"/>
        </c:scaling>
        <c:axPos val="b"/>
        <c:numFmt formatCode="General" sourceLinked="1"/>
        <c:tickLblPos val="nextTo"/>
        <c:crossAx val="104699392"/>
        <c:crosses val="autoZero"/>
        <c:auto val="1"/>
        <c:lblAlgn val="ctr"/>
        <c:lblOffset val="100"/>
      </c:catAx>
    </c:plotArea>
    <c:legend>
      <c:legendPos val="r"/>
      <c:layout>
        <c:manualLayout>
          <c:xMode val="edge"/>
          <c:yMode val="edge"/>
          <c:x val="0.7853849662119502"/>
          <c:y val="0.70256982802522816"/>
          <c:w val="0.18867228975018899"/>
          <c:h val="0.20423941798941841"/>
        </c:manualLayout>
      </c:layout>
      <c:txPr>
        <a:bodyPr/>
        <a:lstStyle/>
        <a:p>
          <a:pPr rtl="0">
            <a:defRPr/>
          </a:pPr>
          <a:endParaRPr lang="cs-CZ"/>
        </a:p>
      </c:txPr>
    </c:legend>
    <c:plotVisOnly val="1"/>
    <c:dispBlanksAs val="gap"/>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Graf2!$M$3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Graf2!$M$5:$M$6</c:f>
              <c:numCache>
                <c:formatCode>0</c:formatCode>
                <c:ptCount val="2"/>
                <c:pt idx="0">
                  <c:v>571</c:v>
                </c:pt>
                <c:pt idx="1">
                  <c:v>140</c:v>
                </c:pt>
              </c:numCache>
            </c:numRef>
          </c:val>
        </c:ser>
        <c:firstSliceAng val="0"/>
      </c:pieChart>
    </c:plotArea>
    <c:legend>
      <c:legendPos val="r"/>
      <c:layout>
        <c:manualLayout>
          <c:xMode val="edge"/>
          <c:yMode val="edge"/>
          <c:x val="0.71855532621529161"/>
          <c:y val="0.68056634817051975"/>
          <c:w val="0.22802487067757307"/>
          <c:h val="0.111907933697915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Graf2!$V$3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úřední osoby se ZOZ</c:v>
                </c:pt>
                <c:pt idx="1">
                  <c:v>úřední osoby bez ZOZ</c:v>
                </c:pt>
              </c:strCache>
            </c:strRef>
          </c:cat>
          <c:val>
            <c:numRef>
              <c:f>Graf2!$V$5:$V$6</c:f>
              <c:numCache>
                <c:formatCode>0</c:formatCode>
                <c:ptCount val="2"/>
                <c:pt idx="0">
                  <c:v>127</c:v>
                </c:pt>
                <c:pt idx="1">
                  <c:v>72</c:v>
                </c:pt>
              </c:numCache>
            </c:numRef>
          </c:val>
        </c:ser>
        <c:firstSliceAng val="0"/>
      </c:pieChart>
    </c:plotArea>
    <c:legend>
      <c:legendPos val="r"/>
      <c:layout>
        <c:manualLayout>
          <c:xMode val="edge"/>
          <c:yMode val="edge"/>
          <c:x val="0.71855532621529161"/>
          <c:y val="0.68056634817051975"/>
          <c:w val="0.22802487067757307"/>
          <c:h val="0.111907933697915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Graf2!$AE$3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úřední osoby se ZOZ</c:v>
                </c:pt>
                <c:pt idx="1">
                  <c:v>úřední osoby bez ZOZ</c:v>
                </c:pt>
              </c:strCache>
            </c:strRef>
          </c:cat>
          <c:val>
            <c:numRef>
              <c:f>Graf2!$AE$5:$AE$6</c:f>
              <c:numCache>
                <c:formatCode>0</c:formatCode>
                <c:ptCount val="2"/>
                <c:pt idx="0">
                  <c:v>91</c:v>
                </c:pt>
                <c:pt idx="1">
                  <c:v>12</c:v>
                </c:pt>
              </c:numCache>
            </c:numRef>
          </c:val>
        </c:ser>
        <c:firstSliceAng val="0"/>
      </c:pieChart>
    </c:plotArea>
    <c:legend>
      <c:legendPos val="r"/>
      <c:layout>
        <c:manualLayout>
          <c:xMode val="edge"/>
          <c:yMode val="edge"/>
          <c:x val="0.71855532621529161"/>
          <c:y val="0.68056634817051975"/>
          <c:w val="0.22802487067757307"/>
          <c:h val="0.111907933697915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2153E-2"/>
        </c:manualLayout>
      </c:layout>
    </c:title>
    <c:plotArea>
      <c:layout>
        <c:manualLayout>
          <c:layoutTarget val="inner"/>
          <c:xMode val="edge"/>
          <c:yMode val="edge"/>
          <c:x val="0.12198727586236187"/>
          <c:y val="0.18958571949695821"/>
          <c:w val="0.47458094437225579"/>
          <c:h val="0.72686737414195657"/>
        </c:manualLayout>
      </c:layout>
      <c:pieChart>
        <c:varyColors val="1"/>
        <c:ser>
          <c:idx val="0"/>
          <c:order val="0"/>
          <c:tx>
            <c:strRef>
              <c:f>Graf2!$D$3</c:f>
              <c:strCache>
                <c:ptCount val="1"/>
                <c:pt idx="0">
                  <c:v>2012</c:v>
                </c:pt>
              </c:strCache>
            </c:strRef>
          </c:tx>
          <c:dPt>
            <c:idx val="0"/>
            <c:spPr>
              <a:solidFill>
                <a:srgbClr val="CC3300"/>
              </a:solidFill>
            </c:spPr>
          </c:dPt>
          <c:dPt>
            <c:idx val="1"/>
            <c:spPr>
              <a:solidFill>
                <a:srgbClr val="FF9900"/>
              </a:solidFill>
            </c:spPr>
          </c:dPt>
          <c:dLbls>
            <c:dLblPos val="outEnd"/>
            <c:showPercent val="1"/>
          </c:dLbls>
          <c:cat>
            <c:strRef>
              <c:f>Graf2!$B$5:$B$6</c:f>
              <c:strCache>
                <c:ptCount val="2"/>
                <c:pt idx="0">
                  <c:v>úřední osoby se ZOZ</c:v>
                </c:pt>
                <c:pt idx="1">
                  <c:v>úřední osoby bez ZOZ</c:v>
                </c:pt>
              </c:strCache>
            </c:strRef>
          </c:cat>
          <c:val>
            <c:numRef>
              <c:f>Graf2!$D$5:$D$6</c:f>
              <c:numCache>
                <c:formatCode>0</c:formatCode>
                <c:ptCount val="2"/>
                <c:pt idx="0">
                  <c:v>789</c:v>
                </c:pt>
                <c:pt idx="1">
                  <c:v>224</c:v>
                </c:pt>
              </c:numCache>
            </c:numRef>
          </c:val>
        </c:ser>
        <c:firstSliceAng val="0"/>
      </c:pieChart>
    </c:plotArea>
    <c:legend>
      <c:legendPos val="r"/>
      <c:layout>
        <c:manualLayout>
          <c:xMode val="edge"/>
          <c:yMode val="edge"/>
          <c:x val="0.71855532621529161"/>
          <c:y val="0.68056634817051975"/>
          <c:w val="0.22802487067757307"/>
          <c:h val="0.11190793369791587"/>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Graf2!$N$3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Graf2!$K$5:$K$6</c:f>
              <c:strCache>
                <c:ptCount val="2"/>
                <c:pt idx="0">
                  <c:v>úřední osoby se ZOZ</c:v>
                </c:pt>
                <c:pt idx="1">
                  <c:v>úřední osoby bez ZOZ</c:v>
                </c:pt>
              </c:strCache>
            </c:strRef>
          </c:cat>
          <c:val>
            <c:numRef>
              <c:f>Graf2!$N$5:$N$6</c:f>
              <c:numCache>
                <c:formatCode>0</c:formatCode>
                <c:ptCount val="2"/>
                <c:pt idx="0">
                  <c:v>552</c:v>
                </c:pt>
                <c:pt idx="1">
                  <c:v>148</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Graf2!$W$3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Graf2!$T$5:$T$6</c:f>
              <c:strCache>
                <c:ptCount val="2"/>
                <c:pt idx="0">
                  <c:v>úřední osoby se ZOZ</c:v>
                </c:pt>
                <c:pt idx="1">
                  <c:v>úřední osoby bez ZOZ</c:v>
                </c:pt>
              </c:strCache>
            </c:strRef>
          </c:cat>
          <c:val>
            <c:numRef>
              <c:f>Graf2!$W$5:$W$6</c:f>
              <c:numCache>
                <c:formatCode>0</c:formatCode>
                <c:ptCount val="2"/>
                <c:pt idx="0">
                  <c:v>132</c:v>
                </c:pt>
                <c:pt idx="1">
                  <c:v>72</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cs-CZ"/>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216E-2"/>
        </c:manualLayout>
      </c:layout>
    </c:title>
    <c:plotArea>
      <c:layout>
        <c:manualLayout>
          <c:layoutTarget val="inner"/>
          <c:xMode val="edge"/>
          <c:yMode val="edge"/>
          <c:x val="0.12198727586236187"/>
          <c:y val="0.18958571949695821"/>
          <c:w val="0.47458094437225595"/>
          <c:h val="0.72686737414195657"/>
        </c:manualLayout>
      </c:layout>
      <c:pieChart>
        <c:varyColors val="1"/>
        <c:ser>
          <c:idx val="0"/>
          <c:order val="0"/>
          <c:tx>
            <c:strRef>
              <c:f>Graf2!$AF$3</c:f>
              <c:strCache>
                <c:ptCount val="1"/>
                <c:pt idx="0">
                  <c:v>2013</c:v>
                </c:pt>
              </c:strCache>
            </c:strRef>
          </c:tx>
          <c:dPt>
            <c:idx val="0"/>
            <c:spPr>
              <a:solidFill>
                <a:srgbClr val="CC3300"/>
              </a:solidFill>
            </c:spPr>
          </c:dPt>
          <c:dPt>
            <c:idx val="1"/>
            <c:spPr>
              <a:solidFill>
                <a:srgbClr val="FF9900"/>
              </a:solidFill>
            </c:spPr>
          </c:dPt>
          <c:dLbls>
            <c:dLblPos val="outEnd"/>
            <c:showPercent val="1"/>
          </c:dLbls>
          <c:cat>
            <c:strRef>
              <c:f>Graf2!$AC$5:$AC$6</c:f>
              <c:strCache>
                <c:ptCount val="2"/>
                <c:pt idx="0">
                  <c:v>úřední osoby se ZOZ</c:v>
                </c:pt>
                <c:pt idx="1">
                  <c:v>úřední osoby bez ZOZ</c:v>
                </c:pt>
              </c:strCache>
            </c:strRef>
          </c:cat>
          <c:val>
            <c:numRef>
              <c:f>Graf2!$AF$5:$AF$6</c:f>
              <c:numCache>
                <c:formatCode>0</c:formatCode>
                <c:ptCount val="2"/>
                <c:pt idx="0">
                  <c:v>79</c:v>
                </c:pt>
                <c:pt idx="1">
                  <c:v>13</c:v>
                </c:pt>
              </c:numCache>
            </c:numRef>
          </c:val>
        </c:ser>
        <c:firstSliceAng val="0"/>
      </c:pieChart>
    </c:plotArea>
    <c:legend>
      <c:legendPos val="r"/>
      <c:layout>
        <c:manualLayout>
          <c:xMode val="edge"/>
          <c:yMode val="edge"/>
          <c:x val="0.71855532621529161"/>
          <c:y val="0.68056634817051953"/>
          <c:w val="0.22802487067757307"/>
          <c:h val="0.11190793369791585"/>
        </c:manualLayout>
      </c:layout>
      <c:txPr>
        <a:bodyPr/>
        <a:lstStyle/>
        <a:p>
          <a:pPr rtl="0">
            <a:defRPr/>
          </a:pPr>
          <a:endParaRPr lang="cs-CZ"/>
        </a:p>
      </c:txPr>
    </c:legend>
    <c:plotVisOnly val="1"/>
    <c:dispBlanksAs val="zero"/>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8.xml.rels><?xml version="1.0" encoding="UTF-8" standalone="yes"?>
<Relationships xmlns="http://schemas.openxmlformats.org/package/2006/relationships"><Relationship Id="rId8" Type="http://schemas.openxmlformats.org/officeDocument/2006/relationships/chart" Target="../charts/chart192.xml"/><Relationship Id="rId13" Type="http://schemas.openxmlformats.org/officeDocument/2006/relationships/chart" Target="../charts/chart197.xml"/><Relationship Id="rId18" Type="http://schemas.openxmlformats.org/officeDocument/2006/relationships/chart" Target="../charts/chart202.xml"/><Relationship Id="rId3" Type="http://schemas.openxmlformats.org/officeDocument/2006/relationships/chart" Target="../charts/chart187.xml"/><Relationship Id="rId7" Type="http://schemas.openxmlformats.org/officeDocument/2006/relationships/chart" Target="../charts/chart191.xml"/><Relationship Id="rId12" Type="http://schemas.openxmlformats.org/officeDocument/2006/relationships/chart" Target="../charts/chart196.xml"/><Relationship Id="rId17" Type="http://schemas.openxmlformats.org/officeDocument/2006/relationships/chart" Target="../charts/chart201.xml"/><Relationship Id="rId2" Type="http://schemas.openxmlformats.org/officeDocument/2006/relationships/chart" Target="../charts/chart186.xml"/><Relationship Id="rId16" Type="http://schemas.openxmlformats.org/officeDocument/2006/relationships/chart" Target="../charts/chart200.xml"/><Relationship Id="rId20" Type="http://schemas.openxmlformats.org/officeDocument/2006/relationships/chart" Target="../charts/chart204.xml"/><Relationship Id="rId1" Type="http://schemas.openxmlformats.org/officeDocument/2006/relationships/chart" Target="../charts/chart185.xml"/><Relationship Id="rId6" Type="http://schemas.openxmlformats.org/officeDocument/2006/relationships/chart" Target="../charts/chart190.xml"/><Relationship Id="rId11" Type="http://schemas.openxmlformats.org/officeDocument/2006/relationships/chart" Target="../charts/chart195.xml"/><Relationship Id="rId5" Type="http://schemas.openxmlformats.org/officeDocument/2006/relationships/chart" Target="../charts/chart189.xml"/><Relationship Id="rId15" Type="http://schemas.openxmlformats.org/officeDocument/2006/relationships/chart" Target="../charts/chart199.xml"/><Relationship Id="rId10" Type="http://schemas.openxmlformats.org/officeDocument/2006/relationships/chart" Target="../charts/chart194.xml"/><Relationship Id="rId19" Type="http://schemas.openxmlformats.org/officeDocument/2006/relationships/chart" Target="../charts/chart203.xml"/><Relationship Id="rId4" Type="http://schemas.openxmlformats.org/officeDocument/2006/relationships/chart" Target="../charts/chart188.xml"/><Relationship Id="rId9" Type="http://schemas.openxmlformats.org/officeDocument/2006/relationships/chart" Target="../charts/chart193.xml"/><Relationship Id="rId14" Type="http://schemas.openxmlformats.org/officeDocument/2006/relationships/chart" Target="../charts/chart198.xml"/></Relationships>
</file>

<file path=xl/drawings/_rels/drawing129.xml.rels><?xml version="1.0" encoding="UTF-8" standalone="yes"?>
<Relationships xmlns="http://schemas.openxmlformats.org/package/2006/relationships"><Relationship Id="rId8" Type="http://schemas.openxmlformats.org/officeDocument/2006/relationships/chart" Target="../charts/chart212.xml"/><Relationship Id="rId13" Type="http://schemas.openxmlformats.org/officeDocument/2006/relationships/chart" Target="../charts/chart217.xml"/><Relationship Id="rId18" Type="http://schemas.openxmlformats.org/officeDocument/2006/relationships/chart" Target="../charts/chart222.xml"/><Relationship Id="rId3" Type="http://schemas.openxmlformats.org/officeDocument/2006/relationships/chart" Target="../charts/chart207.xml"/><Relationship Id="rId7" Type="http://schemas.openxmlformats.org/officeDocument/2006/relationships/chart" Target="../charts/chart211.xml"/><Relationship Id="rId12" Type="http://schemas.openxmlformats.org/officeDocument/2006/relationships/chart" Target="../charts/chart216.xml"/><Relationship Id="rId17" Type="http://schemas.openxmlformats.org/officeDocument/2006/relationships/chart" Target="../charts/chart221.xml"/><Relationship Id="rId2" Type="http://schemas.openxmlformats.org/officeDocument/2006/relationships/chart" Target="../charts/chart206.xml"/><Relationship Id="rId16" Type="http://schemas.openxmlformats.org/officeDocument/2006/relationships/chart" Target="../charts/chart220.xml"/><Relationship Id="rId20" Type="http://schemas.openxmlformats.org/officeDocument/2006/relationships/chart" Target="../charts/chart224.xml"/><Relationship Id="rId1" Type="http://schemas.openxmlformats.org/officeDocument/2006/relationships/chart" Target="../charts/chart205.xml"/><Relationship Id="rId6" Type="http://schemas.openxmlformats.org/officeDocument/2006/relationships/chart" Target="../charts/chart210.xml"/><Relationship Id="rId11" Type="http://schemas.openxmlformats.org/officeDocument/2006/relationships/chart" Target="../charts/chart215.xml"/><Relationship Id="rId5" Type="http://schemas.openxmlformats.org/officeDocument/2006/relationships/chart" Target="../charts/chart209.xml"/><Relationship Id="rId15" Type="http://schemas.openxmlformats.org/officeDocument/2006/relationships/chart" Target="../charts/chart219.xml"/><Relationship Id="rId10" Type="http://schemas.openxmlformats.org/officeDocument/2006/relationships/chart" Target="../charts/chart214.xml"/><Relationship Id="rId19" Type="http://schemas.openxmlformats.org/officeDocument/2006/relationships/chart" Target="../charts/chart223.xml"/><Relationship Id="rId4" Type="http://schemas.openxmlformats.org/officeDocument/2006/relationships/chart" Target="../charts/chart208.xml"/><Relationship Id="rId9" Type="http://schemas.openxmlformats.org/officeDocument/2006/relationships/chart" Target="../charts/chart213.xml"/><Relationship Id="rId14" Type="http://schemas.openxmlformats.org/officeDocument/2006/relationships/chart" Target="../charts/chart218.xml"/></Relationships>
</file>

<file path=xl/drawings/_rels/drawing146.xml.rels><?xml version="1.0" encoding="UTF-8" standalone="yes"?>
<Relationships xmlns="http://schemas.openxmlformats.org/package/2006/relationships"><Relationship Id="rId8" Type="http://schemas.openxmlformats.org/officeDocument/2006/relationships/chart" Target="../charts/chart232.xml"/><Relationship Id="rId13" Type="http://schemas.openxmlformats.org/officeDocument/2006/relationships/chart" Target="../charts/chart237.xml"/><Relationship Id="rId18" Type="http://schemas.openxmlformats.org/officeDocument/2006/relationships/chart" Target="../charts/chart242.xml"/><Relationship Id="rId3" Type="http://schemas.openxmlformats.org/officeDocument/2006/relationships/chart" Target="../charts/chart227.xml"/><Relationship Id="rId7" Type="http://schemas.openxmlformats.org/officeDocument/2006/relationships/chart" Target="../charts/chart231.xml"/><Relationship Id="rId12" Type="http://schemas.openxmlformats.org/officeDocument/2006/relationships/chart" Target="../charts/chart236.xml"/><Relationship Id="rId17" Type="http://schemas.openxmlformats.org/officeDocument/2006/relationships/chart" Target="../charts/chart241.xml"/><Relationship Id="rId2" Type="http://schemas.openxmlformats.org/officeDocument/2006/relationships/chart" Target="../charts/chart226.xml"/><Relationship Id="rId16" Type="http://schemas.openxmlformats.org/officeDocument/2006/relationships/chart" Target="../charts/chart240.xml"/><Relationship Id="rId20" Type="http://schemas.openxmlformats.org/officeDocument/2006/relationships/chart" Target="../charts/chart244.xml"/><Relationship Id="rId1" Type="http://schemas.openxmlformats.org/officeDocument/2006/relationships/chart" Target="../charts/chart225.xml"/><Relationship Id="rId6" Type="http://schemas.openxmlformats.org/officeDocument/2006/relationships/chart" Target="../charts/chart230.xml"/><Relationship Id="rId11" Type="http://schemas.openxmlformats.org/officeDocument/2006/relationships/chart" Target="../charts/chart235.xml"/><Relationship Id="rId5" Type="http://schemas.openxmlformats.org/officeDocument/2006/relationships/chart" Target="../charts/chart229.xml"/><Relationship Id="rId15" Type="http://schemas.openxmlformats.org/officeDocument/2006/relationships/chart" Target="../charts/chart239.xml"/><Relationship Id="rId10" Type="http://schemas.openxmlformats.org/officeDocument/2006/relationships/chart" Target="../charts/chart234.xml"/><Relationship Id="rId19" Type="http://schemas.openxmlformats.org/officeDocument/2006/relationships/chart" Target="../charts/chart243.xml"/><Relationship Id="rId4" Type="http://schemas.openxmlformats.org/officeDocument/2006/relationships/chart" Target="../charts/chart228.xml"/><Relationship Id="rId9" Type="http://schemas.openxmlformats.org/officeDocument/2006/relationships/chart" Target="../charts/chart233.xml"/><Relationship Id="rId14" Type="http://schemas.openxmlformats.org/officeDocument/2006/relationships/chart" Target="../charts/chart238.xml"/></Relationships>
</file>

<file path=xl/drawings/_rels/drawing163.xml.rels><?xml version="1.0" encoding="UTF-8" standalone="yes"?>
<Relationships xmlns="http://schemas.openxmlformats.org/package/2006/relationships"><Relationship Id="rId8" Type="http://schemas.openxmlformats.org/officeDocument/2006/relationships/chart" Target="../charts/chart252.xml"/><Relationship Id="rId13" Type="http://schemas.openxmlformats.org/officeDocument/2006/relationships/chart" Target="../charts/chart257.xml"/><Relationship Id="rId18" Type="http://schemas.openxmlformats.org/officeDocument/2006/relationships/chart" Target="../charts/chart262.xml"/><Relationship Id="rId3" Type="http://schemas.openxmlformats.org/officeDocument/2006/relationships/chart" Target="../charts/chart247.xml"/><Relationship Id="rId7" Type="http://schemas.openxmlformats.org/officeDocument/2006/relationships/chart" Target="../charts/chart251.xml"/><Relationship Id="rId12" Type="http://schemas.openxmlformats.org/officeDocument/2006/relationships/chart" Target="../charts/chart256.xml"/><Relationship Id="rId17" Type="http://schemas.openxmlformats.org/officeDocument/2006/relationships/chart" Target="../charts/chart261.xml"/><Relationship Id="rId2" Type="http://schemas.openxmlformats.org/officeDocument/2006/relationships/chart" Target="../charts/chart246.xml"/><Relationship Id="rId16" Type="http://schemas.openxmlformats.org/officeDocument/2006/relationships/chart" Target="../charts/chart260.xml"/><Relationship Id="rId20" Type="http://schemas.openxmlformats.org/officeDocument/2006/relationships/chart" Target="../charts/chart264.xml"/><Relationship Id="rId1" Type="http://schemas.openxmlformats.org/officeDocument/2006/relationships/chart" Target="../charts/chart245.xml"/><Relationship Id="rId6" Type="http://schemas.openxmlformats.org/officeDocument/2006/relationships/chart" Target="../charts/chart250.xml"/><Relationship Id="rId11" Type="http://schemas.openxmlformats.org/officeDocument/2006/relationships/chart" Target="../charts/chart255.xml"/><Relationship Id="rId5" Type="http://schemas.openxmlformats.org/officeDocument/2006/relationships/chart" Target="../charts/chart249.xml"/><Relationship Id="rId15" Type="http://schemas.openxmlformats.org/officeDocument/2006/relationships/chart" Target="../charts/chart259.xml"/><Relationship Id="rId10" Type="http://schemas.openxmlformats.org/officeDocument/2006/relationships/chart" Target="../charts/chart254.xml"/><Relationship Id="rId19" Type="http://schemas.openxmlformats.org/officeDocument/2006/relationships/chart" Target="../charts/chart263.xml"/><Relationship Id="rId4" Type="http://schemas.openxmlformats.org/officeDocument/2006/relationships/chart" Target="../charts/chart248.xml"/><Relationship Id="rId9" Type="http://schemas.openxmlformats.org/officeDocument/2006/relationships/chart" Target="../charts/chart253.xml"/><Relationship Id="rId14" Type="http://schemas.openxmlformats.org/officeDocument/2006/relationships/chart" Target="../charts/chart258.xml"/></Relationships>
</file>

<file path=xl/drawings/_rels/drawing22.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55" Type="http://schemas.openxmlformats.org/officeDocument/2006/relationships/chart" Target="../charts/chart75.xml"/><Relationship Id="rId63" Type="http://schemas.openxmlformats.org/officeDocument/2006/relationships/chart" Target="../charts/chart83.xml"/><Relationship Id="rId7" Type="http://schemas.openxmlformats.org/officeDocument/2006/relationships/chart" Target="../charts/chart2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62" Type="http://schemas.openxmlformats.org/officeDocument/2006/relationships/chart" Target="../charts/chart8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8" Type="http://schemas.openxmlformats.org/officeDocument/2006/relationships/chart" Target="../charts/chart78.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57" Type="http://schemas.openxmlformats.org/officeDocument/2006/relationships/chart" Target="../charts/chart77.xml"/><Relationship Id="rId61" Type="http://schemas.openxmlformats.org/officeDocument/2006/relationships/chart" Target="../charts/chart81.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60" Type="http://schemas.openxmlformats.org/officeDocument/2006/relationships/chart" Target="../charts/chart8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56" Type="http://schemas.openxmlformats.org/officeDocument/2006/relationships/chart" Target="../charts/chart76.xml"/><Relationship Id="rId64" Type="http://schemas.openxmlformats.org/officeDocument/2006/relationships/chart" Target="../charts/chart84.xml"/><Relationship Id="rId8" Type="http://schemas.openxmlformats.org/officeDocument/2006/relationships/chart" Target="../charts/chart28.xml"/><Relationship Id="rId51" Type="http://schemas.openxmlformats.org/officeDocument/2006/relationships/chart" Target="../charts/chart71.xml"/><Relationship Id="rId3" Type="http://schemas.openxmlformats.org/officeDocument/2006/relationships/chart" Target="../charts/chart23.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59"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8" Type="http://schemas.openxmlformats.org/officeDocument/2006/relationships/chart" Target="../charts/chart92.xml"/><Relationship Id="rId13" Type="http://schemas.openxmlformats.org/officeDocument/2006/relationships/chart" Target="../charts/chart97.xml"/><Relationship Id="rId18" Type="http://schemas.openxmlformats.org/officeDocument/2006/relationships/chart" Target="../charts/chart102.xml"/><Relationship Id="rId3" Type="http://schemas.openxmlformats.org/officeDocument/2006/relationships/chart" Target="../charts/chart87.xml"/><Relationship Id="rId7" Type="http://schemas.openxmlformats.org/officeDocument/2006/relationships/chart" Target="../charts/chart91.xml"/><Relationship Id="rId12" Type="http://schemas.openxmlformats.org/officeDocument/2006/relationships/chart" Target="../charts/chart96.xml"/><Relationship Id="rId17" Type="http://schemas.openxmlformats.org/officeDocument/2006/relationships/chart" Target="../charts/chart101.xml"/><Relationship Id="rId2" Type="http://schemas.openxmlformats.org/officeDocument/2006/relationships/chart" Target="../charts/chart86.xml"/><Relationship Id="rId16" Type="http://schemas.openxmlformats.org/officeDocument/2006/relationships/chart" Target="../charts/chart100.xml"/><Relationship Id="rId20" Type="http://schemas.openxmlformats.org/officeDocument/2006/relationships/chart" Target="../charts/chart104.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5" Type="http://schemas.openxmlformats.org/officeDocument/2006/relationships/chart" Target="../charts/chart89.xml"/><Relationship Id="rId15" Type="http://schemas.openxmlformats.org/officeDocument/2006/relationships/chart" Target="../charts/chart99.xml"/><Relationship Id="rId10" Type="http://schemas.openxmlformats.org/officeDocument/2006/relationships/chart" Target="../charts/chart94.xml"/><Relationship Id="rId19" Type="http://schemas.openxmlformats.org/officeDocument/2006/relationships/chart" Target="../charts/chart103.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s>
</file>

<file path=xl/drawings/_rels/drawing88.xml.rels><?xml version="1.0" encoding="UTF-8" standalone="yes"?>
<Relationships xmlns="http://schemas.openxmlformats.org/package/2006/relationships"><Relationship Id="rId8" Type="http://schemas.openxmlformats.org/officeDocument/2006/relationships/chart" Target="../charts/chart112.xml"/><Relationship Id="rId13" Type="http://schemas.openxmlformats.org/officeDocument/2006/relationships/chart" Target="../charts/chart117.xml"/><Relationship Id="rId18" Type="http://schemas.openxmlformats.org/officeDocument/2006/relationships/chart" Target="../charts/chart122.xml"/><Relationship Id="rId3" Type="http://schemas.openxmlformats.org/officeDocument/2006/relationships/chart" Target="../charts/chart107.xml"/><Relationship Id="rId7" Type="http://schemas.openxmlformats.org/officeDocument/2006/relationships/chart" Target="../charts/chart111.xml"/><Relationship Id="rId12" Type="http://schemas.openxmlformats.org/officeDocument/2006/relationships/chart" Target="../charts/chart116.xml"/><Relationship Id="rId17" Type="http://schemas.openxmlformats.org/officeDocument/2006/relationships/chart" Target="../charts/chart121.xml"/><Relationship Id="rId2" Type="http://schemas.openxmlformats.org/officeDocument/2006/relationships/chart" Target="../charts/chart106.xml"/><Relationship Id="rId16" Type="http://schemas.openxmlformats.org/officeDocument/2006/relationships/chart" Target="../charts/chart120.xml"/><Relationship Id="rId20" Type="http://schemas.openxmlformats.org/officeDocument/2006/relationships/chart" Target="../charts/chart124.xml"/><Relationship Id="rId1" Type="http://schemas.openxmlformats.org/officeDocument/2006/relationships/chart" Target="../charts/chart105.xml"/><Relationship Id="rId6" Type="http://schemas.openxmlformats.org/officeDocument/2006/relationships/chart" Target="../charts/chart110.xml"/><Relationship Id="rId11" Type="http://schemas.openxmlformats.org/officeDocument/2006/relationships/chart" Target="../charts/chart115.xml"/><Relationship Id="rId5" Type="http://schemas.openxmlformats.org/officeDocument/2006/relationships/chart" Target="../charts/chart109.xml"/><Relationship Id="rId15" Type="http://schemas.openxmlformats.org/officeDocument/2006/relationships/chart" Target="../charts/chart119.xml"/><Relationship Id="rId10" Type="http://schemas.openxmlformats.org/officeDocument/2006/relationships/chart" Target="../charts/chart114.xml"/><Relationship Id="rId19" Type="http://schemas.openxmlformats.org/officeDocument/2006/relationships/chart" Target="../charts/chart123.xml"/><Relationship Id="rId4" Type="http://schemas.openxmlformats.org/officeDocument/2006/relationships/chart" Target="../charts/chart108.xml"/><Relationship Id="rId9" Type="http://schemas.openxmlformats.org/officeDocument/2006/relationships/chart" Target="../charts/chart113.xml"/><Relationship Id="rId14" Type="http://schemas.openxmlformats.org/officeDocument/2006/relationships/chart" Target="../charts/chart118.xml"/></Relationships>
</file>

<file path=xl/drawings/_rels/drawing89.xml.rels><?xml version="1.0" encoding="UTF-8" standalone="yes"?>
<Relationships xmlns="http://schemas.openxmlformats.org/package/2006/relationships"><Relationship Id="rId8" Type="http://schemas.openxmlformats.org/officeDocument/2006/relationships/chart" Target="../charts/chart132.xml"/><Relationship Id="rId13" Type="http://schemas.openxmlformats.org/officeDocument/2006/relationships/chart" Target="../charts/chart137.xml"/><Relationship Id="rId18" Type="http://schemas.openxmlformats.org/officeDocument/2006/relationships/chart" Target="../charts/chart142.xml"/><Relationship Id="rId3" Type="http://schemas.openxmlformats.org/officeDocument/2006/relationships/chart" Target="../charts/chart127.xml"/><Relationship Id="rId7" Type="http://schemas.openxmlformats.org/officeDocument/2006/relationships/chart" Target="../charts/chart131.xml"/><Relationship Id="rId12" Type="http://schemas.openxmlformats.org/officeDocument/2006/relationships/chart" Target="../charts/chart136.xml"/><Relationship Id="rId17" Type="http://schemas.openxmlformats.org/officeDocument/2006/relationships/chart" Target="../charts/chart141.xml"/><Relationship Id="rId2" Type="http://schemas.openxmlformats.org/officeDocument/2006/relationships/chart" Target="../charts/chart126.xml"/><Relationship Id="rId16" Type="http://schemas.openxmlformats.org/officeDocument/2006/relationships/chart" Target="../charts/chart140.xml"/><Relationship Id="rId20" Type="http://schemas.openxmlformats.org/officeDocument/2006/relationships/chart" Target="../charts/chart144.xml"/><Relationship Id="rId1" Type="http://schemas.openxmlformats.org/officeDocument/2006/relationships/chart" Target="../charts/chart125.xml"/><Relationship Id="rId6" Type="http://schemas.openxmlformats.org/officeDocument/2006/relationships/chart" Target="../charts/chart130.xml"/><Relationship Id="rId11" Type="http://schemas.openxmlformats.org/officeDocument/2006/relationships/chart" Target="../charts/chart135.xml"/><Relationship Id="rId5" Type="http://schemas.openxmlformats.org/officeDocument/2006/relationships/chart" Target="../charts/chart129.xml"/><Relationship Id="rId15" Type="http://schemas.openxmlformats.org/officeDocument/2006/relationships/chart" Target="../charts/chart139.xml"/><Relationship Id="rId10" Type="http://schemas.openxmlformats.org/officeDocument/2006/relationships/chart" Target="../charts/chart134.xml"/><Relationship Id="rId19" Type="http://schemas.openxmlformats.org/officeDocument/2006/relationships/chart" Target="../charts/chart143.xml"/><Relationship Id="rId4" Type="http://schemas.openxmlformats.org/officeDocument/2006/relationships/chart" Target="../charts/chart128.xml"/><Relationship Id="rId9" Type="http://schemas.openxmlformats.org/officeDocument/2006/relationships/chart" Target="../charts/chart133.xml"/><Relationship Id="rId14" Type="http://schemas.openxmlformats.org/officeDocument/2006/relationships/chart" Target="../charts/chart138.xml"/></Relationships>
</file>

<file path=xl/drawings/_rels/drawing90.xml.rels><?xml version="1.0" encoding="UTF-8" standalone="yes"?>
<Relationships xmlns="http://schemas.openxmlformats.org/package/2006/relationships"><Relationship Id="rId8" Type="http://schemas.openxmlformats.org/officeDocument/2006/relationships/chart" Target="../charts/chart152.xml"/><Relationship Id="rId13" Type="http://schemas.openxmlformats.org/officeDocument/2006/relationships/chart" Target="../charts/chart157.xml"/><Relationship Id="rId18" Type="http://schemas.openxmlformats.org/officeDocument/2006/relationships/chart" Target="../charts/chart162.xml"/><Relationship Id="rId3" Type="http://schemas.openxmlformats.org/officeDocument/2006/relationships/chart" Target="../charts/chart147.xml"/><Relationship Id="rId7" Type="http://schemas.openxmlformats.org/officeDocument/2006/relationships/chart" Target="../charts/chart151.xml"/><Relationship Id="rId12" Type="http://schemas.openxmlformats.org/officeDocument/2006/relationships/chart" Target="../charts/chart156.xml"/><Relationship Id="rId17" Type="http://schemas.openxmlformats.org/officeDocument/2006/relationships/chart" Target="../charts/chart161.xml"/><Relationship Id="rId2" Type="http://schemas.openxmlformats.org/officeDocument/2006/relationships/chart" Target="../charts/chart146.xml"/><Relationship Id="rId16" Type="http://schemas.openxmlformats.org/officeDocument/2006/relationships/chart" Target="../charts/chart160.xml"/><Relationship Id="rId20" Type="http://schemas.openxmlformats.org/officeDocument/2006/relationships/chart" Target="../charts/chart164.xml"/><Relationship Id="rId1" Type="http://schemas.openxmlformats.org/officeDocument/2006/relationships/chart" Target="../charts/chart145.xml"/><Relationship Id="rId6" Type="http://schemas.openxmlformats.org/officeDocument/2006/relationships/chart" Target="../charts/chart150.xml"/><Relationship Id="rId11" Type="http://schemas.openxmlformats.org/officeDocument/2006/relationships/chart" Target="../charts/chart155.xml"/><Relationship Id="rId5" Type="http://schemas.openxmlformats.org/officeDocument/2006/relationships/chart" Target="../charts/chart149.xml"/><Relationship Id="rId15" Type="http://schemas.openxmlformats.org/officeDocument/2006/relationships/chart" Target="../charts/chart159.xml"/><Relationship Id="rId10" Type="http://schemas.openxmlformats.org/officeDocument/2006/relationships/chart" Target="../charts/chart154.xml"/><Relationship Id="rId19" Type="http://schemas.openxmlformats.org/officeDocument/2006/relationships/chart" Target="../charts/chart163.xml"/><Relationship Id="rId4" Type="http://schemas.openxmlformats.org/officeDocument/2006/relationships/chart" Target="../charts/chart148.xml"/><Relationship Id="rId9" Type="http://schemas.openxmlformats.org/officeDocument/2006/relationships/chart" Target="../charts/chart153.xml"/><Relationship Id="rId14" Type="http://schemas.openxmlformats.org/officeDocument/2006/relationships/chart" Target="../charts/chart158.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172.xml"/><Relationship Id="rId13" Type="http://schemas.openxmlformats.org/officeDocument/2006/relationships/chart" Target="../charts/chart177.xml"/><Relationship Id="rId18" Type="http://schemas.openxmlformats.org/officeDocument/2006/relationships/chart" Target="../charts/chart182.xml"/><Relationship Id="rId3" Type="http://schemas.openxmlformats.org/officeDocument/2006/relationships/chart" Target="../charts/chart167.xml"/><Relationship Id="rId7" Type="http://schemas.openxmlformats.org/officeDocument/2006/relationships/chart" Target="../charts/chart171.xml"/><Relationship Id="rId12" Type="http://schemas.openxmlformats.org/officeDocument/2006/relationships/chart" Target="../charts/chart176.xml"/><Relationship Id="rId17" Type="http://schemas.openxmlformats.org/officeDocument/2006/relationships/chart" Target="../charts/chart181.xml"/><Relationship Id="rId2" Type="http://schemas.openxmlformats.org/officeDocument/2006/relationships/chart" Target="../charts/chart166.xml"/><Relationship Id="rId16" Type="http://schemas.openxmlformats.org/officeDocument/2006/relationships/chart" Target="../charts/chart180.xml"/><Relationship Id="rId20" Type="http://schemas.openxmlformats.org/officeDocument/2006/relationships/chart" Target="../charts/chart184.xml"/><Relationship Id="rId1" Type="http://schemas.openxmlformats.org/officeDocument/2006/relationships/chart" Target="../charts/chart165.xml"/><Relationship Id="rId6" Type="http://schemas.openxmlformats.org/officeDocument/2006/relationships/chart" Target="../charts/chart170.xml"/><Relationship Id="rId11" Type="http://schemas.openxmlformats.org/officeDocument/2006/relationships/chart" Target="../charts/chart175.xml"/><Relationship Id="rId5" Type="http://schemas.openxmlformats.org/officeDocument/2006/relationships/chart" Target="../charts/chart169.xml"/><Relationship Id="rId15" Type="http://schemas.openxmlformats.org/officeDocument/2006/relationships/chart" Target="../charts/chart179.xml"/><Relationship Id="rId10" Type="http://schemas.openxmlformats.org/officeDocument/2006/relationships/chart" Target="../charts/chart174.xml"/><Relationship Id="rId19" Type="http://schemas.openxmlformats.org/officeDocument/2006/relationships/chart" Target="../charts/chart183.xml"/><Relationship Id="rId4" Type="http://schemas.openxmlformats.org/officeDocument/2006/relationships/chart" Target="../charts/chart168.xml"/><Relationship Id="rId9" Type="http://schemas.openxmlformats.org/officeDocument/2006/relationships/chart" Target="../charts/chart173.xml"/><Relationship Id="rId14" Type="http://schemas.openxmlformats.org/officeDocument/2006/relationships/chart" Target="../charts/chart178.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0</xdr:rowOff>
    </xdr:from>
    <xdr:to>
      <xdr:col>9</xdr:col>
      <xdr:colOff>511725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9</xdr:col>
      <xdr:colOff>511725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74</xdr:row>
      <xdr:rowOff>0</xdr:rowOff>
    </xdr:from>
    <xdr:to>
      <xdr:col>9</xdr:col>
      <xdr:colOff>521250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9</xdr:col>
      <xdr:colOff>511725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9</xdr:col>
      <xdr:colOff>511725</xdr:colOff>
      <xdr:row>29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32</xdr:row>
      <xdr:rowOff>0</xdr:rowOff>
    </xdr:from>
    <xdr:to>
      <xdr:col>19</xdr:col>
      <xdr:colOff>511725</xdr:colOff>
      <xdr:row>51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53</xdr:row>
      <xdr:rowOff>0</xdr:rowOff>
    </xdr:from>
    <xdr:to>
      <xdr:col>19</xdr:col>
      <xdr:colOff>511725</xdr:colOff>
      <xdr:row>72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74</xdr:row>
      <xdr:rowOff>0</xdr:rowOff>
    </xdr:from>
    <xdr:to>
      <xdr:col>19</xdr:col>
      <xdr:colOff>511725</xdr:colOff>
      <xdr:row>93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95</xdr:row>
      <xdr:rowOff>0</xdr:rowOff>
    </xdr:from>
    <xdr:to>
      <xdr:col>19</xdr:col>
      <xdr:colOff>511725</xdr:colOff>
      <xdr:row>114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xdr:row>
      <xdr:rowOff>0</xdr:rowOff>
    </xdr:from>
    <xdr:to>
      <xdr:col>19</xdr:col>
      <xdr:colOff>511725</xdr:colOff>
      <xdr:row>29</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32</xdr:row>
      <xdr:rowOff>0</xdr:rowOff>
    </xdr:from>
    <xdr:to>
      <xdr:col>29</xdr:col>
      <xdr:colOff>511725</xdr:colOff>
      <xdr:row>51</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609599</xdr:colOff>
      <xdr:row>53</xdr:row>
      <xdr:rowOff>0</xdr:rowOff>
    </xdr:from>
    <xdr:to>
      <xdr:col>29</xdr:col>
      <xdr:colOff>511724</xdr:colOff>
      <xdr:row>72</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74</xdr:row>
      <xdr:rowOff>0</xdr:rowOff>
    </xdr:from>
    <xdr:to>
      <xdr:col>29</xdr:col>
      <xdr:colOff>511725</xdr:colOff>
      <xdr:row>93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95</xdr:row>
      <xdr:rowOff>0</xdr:rowOff>
    </xdr:from>
    <xdr:to>
      <xdr:col>29</xdr:col>
      <xdr:colOff>511725</xdr:colOff>
      <xdr:row>114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10</xdr:row>
      <xdr:rowOff>0</xdr:rowOff>
    </xdr:from>
    <xdr:to>
      <xdr:col>29</xdr:col>
      <xdr:colOff>511725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10</xdr:row>
      <xdr:rowOff>0</xdr:rowOff>
    </xdr:from>
    <xdr:to>
      <xdr:col>39</xdr:col>
      <xdr:colOff>416475</xdr:colOff>
      <xdr:row>29</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32</xdr:row>
      <xdr:rowOff>0</xdr:rowOff>
    </xdr:from>
    <xdr:to>
      <xdr:col>39</xdr:col>
      <xdr:colOff>416475</xdr:colOff>
      <xdr:row>51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53</xdr:row>
      <xdr:rowOff>0</xdr:rowOff>
    </xdr:from>
    <xdr:to>
      <xdr:col>39</xdr:col>
      <xdr:colOff>416475</xdr:colOff>
      <xdr:row>72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74</xdr:row>
      <xdr:rowOff>0</xdr:rowOff>
    </xdr:from>
    <xdr:to>
      <xdr:col>39</xdr:col>
      <xdr:colOff>416475</xdr:colOff>
      <xdr:row>93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95</xdr:row>
      <xdr:rowOff>0</xdr:rowOff>
    </xdr:from>
    <xdr:to>
      <xdr:col>39</xdr:col>
      <xdr:colOff>416475</xdr:colOff>
      <xdr:row>114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121200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6</xdr:col>
      <xdr:colOff>121200</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73</xdr:row>
      <xdr:rowOff>0</xdr:rowOff>
    </xdr:from>
    <xdr:to>
      <xdr:col>6</xdr:col>
      <xdr:colOff>124374</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94</xdr:row>
      <xdr:rowOff>0</xdr:rowOff>
    </xdr:from>
    <xdr:to>
      <xdr:col>6</xdr:col>
      <xdr:colOff>124374</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609598</xdr:colOff>
      <xdr:row>9</xdr:row>
      <xdr:rowOff>0</xdr:rowOff>
    </xdr:from>
    <xdr:to>
      <xdr:col>6</xdr:col>
      <xdr:colOff>121198</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121202</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xdr:colOff>
      <xdr:row>52</xdr:row>
      <xdr:rowOff>0</xdr:rowOff>
    </xdr:from>
    <xdr:to>
      <xdr:col>13</xdr:col>
      <xdr:colOff>121202</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73</xdr:row>
      <xdr:rowOff>0</xdr:rowOff>
    </xdr:from>
    <xdr:to>
      <xdr:col>13</xdr:col>
      <xdr:colOff>124376</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3176</xdr:colOff>
      <xdr:row>94</xdr:row>
      <xdr:rowOff>0</xdr:rowOff>
    </xdr:from>
    <xdr:to>
      <xdr:col>13</xdr:col>
      <xdr:colOff>124376</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13</xdr:col>
      <xdr:colOff>121200</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121202</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xdr:colOff>
      <xdr:row>52</xdr:row>
      <xdr:rowOff>0</xdr:rowOff>
    </xdr:from>
    <xdr:to>
      <xdr:col>20</xdr:col>
      <xdr:colOff>121202</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3176</xdr:colOff>
      <xdr:row>73</xdr:row>
      <xdr:rowOff>0</xdr:rowOff>
    </xdr:from>
    <xdr:to>
      <xdr:col>20</xdr:col>
      <xdr:colOff>124376</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3176</xdr:colOff>
      <xdr:row>94</xdr:row>
      <xdr:rowOff>0</xdr:rowOff>
    </xdr:from>
    <xdr:to>
      <xdr:col>20</xdr:col>
      <xdr:colOff>124376</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20</xdr:col>
      <xdr:colOff>121200</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121202</xdr:colOff>
      <xdr:row>50</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2</xdr:colOff>
      <xdr:row>52</xdr:row>
      <xdr:rowOff>0</xdr:rowOff>
    </xdr:from>
    <xdr:to>
      <xdr:col>27</xdr:col>
      <xdr:colOff>121202</xdr:colOff>
      <xdr:row>71</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3176</xdr:colOff>
      <xdr:row>73</xdr:row>
      <xdr:rowOff>0</xdr:rowOff>
    </xdr:from>
    <xdr:to>
      <xdr:col>27</xdr:col>
      <xdr:colOff>124376</xdr:colOff>
      <xdr:row>92</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3176</xdr:colOff>
      <xdr:row>94</xdr:row>
      <xdr:rowOff>0</xdr:rowOff>
    </xdr:from>
    <xdr:to>
      <xdr:col>27</xdr:col>
      <xdr:colOff>124376</xdr:colOff>
      <xdr:row>113</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27</xdr:col>
      <xdr:colOff>121200</xdr:colOff>
      <xdr:row>28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xdr:wsDr xmlns:xdr="http://schemas.openxmlformats.org/drawingml/2006/spreadsheetDrawing" xmlns:a="http://schemas.openxmlformats.org/drawingml/2006/main">
  <xdr:twoCellAnchor>
    <xdr:from>
      <xdr:col>1</xdr:col>
      <xdr:colOff>0</xdr:colOff>
      <xdr:row>31</xdr:row>
      <xdr:rowOff>0</xdr:rowOff>
    </xdr:from>
    <xdr:to>
      <xdr:col>5</xdr:col>
      <xdr:colOff>502200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52</xdr:row>
      <xdr:rowOff>0</xdr:rowOff>
    </xdr:from>
    <xdr:to>
      <xdr:col>5</xdr:col>
      <xdr:colOff>502199</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5</xdr:col>
      <xdr:colOff>502200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94</xdr:row>
      <xdr:rowOff>0</xdr:rowOff>
    </xdr:from>
    <xdr:to>
      <xdr:col>5</xdr:col>
      <xdr:colOff>502199</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5</xdr:col>
      <xdr:colOff>502200</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xdr:colOff>
      <xdr:row>31</xdr:row>
      <xdr:rowOff>0</xdr:rowOff>
    </xdr:from>
    <xdr:to>
      <xdr:col>11</xdr:col>
      <xdr:colOff>502201</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52</xdr:row>
      <xdr:rowOff>0</xdr:rowOff>
    </xdr:from>
    <xdr:to>
      <xdr:col>11</xdr:col>
      <xdr:colOff>502200</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xdr:colOff>
      <xdr:row>73</xdr:row>
      <xdr:rowOff>0</xdr:rowOff>
    </xdr:from>
    <xdr:to>
      <xdr:col>11</xdr:col>
      <xdr:colOff>502201</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94</xdr:row>
      <xdr:rowOff>0</xdr:rowOff>
    </xdr:from>
    <xdr:to>
      <xdr:col>11</xdr:col>
      <xdr:colOff>502200</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xdr:colOff>
      <xdr:row>9</xdr:row>
      <xdr:rowOff>0</xdr:rowOff>
    </xdr:from>
    <xdr:to>
      <xdr:col>11</xdr:col>
      <xdr:colOff>502201</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xdr:colOff>
      <xdr:row>31</xdr:row>
      <xdr:rowOff>0</xdr:rowOff>
    </xdr:from>
    <xdr:to>
      <xdr:col>17</xdr:col>
      <xdr:colOff>502201</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52</xdr:row>
      <xdr:rowOff>0</xdr:rowOff>
    </xdr:from>
    <xdr:to>
      <xdr:col>17</xdr:col>
      <xdr:colOff>502200</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73</xdr:row>
      <xdr:rowOff>0</xdr:rowOff>
    </xdr:from>
    <xdr:to>
      <xdr:col>17</xdr:col>
      <xdr:colOff>502201</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94</xdr:row>
      <xdr:rowOff>0</xdr:rowOff>
    </xdr:from>
    <xdr:to>
      <xdr:col>17</xdr:col>
      <xdr:colOff>502200</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9</xdr:row>
      <xdr:rowOff>0</xdr:rowOff>
    </xdr:from>
    <xdr:to>
      <xdr:col>17</xdr:col>
      <xdr:colOff>502201</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1</xdr:colOff>
      <xdr:row>31</xdr:row>
      <xdr:rowOff>0</xdr:rowOff>
    </xdr:from>
    <xdr:to>
      <xdr:col>23</xdr:col>
      <xdr:colOff>502201</xdr:colOff>
      <xdr:row>50</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52</xdr:row>
      <xdr:rowOff>0</xdr:rowOff>
    </xdr:from>
    <xdr:to>
      <xdr:col>23</xdr:col>
      <xdr:colOff>502200</xdr:colOff>
      <xdr:row>71</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73</xdr:row>
      <xdr:rowOff>0</xdr:rowOff>
    </xdr:from>
    <xdr:to>
      <xdr:col>23</xdr:col>
      <xdr:colOff>502201</xdr:colOff>
      <xdr:row>92</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94</xdr:row>
      <xdr:rowOff>0</xdr:rowOff>
    </xdr:from>
    <xdr:to>
      <xdr:col>23</xdr:col>
      <xdr:colOff>502200</xdr:colOff>
      <xdr:row>113</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1</xdr:colOff>
      <xdr:row>9</xdr:row>
      <xdr:rowOff>0</xdr:rowOff>
    </xdr:from>
    <xdr:to>
      <xdr:col>23</xdr:col>
      <xdr:colOff>502201</xdr:colOff>
      <xdr:row>28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83100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52</xdr:row>
      <xdr:rowOff>0</xdr:rowOff>
    </xdr:from>
    <xdr:to>
      <xdr:col>6</xdr:col>
      <xdr:colOff>83098</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6</xdr:col>
      <xdr:colOff>83100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609598</xdr:colOff>
      <xdr:row>94</xdr:row>
      <xdr:rowOff>0</xdr:rowOff>
    </xdr:from>
    <xdr:to>
      <xdr:col>6</xdr:col>
      <xdr:colOff>83098</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6</xdr:col>
      <xdr:colOff>83100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83102</xdr:colOff>
      <xdr:row>50</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52</xdr:row>
      <xdr:rowOff>0</xdr:rowOff>
    </xdr:from>
    <xdr:to>
      <xdr:col>13</xdr:col>
      <xdr:colOff>83100</xdr:colOff>
      <xdr:row>71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xdr:colOff>
      <xdr:row>73</xdr:row>
      <xdr:rowOff>0</xdr:rowOff>
    </xdr:from>
    <xdr:to>
      <xdr:col>13</xdr:col>
      <xdr:colOff>83102</xdr:colOff>
      <xdr:row>92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94</xdr:row>
      <xdr:rowOff>0</xdr:rowOff>
    </xdr:from>
    <xdr:to>
      <xdr:col>13</xdr:col>
      <xdr:colOff>83100</xdr:colOff>
      <xdr:row>113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xdr:colOff>
      <xdr:row>9</xdr:row>
      <xdr:rowOff>0</xdr:rowOff>
    </xdr:from>
    <xdr:to>
      <xdr:col>13</xdr:col>
      <xdr:colOff>83102</xdr:colOff>
      <xdr:row>28</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83102</xdr:colOff>
      <xdr:row>50</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52</xdr:row>
      <xdr:rowOff>0</xdr:rowOff>
    </xdr:from>
    <xdr:to>
      <xdr:col>20</xdr:col>
      <xdr:colOff>83100</xdr:colOff>
      <xdr:row>71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xdr:colOff>
      <xdr:row>73</xdr:row>
      <xdr:rowOff>0</xdr:rowOff>
    </xdr:from>
    <xdr:to>
      <xdr:col>20</xdr:col>
      <xdr:colOff>83102</xdr:colOff>
      <xdr:row>92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94</xdr:row>
      <xdr:rowOff>0</xdr:rowOff>
    </xdr:from>
    <xdr:to>
      <xdr:col>20</xdr:col>
      <xdr:colOff>83100</xdr:colOff>
      <xdr:row>113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xdr:colOff>
      <xdr:row>9</xdr:row>
      <xdr:rowOff>0</xdr:rowOff>
    </xdr:from>
    <xdr:to>
      <xdr:col>20</xdr:col>
      <xdr:colOff>83102</xdr:colOff>
      <xdr:row>28</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83102</xdr:colOff>
      <xdr:row>50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0</xdr:colOff>
      <xdr:row>52</xdr:row>
      <xdr:rowOff>0</xdr:rowOff>
    </xdr:from>
    <xdr:to>
      <xdr:col>27</xdr:col>
      <xdr:colOff>83100</xdr:colOff>
      <xdr:row>71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2</xdr:colOff>
      <xdr:row>73</xdr:row>
      <xdr:rowOff>0</xdr:rowOff>
    </xdr:from>
    <xdr:to>
      <xdr:col>27</xdr:col>
      <xdr:colOff>83102</xdr:colOff>
      <xdr:row>92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94</xdr:row>
      <xdr:rowOff>0</xdr:rowOff>
    </xdr:from>
    <xdr:to>
      <xdr:col>27</xdr:col>
      <xdr:colOff>83100</xdr:colOff>
      <xdr:row>113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2</xdr:colOff>
      <xdr:row>9</xdr:row>
      <xdr:rowOff>0</xdr:rowOff>
    </xdr:from>
    <xdr:to>
      <xdr:col>27</xdr:col>
      <xdr:colOff>83102</xdr:colOff>
      <xdr:row>28</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xdr:wsDr xmlns:xdr="http://schemas.openxmlformats.org/drawingml/2006/spreadsheetDrawing" xmlns:a="http://schemas.openxmlformats.org/drawingml/2006/main">
  <xdr:twoCellAnchor>
    <xdr:from>
      <xdr:col>1</xdr:col>
      <xdr:colOff>0</xdr:colOff>
      <xdr:row>52</xdr:row>
      <xdr:rowOff>0</xdr:rowOff>
    </xdr:from>
    <xdr:to>
      <xdr:col>5</xdr:col>
      <xdr:colOff>664125</xdr:colOff>
      <xdr:row>71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73</xdr:row>
      <xdr:rowOff>0</xdr:rowOff>
    </xdr:from>
    <xdr:to>
      <xdr:col>5</xdr:col>
      <xdr:colOff>680000</xdr:colOff>
      <xdr:row>92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94</xdr:row>
      <xdr:rowOff>14287</xdr:rowOff>
    </xdr:from>
    <xdr:to>
      <xdr:col>5</xdr:col>
      <xdr:colOff>664125</xdr:colOff>
      <xdr:row>113</xdr:row>
      <xdr:rowOff>174787</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5</xdr:col>
      <xdr:colOff>664125</xdr:colOff>
      <xdr:row>50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180975</xdr:rowOff>
    </xdr:from>
    <xdr:to>
      <xdr:col>5</xdr:col>
      <xdr:colOff>662838</xdr:colOff>
      <xdr:row>28</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52</xdr:row>
      <xdr:rowOff>9525</xdr:rowOff>
    </xdr:from>
    <xdr:to>
      <xdr:col>12</xdr:col>
      <xdr:colOff>664125</xdr:colOff>
      <xdr:row>71</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15875</xdr:colOff>
      <xdr:row>73</xdr:row>
      <xdr:rowOff>9525</xdr:rowOff>
    </xdr:from>
    <xdr:to>
      <xdr:col>12</xdr:col>
      <xdr:colOff>680000</xdr:colOff>
      <xdr:row>92</xdr:row>
      <xdr:rowOff>170025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94</xdr:row>
      <xdr:rowOff>23812</xdr:rowOff>
    </xdr:from>
    <xdr:to>
      <xdr:col>12</xdr:col>
      <xdr:colOff>664125</xdr:colOff>
      <xdr:row>113</xdr:row>
      <xdr:rowOff>184312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31</xdr:row>
      <xdr:rowOff>9525</xdr:rowOff>
    </xdr:from>
    <xdr:to>
      <xdr:col>12</xdr:col>
      <xdr:colOff>664125</xdr:colOff>
      <xdr:row>50</xdr:row>
      <xdr:rowOff>170025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12</xdr:col>
      <xdr:colOff>662838</xdr:colOff>
      <xdr:row>28</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52</xdr:row>
      <xdr:rowOff>9525</xdr:rowOff>
    </xdr:from>
    <xdr:to>
      <xdr:col>19</xdr:col>
      <xdr:colOff>664125</xdr:colOff>
      <xdr:row>71</xdr:row>
      <xdr:rowOff>170025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15875</xdr:colOff>
      <xdr:row>73</xdr:row>
      <xdr:rowOff>9525</xdr:rowOff>
    </xdr:from>
    <xdr:to>
      <xdr:col>19</xdr:col>
      <xdr:colOff>680000</xdr:colOff>
      <xdr:row>92</xdr:row>
      <xdr:rowOff>170025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94</xdr:row>
      <xdr:rowOff>23812</xdr:rowOff>
    </xdr:from>
    <xdr:to>
      <xdr:col>19</xdr:col>
      <xdr:colOff>664125</xdr:colOff>
      <xdr:row>113</xdr:row>
      <xdr:rowOff>184312</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31</xdr:row>
      <xdr:rowOff>9525</xdr:rowOff>
    </xdr:from>
    <xdr:to>
      <xdr:col>19</xdr:col>
      <xdr:colOff>664125</xdr:colOff>
      <xdr:row>50</xdr:row>
      <xdr:rowOff>170025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19</xdr:col>
      <xdr:colOff>662838</xdr:colOff>
      <xdr:row>28</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0</xdr:colOff>
      <xdr:row>52</xdr:row>
      <xdr:rowOff>9525</xdr:rowOff>
    </xdr:from>
    <xdr:to>
      <xdr:col>26</xdr:col>
      <xdr:colOff>664125</xdr:colOff>
      <xdr:row>71</xdr:row>
      <xdr:rowOff>170025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15875</xdr:colOff>
      <xdr:row>73</xdr:row>
      <xdr:rowOff>9525</xdr:rowOff>
    </xdr:from>
    <xdr:to>
      <xdr:col>26</xdr:col>
      <xdr:colOff>680000</xdr:colOff>
      <xdr:row>92</xdr:row>
      <xdr:rowOff>170025</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0</xdr:colOff>
      <xdr:row>94</xdr:row>
      <xdr:rowOff>23812</xdr:rowOff>
    </xdr:from>
    <xdr:to>
      <xdr:col>26</xdr:col>
      <xdr:colOff>664125</xdr:colOff>
      <xdr:row>113</xdr:row>
      <xdr:rowOff>184312</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31</xdr:row>
      <xdr:rowOff>9525</xdr:rowOff>
    </xdr:from>
    <xdr:to>
      <xdr:col>26</xdr:col>
      <xdr:colOff>664125</xdr:colOff>
      <xdr:row>50</xdr:row>
      <xdr:rowOff>170025</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26</xdr:col>
      <xdr:colOff>662838</xdr:colOff>
      <xdr:row>28</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321225</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9</xdr:row>
      <xdr:rowOff>30000</xdr:rowOff>
    </xdr:from>
    <xdr:to>
      <xdr:col>26</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52</xdr:row>
      <xdr:rowOff>0</xdr:rowOff>
    </xdr:from>
    <xdr:to>
      <xdr:col>17</xdr:col>
      <xdr:colOff>330750</xdr:colOff>
      <xdr:row>71</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52</xdr:row>
      <xdr:rowOff>0</xdr:rowOff>
    </xdr:from>
    <xdr:to>
      <xdr:col>26</xdr:col>
      <xdr:colOff>321225</xdr:colOff>
      <xdr:row>71</xdr:row>
      <xdr:rowOff>160500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52</xdr:row>
      <xdr:rowOff>0</xdr:rowOff>
    </xdr:from>
    <xdr:to>
      <xdr:col>35</xdr:col>
      <xdr:colOff>330750</xdr:colOff>
      <xdr:row>71</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73</xdr:row>
      <xdr:rowOff>0</xdr:rowOff>
    </xdr:from>
    <xdr:to>
      <xdr:col>17</xdr:col>
      <xdr:colOff>330750</xdr:colOff>
      <xdr:row>92</xdr:row>
      <xdr:rowOff>160500</xdr:rowOff>
    </xdr:to>
    <xdr:graphicFrame macro="">
      <xdr:nvGraphicFramePr>
        <xdr:cNvPr id="23"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73</xdr:row>
      <xdr:rowOff>0</xdr:rowOff>
    </xdr:from>
    <xdr:to>
      <xdr:col>26</xdr:col>
      <xdr:colOff>321225</xdr:colOff>
      <xdr:row>92</xdr:row>
      <xdr:rowOff>160500</xdr:rowOff>
    </xdr:to>
    <xdr:graphicFrame macro="">
      <xdr:nvGraphicFramePr>
        <xdr:cNvPr id="24"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73</xdr:row>
      <xdr:rowOff>0</xdr:rowOff>
    </xdr:from>
    <xdr:to>
      <xdr:col>35</xdr:col>
      <xdr:colOff>330750</xdr:colOff>
      <xdr:row>92</xdr:row>
      <xdr:rowOff>160500</xdr:rowOff>
    </xdr:to>
    <xdr:graphicFrame macro="">
      <xdr:nvGraphicFramePr>
        <xdr:cNvPr id="25"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6"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94</xdr:row>
      <xdr:rowOff>0</xdr:rowOff>
    </xdr:from>
    <xdr:to>
      <xdr:col>17</xdr:col>
      <xdr:colOff>330750</xdr:colOff>
      <xdr:row>113</xdr:row>
      <xdr:rowOff>160500</xdr:rowOff>
    </xdr:to>
    <xdr:graphicFrame macro="">
      <xdr:nvGraphicFramePr>
        <xdr:cNvPr id="27"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94</xdr:row>
      <xdr:rowOff>0</xdr:rowOff>
    </xdr:from>
    <xdr:to>
      <xdr:col>26</xdr:col>
      <xdr:colOff>321225</xdr:colOff>
      <xdr:row>113</xdr:row>
      <xdr:rowOff>160500</xdr:rowOff>
    </xdr:to>
    <xdr:graphicFrame macro="">
      <xdr:nvGraphicFramePr>
        <xdr:cNvPr id="28"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94</xdr:row>
      <xdr:rowOff>0</xdr:rowOff>
    </xdr:from>
    <xdr:to>
      <xdr:col>35</xdr:col>
      <xdr:colOff>330750</xdr:colOff>
      <xdr:row>113</xdr:row>
      <xdr:rowOff>160500</xdr:rowOff>
    </xdr:to>
    <xdr:graphicFrame macro="">
      <xdr:nvGraphicFramePr>
        <xdr:cNvPr id="29"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94</xdr:row>
      <xdr:rowOff>0</xdr:rowOff>
    </xdr:from>
    <xdr:to>
      <xdr:col>8</xdr:col>
      <xdr:colOff>330750</xdr:colOff>
      <xdr:row>113</xdr:row>
      <xdr:rowOff>160500</xdr:rowOff>
    </xdr:to>
    <xdr:graphicFrame macro="">
      <xdr:nvGraphicFramePr>
        <xdr:cNvPr id="30"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12170</xdr:rowOff>
    </xdr:from>
    <xdr:to>
      <xdr:col>25</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25</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0</xdr:rowOff>
    </xdr:from>
    <xdr:to>
      <xdr:col>16</xdr:col>
      <xdr:colOff>549825</xdr:colOff>
      <xdr:row>70</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12170</xdr:rowOff>
    </xdr:from>
    <xdr:to>
      <xdr:col>25</xdr:col>
      <xdr:colOff>549825</xdr:colOff>
      <xdr:row>70</xdr:row>
      <xdr:rowOff>172670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34</xdr:col>
      <xdr:colOff>549825</xdr:colOff>
      <xdr:row>70</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72</xdr:row>
      <xdr:rowOff>0</xdr:rowOff>
    </xdr:from>
    <xdr:to>
      <xdr:col>16</xdr:col>
      <xdr:colOff>549825</xdr:colOff>
      <xdr:row>91</xdr:row>
      <xdr:rowOff>160500</xdr:rowOff>
    </xdr:to>
    <xdr:graphicFrame macro="">
      <xdr:nvGraphicFramePr>
        <xdr:cNvPr id="20"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72</xdr:row>
      <xdr:rowOff>12170</xdr:rowOff>
    </xdr:from>
    <xdr:to>
      <xdr:col>25</xdr:col>
      <xdr:colOff>549825</xdr:colOff>
      <xdr:row>91</xdr:row>
      <xdr:rowOff>172670</xdr:rowOff>
    </xdr:to>
    <xdr:graphicFrame macro="">
      <xdr:nvGraphicFramePr>
        <xdr:cNvPr id="21"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72</xdr:row>
      <xdr:rowOff>0</xdr:rowOff>
    </xdr:from>
    <xdr:to>
      <xdr:col>34</xdr:col>
      <xdr:colOff>549825</xdr:colOff>
      <xdr:row>91</xdr:row>
      <xdr:rowOff>160500</xdr:rowOff>
    </xdr:to>
    <xdr:graphicFrame macro="">
      <xdr:nvGraphicFramePr>
        <xdr:cNvPr id="22"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3"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93</xdr:row>
      <xdr:rowOff>0</xdr:rowOff>
    </xdr:from>
    <xdr:to>
      <xdr:col>16</xdr:col>
      <xdr:colOff>549825</xdr:colOff>
      <xdr:row>112</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93</xdr:row>
      <xdr:rowOff>12170</xdr:rowOff>
    </xdr:from>
    <xdr:to>
      <xdr:col>25</xdr:col>
      <xdr:colOff>549825</xdr:colOff>
      <xdr:row>112</xdr:row>
      <xdr:rowOff>172670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93</xdr:row>
      <xdr:rowOff>0</xdr:rowOff>
    </xdr:from>
    <xdr:to>
      <xdr:col>34</xdr:col>
      <xdr:colOff>549825</xdr:colOff>
      <xdr:row>112</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7</xdr:col>
      <xdr:colOff>549825</xdr:colOff>
      <xdr:row>112</xdr:row>
      <xdr:rowOff>160500</xdr:rowOff>
    </xdr:to>
    <xdr:graphicFrame macro="">
      <xdr:nvGraphicFramePr>
        <xdr:cNvPr id="29"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0</xdr:colOff>
      <xdr:row>30</xdr:row>
      <xdr:rowOff>19050</xdr:rowOff>
    </xdr:from>
    <xdr:to>
      <xdr:col>17</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609599</xdr:colOff>
      <xdr:row>8</xdr:row>
      <xdr:rowOff>0</xdr:rowOff>
    </xdr:from>
    <xdr:to>
      <xdr:col>17</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19050</xdr:rowOff>
    </xdr:from>
    <xdr:to>
      <xdr:col>17</xdr:col>
      <xdr:colOff>454575</xdr:colOff>
      <xdr:row>70</xdr:row>
      <xdr:rowOff>179550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26</xdr:col>
      <xdr:colOff>454575</xdr:colOff>
      <xdr:row>70</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35</xdr:col>
      <xdr:colOff>454575</xdr:colOff>
      <xdr:row>70</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72</xdr:row>
      <xdr:rowOff>19050</xdr:rowOff>
    </xdr:from>
    <xdr:to>
      <xdr:col>17</xdr:col>
      <xdr:colOff>454575</xdr:colOff>
      <xdr:row>91</xdr:row>
      <xdr:rowOff>179550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72</xdr:row>
      <xdr:rowOff>0</xdr:rowOff>
    </xdr:from>
    <xdr:to>
      <xdr:col>26</xdr:col>
      <xdr:colOff>454575</xdr:colOff>
      <xdr:row>91</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72</xdr:row>
      <xdr:rowOff>0</xdr:rowOff>
    </xdr:from>
    <xdr:to>
      <xdr:col>35</xdr:col>
      <xdr:colOff>454575</xdr:colOff>
      <xdr:row>91</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93</xdr:row>
      <xdr:rowOff>19050</xdr:rowOff>
    </xdr:from>
    <xdr:to>
      <xdr:col>17</xdr:col>
      <xdr:colOff>454575</xdr:colOff>
      <xdr:row>112</xdr:row>
      <xdr:rowOff>179550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93</xdr:row>
      <xdr:rowOff>0</xdr:rowOff>
    </xdr:from>
    <xdr:to>
      <xdr:col>26</xdr:col>
      <xdr:colOff>454575</xdr:colOff>
      <xdr:row>112</xdr:row>
      <xdr:rowOff>160500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93</xdr:row>
      <xdr:rowOff>0</xdr:rowOff>
    </xdr:from>
    <xdr:to>
      <xdr:col>35</xdr:col>
      <xdr:colOff>454575</xdr:colOff>
      <xdr:row>112</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8</xdr:col>
      <xdr:colOff>454575</xdr:colOff>
      <xdr:row>112</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xdr:wsDr xmlns:xdr="http://schemas.openxmlformats.org/drawingml/2006/spreadsheetDrawing" xmlns:a="http://schemas.openxmlformats.org/drawingml/2006/main">
  <xdr:twoCellAnchor>
    <xdr:from>
      <xdr:col>10</xdr:col>
      <xdr:colOff>0</xdr:colOff>
      <xdr:row>32</xdr:row>
      <xdr:rowOff>0</xdr:rowOff>
    </xdr:from>
    <xdr:to>
      <xdr:col>17</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32</xdr:row>
      <xdr:rowOff>0</xdr:rowOff>
    </xdr:from>
    <xdr:to>
      <xdr:col>26</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9526</xdr:colOff>
      <xdr:row>32</xdr:row>
      <xdr:rowOff>0</xdr:rowOff>
    </xdr:from>
    <xdr:to>
      <xdr:col>35</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10</xdr:row>
      <xdr:rowOff>0</xdr:rowOff>
    </xdr:from>
    <xdr:to>
      <xdr:col>17</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10</xdr:row>
      <xdr:rowOff>0</xdr:rowOff>
    </xdr:from>
    <xdr:to>
      <xdr:col>26</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10</xdr:row>
      <xdr:rowOff>0</xdr:rowOff>
    </xdr:from>
    <xdr:to>
      <xdr:col>35</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17</xdr:col>
      <xdr:colOff>454575</xdr:colOff>
      <xdr:row>72</xdr:row>
      <xdr:rowOff>160500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53</xdr:row>
      <xdr:rowOff>0</xdr:rowOff>
    </xdr:from>
    <xdr:to>
      <xdr:col>26</xdr:col>
      <xdr:colOff>454575</xdr:colOff>
      <xdr:row>72</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9526</xdr:colOff>
      <xdr:row>53</xdr:row>
      <xdr:rowOff>0</xdr:rowOff>
    </xdr:from>
    <xdr:to>
      <xdr:col>35</xdr:col>
      <xdr:colOff>464101</xdr:colOff>
      <xdr:row>72</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74</xdr:row>
      <xdr:rowOff>0</xdr:rowOff>
    </xdr:from>
    <xdr:to>
      <xdr:col>17</xdr:col>
      <xdr:colOff>454575</xdr:colOff>
      <xdr:row>93</xdr:row>
      <xdr:rowOff>160500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74</xdr:row>
      <xdr:rowOff>0</xdr:rowOff>
    </xdr:from>
    <xdr:to>
      <xdr:col>26</xdr:col>
      <xdr:colOff>454575</xdr:colOff>
      <xdr:row>93</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9526</xdr:colOff>
      <xdr:row>74</xdr:row>
      <xdr:rowOff>0</xdr:rowOff>
    </xdr:from>
    <xdr:to>
      <xdr:col>35</xdr:col>
      <xdr:colOff>464101</xdr:colOff>
      <xdr:row>93</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95</xdr:row>
      <xdr:rowOff>0</xdr:rowOff>
    </xdr:from>
    <xdr:to>
      <xdr:col>17</xdr:col>
      <xdr:colOff>454575</xdr:colOff>
      <xdr:row>114</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95</xdr:row>
      <xdr:rowOff>0</xdr:rowOff>
    </xdr:from>
    <xdr:to>
      <xdr:col>26</xdr:col>
      <xdr:colOff>454575</xdr:colOff>
      <xdr:row>114</xdr:row>
      <xdr:rowOff>160500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9526</xdr:colOff>
      <xdr:row>95</xdr:row>
      <xdr:rowOff>0</xdr:rowOff>
    </xdr:from>
    <xdr:to>
      <xdr:col>35</xdr:col>
      <xdr:colOff>464101</xdr:colOff>
      <xdr:row>114</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95</xdr:row>
      <xdr:rowOff>0</xdr:rowOff>
    </xdr:from>
    <xdr:to>
      <xdr:col>8</xdr:col>
      <xdr:colOff>454575</xdr:colOff>
      <xdr:row>114</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xdr:col>
      <xdr:colOff>16425</xdr:colOff>
      <xdr:row>62</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43</xdr:row>
      <xdr:rowOff>0</xdr:rowOff>
    </xdr:from>
    <xdr:to>
      <xdr:col>17</xdr:col>
      <xdr:colOff>16425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43</xdr:row>
      <xdr:rowOff>0</xdr:rowOff>
    </xdr:from>
    <xdr:to>
      <xdr:col>26</xdr:col>
      <xdr:colOff>16425</xdr:colOff>
      <xdr:row>62</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43</xdr:row>
      <xdr:rowOff>0</xdr:rowOff>
    </xdr:from>
    <xdr:to>
      <xdr:col>35</xdr:col>
      <xdr:colOff>16425</xdr:colOff>
      <xdr:row>62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64</xdr:row>
      <xdr:rowOff>0</xdr:rowOff>
    </xdr:from>
    <xdr:to>
      <xdr:col>8</xdr:col>
      <xdr:colOff>16425</xdr:colOff>
      <xdr:row>83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85</xdr:row>
      <xdr:rowOff>0</xdr:rowOff>
    </xdr:from>
    <xdr:to>
      <xdr:col>8</xdr:col>
      <xdr:colOff>16425</xdr:colOff>
      <xdr:row>104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106</xdr:row>
      <xdr:rowOff>0</xdr:rowOff>
    </xdr:from>
    <xdr:to>
      <xdr:col>8</xdr:col>
      <xdr:colOff>16425</xdr:colOff>
      <xdr:row>125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64</xdr:row>
      <xdr:rowOff>0</xdr:rowOff>
    </xdr:from>
    <xdr:to>
      <xdr:col>17</xdr:col>
      <xdr:colOff>16425</xdr:colOff>
      <xdr:row>83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85</xdr:row>
      <xdr:rowOff>0</xdr:rowOff>
    </xdr:from>
    <xdr:to>
      <xdr:col>17</xdr:col>
      <xdr:colOff>16425</xdr:colOff>
      <xdr:row>104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106</xdr:row>
      <xdr:rowOff>0</xdr:rowOff>
    </xdr:from>
    <xdr:to>
      <xdr:col>17</xdr:col>
      <xdr:colOff>16425</xdr:colOff>
      <xdr:row>125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64</xdr:row>
      <xdr:rowOff>0</xdr:rowOff>
    </xdr:from>
    <xdr:to>
      <xdr:col>26</xdr:col>
      <xdr:colOff>16425</xdr:colOff>
      <xdr:row>83</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85</xdr:row>
      <xdr:rowOff>0</xdr:rowOff>
    </xdr:from>
    <xdr:to>
      <xdr:col>26</xdr:col>
      <xdr:colOff>16425</xdr:colOff>
      <xdr:row>104</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105</xdr:row>
      <xdr:rowOff>182400</xdr:rowOff>
    </xdr:from>
    <xdr:to>
      <xdr:col>26</xdr:col>
      <xdr:colOff>16425</xdr:colOff>
      <xdr:row>125</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64</xdr:row>
      <xdr:rowOff>0</xdr:rowOff>
    </xdr:from>
    <xdr:to>
      <xdr:col>35</xdr:col>
      <xdr:colOff>16425</xdr:colOff>
      <xdr:row>83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85</xdr:row>
      <xdr:rowOff>0</xdr:rowOff>
    </xdr:from>
    <xdr:to>
      <xdr:col>35</xdr:col>
      <xdr:colOff>16425</xdr:colOff>
      <xdr:row>104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106</xdr:row>
      <xdr:rowOff>0</xdr:rowOff>
    </xdr:from>
    <xdr:to>
      <xdr:col>35</xdr:col>
      <xdr:colOff>16425</xdr:colOff>
      <xdr:row>125</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DEDED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ED279"/>
  <sheetViews>
    <sheetView tabSelected="1" topLeftCell="DU1" workbookViewId="0">
      <selection activeCell="DQ1" sqref="DQ1:DV1"/>
    </sheetView>
  </sheetViews>
  <sheetFormatPr defaultRowHeight="15"/>
  <cols>
    <col min="1" max="1" width="15.28515625" customWidth="1"/>
    <col min="2" max="2" width="15.7109375" customWidth="1"/>
    <col min="3" max="3" width="23.5703125" customWidth="1"/>
    <col min="4" max="4" width="32.140625" customWidth="1"/>
    <col min="5" max="5" width="16.42578125" customWidth="1"/>
    <col min="6" max="6" width="10.5703125" customWidth="1"/>
    <col min="7" max="7" width="6.85546875" customWidth="1"/>
    <col min="8" max="8" width="10.140625" customWidth="1"/>
    <col min="9" max="10" width="9.28515625" bestFit="1" customWidth="1"/>
    <col min="11" max="11" width="17.7109375" customWidth="1"/>
    <col min="12" max="12" width="8.7109375" customWidth="1"/>
    <col min="13" max="14" width="9.28515625" bestFit="1" customWidth="1"/>
    <col min="15" max="15" width="8.42578125" customWidth="1"/>
    <col min="16" max="16" width="10.140625" customWidth="1"/>
    <col min="17" max="17" width="11" customWidth="1"/>
    <col min="18" max="21" width="9.28515625" bestFit="1" customWidth="1"/>
    <col min="22" max="22" width="11.5703125" bestFit="1" customWidth="1"/>
    <col min="23" max="23" width="9.28515625" bestFit="1" customWidth="1"/>
    <col min="24" max="24" width="12.5703125" customWidth="1"/>
    <col min="25" max="26" width="9.28515625" bestFit="1" customWidth="1"/>
    <col min="27" max="27" width="12.7109375" customWidth="1"/>
    <col min="28" max="28" width="10.85546875" customWidth="1"/>
    <col min="29" max="29" width="11" customWidth="1"/>
    <col min="30" max="30" width="9.140625" style="108"/>
    <col min="31" max="31" width="20" customWidth="1"/>
    <col min="32" max="32" width="9.140625" style="108"/>
    <col min="33" max="34" width="9.28515625" bestFit="1" customWidth="1"/>
    <col min="35" max="35" width="7.7109375" customWidth="1"/>
    <col min="36" max="36" width="8.7109375" customWidth="1"/>
    <col min="37" max="37" width="8.85546875" customWidth="1"/>
    <col min="38" max="38" width="9.140625" style="108"/>
    <col min="39" max="41" width="9.28515625" bestFit="1" customWidth="1"/>
    <col min="42" max="42" width="12.7109375" customWidth="1"/>
    <col min="43" max="43" width="9.140625" style="108"/>
    <col min="44" max="46" width="7.42578125" customWidth="1"/>
    <col min="47" max="47" width="7.5703125" customWidth="1"/>
    <col min="48" max="49" width="7.7109375" customWidth="1"/>
    <col min="50" max="50" width="12.42578125" customWidth="1"/>
    <col min="51" max="51" width="9.140625" style="108"/>
    <col min="52" max="52" width="14.140625" customWidth="1"/>
    <col min="53" max="53" width="11.7109375" customWidth="1"/>
    <col min="54" max="54" width="10.5703125" customWidth="1"/>
    <col min="55" max="55" width="11.140625" customWidth="1"/>
    <col min="56" max="56" width="9.28515625" bestFit="1" customWidth="1"/>
    <col min="57" max="57" width="10.42578125" customWidth="1"/>
    <col min="58" max="58" width="11.5703125" customWidth="1"/>
    <col min="59" max="59" width="11.140625" customWidth="1"/>
    <col min="60" max="60" width="12.7109375" customWidth="1"/>
    <col min="61" max="61" width="10.28515625" customWidth="1"/>
    <col min="62" max="62" width="10.42578125" customWidth="1"/>
    <col min="63" max="63" width="12.85546875" customWidth="1"/>
    <col min="64" max="64" width="13.140625" customWidth="1"/>
    <col min="65" max="65" width="10.85546875" customWidth="1"/>
    <col min="66" max="66" width="11.85546875" customWidth="1"/>
    <col min="67" max="67" width="10.5703125" customWidth="1"/>
    <col min="68" max="68" width="10.28515625" customWidth="1"/>
    <col min="69" max="69" width="10.5703125" customWidth="1"/>
    <col min="70" max="70" width="10.7109375" customWidth="1"/>
    <col min="71" max="71" width="12.28515625" customWidth="1"/>
    <col min="72" max="72" width="12.42578125" customWidth="1"/>
    <col min="73" max="73" width="10.140625" customWidth="1"/>
    <col min="74" max="74" width="17.140625" customWidth="1"/>
    <col min="75" max="75" width="11.42578125" customWidth="1"/>
    <col min="76" max="76" width="29.42578125" customWidth="1"/>
    <col min="77" max="77" width="11.7109375" customWidth="1"/>
    <col min="78" max="79" width="10.85546875" customWidth="1"/>
    <col min="80" max="80" width="12.42578125" customWidth="1"/>
    <col min="81" max="81" width="10.5703125" customWidth="1"/>
    <col min="82" max="82" width="16.140625" customWidth="1"/>
    <col min="83" max="83" width="14.42578125" customWidth="1"/>
    <col min="84" max="84" width="10.85546875" customWidth="1"/>
    <col min="85" max="85" width="17.85546875" customWidth="1"/>
    <col min="86" max="86" width="9.7109375" customWidth="1"/>
    <col min="87" max="87" width="10.42578125" customWidth="1"/>
    <col min="88" max="88" width="11.85546875" customWidth="1"/>
    <col min="89" max="89" width="11.7109375" customWidth="1"/>
    <col min="90" max="90" width="11.28515625" customWidth="1"/>
    <col min="91" max="91" width="10.85546875" customWidth="1"/>
    <col min="92" max="93" width="10.7109375" customWidth="1"/>
    <col min="94" max="94" width="10.5703125" customWidth="1"/>
    <col min="95" max="95" width="9.42578125" customWidth="1"/>
    <col min="96" max="96" width="11.28515625" customWidth="1"/>
    <col min="97" max="97" width="11.140625" customWidth="1"/>
    <col min="98" max="98" width="12.7109375" customWidth="1"/>
    <col min="99" max="99" width="9.85546875" customWidth="1"/>
    <col min="100" max="100" width="14.42578125" customWidth="1"/>
    <col min="101" max="101" width="13.140625" customWidth="1"/>
    <col min="102" max="102" width="10.7109375" customWidth="1"/>
    <col min="103" max="103" width="12.42578125" customWidth="1"/>
    <col min="104" max="104" width="11.28515625" customWidth="1"/>
    <col min="105" max="105" width="11.85546875" customWidth="1"/>
    <col min="106" max="106" width="11.28515625" customWidth="1"/>
    <col min="107" max="107" width="17.140625" customWidth="1"/>
    <col min="108" max="108" width="15.7109375" customWidth="1"/>
    <col min="109" max="109" width="11.42578125" customWidth="1"/>
    <col min="110" max="110" width="11.28515625" customWidth="1"/>
    <col min="111" max="111" width="11.5703125" customWidth="1"/>
    <col min="112" max="112" width="11.42578125" customWidth="1"/>
    <col min="113" max="113" width="11.5703125" customWidth="1"/>
    <col min="114" max="114" width="14.42578125" customWidth="1"/>
    <col min="115" max="115" width="32.28515625" customWidth="1"/>
    <col min="116" max="116" width="27.140625" customWidth="1"/>
    <col min="117" max="117" width="22" customWidth="1"/>
    <col min="118" max="118" width="12.85546875" customWidth="1"/>
    <col min="119" max="119" width="17.7109375" customWidth="1"/>
    <col min="120" max="120" width="13.42578125" customWidth="1"/>
    <col min="121" max="121" width="15.7109375" customWidth="1"/>
    <col min="122" max="122" width="12" customWidth="1"/>
    <col min="123" max="123" width="18.7109375" customWidth="1"/>
    <col min="124" max="124" width="22.42578125" customWidth="1"/>
    <col min="125" max="125" width="14" customWidth="1"/>
    <col min="126" max="126" width="12.85546875" customWidth="1"/>
    <col min="127" max="127" width="10.42578125" customWidth="1"/>
    <col min="128" max="128" width="10.5703125" customWidth="1"/>
    <col min="129" max="129" width="11.42578125" customWidth="1"/>
    <col min="130" max="130" width="18.28515625" customWidth="1"/>
    <col min="131" max="131" width="15.85546875" customWidth="1"/>
    <col min="132" max="132" width="9.140625" customWidth="1"/>
    <col min="134" max="134" width="10.140625" customWidth="1"/>
  </cols>
  <sheetData>
    <row r="1" spans="1:134" ht="38.25" customHeight="1">
      <c r="A1" s="183" t="s">
        <v>654</v>
      </c>
      <c r="B1" s="178"/>
      <c r="C1" s="178"/>
      <c r="D1" s="178"/>
      <c r="E1" s="178"/>
      <c r="F1" s="178"/>
      <c r="G1" s="178"/>
      <c r="H1" s="178"/>
      <c r="I1" s="178"/>
      <c r="J1" s="178"/>
      <c r="K1" s="179"/>
      <c r="L1" s="173" t="s">
        <v>655</v>
      </c>
      <c r="M1" s="177"/>
      <c r="N1" s="177"/>
      <c r="O1" s="177"/>
      <c r="P1" s="177"/>
      <c r="Q1" s="174"/>
      <c r="R1" s="183" t="s">
        <v>656</v>
      </c>
      <c r="S1" s="184"/>
      <c r="T1" s="184"/>
      <c r="U1" s="184"/>
      <c r="V1" s="184"/>
      <c r="W1" s="185"/>
      <c r="X1" s="173" t="s">
        <v>657</v>
      </c>
      <c r="Y1" s="177"/>
      <c r="Z1" s="174"/>
      <c r="AA1" s="183" t="s">
        <v>658</v>
      </c>
      <c r="AB1" s="178"/>
      <c r="AC1" s="179"/>
      <c r="AD1" s="139" t="s">
        <v>659</v>
      </c>
      <c r="AE1" s="140" t="s">
        <v>660</v>
      </c>
      <c r="AF1" s="139" t="s">
        <v>661</v>
      </c>
      <c r="AG1" s="183" t="s">
        <v>662</v>
      </c>
      <c r="AH1" s="178"/>
      <c r="AI1" s="178"/>
      <c r="AJ1" s="178"/>
      <c r="AK1" s="179"/>
      <c r="AL1" s="139" t="s">
        <v>663</v>
      </c>
      <c r="AM1" s="183" t="s">
        <v>664</v>
      </c>
      <c r="AN1" s="178"/>
      <c r="AO1" s="178"/>
      <c r="AP1" s="179"/>
      <c r="AQ1" s="139" t="s">
        <v>665</v>
      </c>
      <c r="AR1" s="186" t="s">
        <v>666</v>
      </c>
      <c r="AS1" s="187"/>
      <c r="AT1" s="187"/>
      <c r="AU1" s="187"/>
      <c r="AV1" s="187"/>
      <c r="AW1" s="187"/>
      <c r="AX1" s="188"/>
      <c r="AY1" s="139" t="s">
        <v>667</v>
      </c>
      <c r="AZ1" s="189" t="s">
        <v>668</v>
      </c>
      <c r="BA1" s="190"/>
      <c r="BB1" s="190"/>
      <c r="BC1" s="190"/>
      <c r="BD1" s="183" t="s">
        <v>669</v>
      </c>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5"/>
      <c r="CF1" s="183" t="s">
        <v>670</v>
      </c>
      <c r="CG1" s="178"/>
      <c r="CH1" s="178"/>
      <c r="CI1" s="178"/>
      <c r="CJ1" s="178"/>
      <c r="CK1" s="178"/>
      <c r="CL1" s="178"/>
      <c r="CM1" s="178"/>
      <c r="CN1" s="178"/>
      <c r="CO1" s="178"/>
      <c r="CP1" s="178"/>
      <c r="CQ1" s="178"/>
      <c r="CR1" s="178"/>
      <c r="CS1" s="178"/>
      <c r="CT1" s="178"/>
      <c r="CU1" s="178"/>
      <c r="CV1" s="178"/>
      <c r="CW1" s="178"/>
      <c r="CX1" s="178"/>
      <c r="CY1" s="178"/>
      <c r="CZ1" s="178"/>
      <c r="DA1" s="179"/>
      <c r="DB1" s="173" t="s">
        <v>671</v>
      </c>
      <c r="DC1" s="175"/>
      <c r="DD1" s="175"/>
      <c r="DE1" s="175"/>
      <c r="DF1" s="175"/>
      <c r="DG1" s="175"/>
      <c r="DH1" s="175"/>
      <c r="DI1" s="175"/>
      <c r="DJ1" s="176"/>
      <c r="DK1" s="173" t="s">
        <v>672</v>
      </c>
      <c r="DL1" s="174"/>
      <c r="DM1" s="140" t="s">
        <v>673</v>
      </c>
      <c r="DN1" s="173" t="s">
        <v>674</v>
      </c>
      <c r="DO1" s="175"/>
      <c r="DP1" s="176"/>
      <c r="DQ1" s="173" t="s">
        <v>675</v>
      </c>
      <c r="DR1" s="177"/>
      <c r="DS1" s="177"/>
      <c r="DT1" s="177"/>
      <c r="DU1" s="177"/>
      <c r="DV1" s="174"/>
      <c r="DW1" s="173" t="s">
        <v>676</v>
      </c>
      <c r="DX1" s="178"/>
      <c r="DY1" s="178"/>
      <c r="DZ1" s="178"/>
      <c r="EA1" s="179"/>
      <c r="EB1" s="180" t="s">
        <v>677</v>
      </c>
      <c r="EC1" s="181"/>
      <c r="ED1" s="182"/>
    </row>
    <row r="2" spans="1:134" ht="102" customHeight="1">
      <c r="A2" s="142" t="s">
        <v>614</v>
      </c>
      <c r="B2" s="143" t="s">
        <v>615</v>
      </c>
      <c r="C2" s="143" t="s">
        <v>678</v>
      </c>
      <c r="D2" s="143" t="s">
        <v>616</v>
      </c>
      <c r="E2" s="143" t="s">
        <v>679</v>
      </c>
      <c r="F2" s="143" t="s">
        <v>680</v>
      </c>
      <c r="G2" s="143" t="s">
        <v>681</v>
      </c>
      <c r="H2" s="143" t="s">
        <v>682</v>
      </c>
      <c r="I2" s="143" t="s">
        <v>683</v>
      </c>
      <c r="J2" s="143" t="s">
        <v>684</v>
      </c>
      <c r="K2" s="144" t="s">
        <v>685</v>
      </c>
      <c r="L2" s="142" t="s">
        <v>686</v>
      </c>
      <c r="M2" s="143" t="s">
        <v>687</v>
      </c>
      <c r="N2" s="143" t="s">
        <v>688</v>
      </c>
      <c r="O2" s="143" t="s">
        <v>689</v>
      </c>
      <c r="P2" s="143" t="s">
        <v>690</v>
      </c>
      <c r="Q2" s="144" t="s">
        <v>691</v>
      </c>
      <c r="R2" s="142" t="s">
        <v>692</v>
      </c>
      <c r="S2" s="143" t="s">
        <v>693</v>
      </c>
      <c r="T2" s="143" t="s">
        <v>694</v>
      </c>
      <c r="U2" s="143" t="s">
        <v>695</v>
      </c>
      <c r="V2" s="143" t="s">
        <v>696</v>
      </c>
      <c r="W2" s="144" t="s">
        <v>697</v>
      </c>
      <c r="X2" s="142" t="s">
        <v>0</v>
      </c>
      <c r="Y2" s="143" t="s">
        <v>698</v>
      </c>
      <c r="Z2" s="144" t="s">
        <v>602</v>
      </c>
      <c r="AA2" s="142" t="s">
        <v>699</v>
      </c>
      <c r="AB2" s="143" t="s">
        <v>700</v>
      </c>
      <c r="AC2" s="144" t="s">
        <v>701</v>
      </c>
      <c r="AD2" s="145" t="s">
        <v>702</v>
      </c>
      <c r="AE2" s="141" t="s">
        <v>1</v>
      </c>
      <c r="AF2" s="145" t="s">
        <v>703</v>
      </c>
      <c r="AG2" s="142" t="s">
        <v>704</v>
      </c>
      <c r="AH2" s="143" t="s">
        <v>2</v>
      </c>
      <c r="AI2" s="143" t="s">
        <v>3</v>
      </c>
      <c r="AJ2" s="143" t="s">
        <v>4</v>
      </c>
      <c r="AK2" s="144" t="s">
        <v>705</v>
      </c>
      <c r="AL2" s="145" t="s">
        <v>706</v>
      </c>
      <c r="AM2" s="142" t="s">
        <v>5</v>
      </c>
      <c r="AN2" s="143" t="s">
        <v>6</v>
      </c>
      <c r="AO2" s="143" t="s">
        <v>7</v>
      </c>
      <c r="AP2" s="144" t="s">
        <v>707</v>
      </c>
      <c r="AQ2" s="145" t="s">
        <v>708</v>
      </c>
      <c r="AR2" s="142" t="s">
        <v>709</v>
      </c>
      <c r="AS2" s="143" t="s">
        <v>8</v>
      </c>
      <c r="AT2" s="143" t="s">
        <v>9</v>
      </c>
      <c r="AU2" s="143" t="s">
        <v>10</v>
      </c>
      <c r="AV2" s="143" t="s">
        <v>11</v>
      </c>
      <c r="AW2" s="143" t="s">
        <v>12</v>
      </c>
      <c r="AX2" s="144" t="s">
        <v>710</v>
      </c>
      <c r="AY2" s="145" t="s">
        <v>711</v>
      </c>
      <c r="AZ2" s="146" t="s">
        <v>712</v>
      </c>
      <c r="BA2" s="143" t="s">
        <v>713</v>
      </c>
      <c r="BB2" s="143" t="s">
        <v>714</v>
      </c>
      <c r="BC2" s="147" t="s">
        <v>715</v>
      </c>
      <c r="BD2" s="142" t="s">
        <v>716</v>
      </c>
      <c r="BE2" s="143" t="s">
        <v>717</v>
      </c>
      <c r="BF2" s="143" t="s">
        <v>718</v>
      </c>
      <c r="BG2" s="143" t="s">
        <v>719</v>
      </c>
      <c r="BH2" s="143" t="s">
        <v>720</v>
      </c>
      <c r="BI2" s="143" t="s">
        <v>721</v>
      </c>
      <c r="BJ2" s="143" t="s">
        <v>722</v>
      </c>
      <c r="BK2" s="143" t="s">
        <v>723</v>
      </c>
      <c r="BL2" s="143" t="s">
        <v>724</v>
      </c>
      <c r="BM2" s="143" t="s">
        <v>725</v>
      </c>
      <c r="BN2" s="143" t="s">
        <v>726</v>
      </c>
      <c r="BO2" s="143" t="s">
        <v>727</v>
      </c>
      <c r="BP2" s="143" t="s">
        <v>728</v>
      </c>
      <c r="BQ2" s="143" t="s">
        <v>729</v>
      </c>
      <c r="BR2" s="143" t="s">
        <v>730</v>
      </c>
      <c r="BS2" s="143" t="s">
        <v>731</v>
      </c>
      <c r="BT2" s="143" t="s">
        <v>732</v>
      </c>
      <c r="BU2" s="143" t="s">
        <v>733</v>
      </c>
      <c r="BV2" s="143" t="s">
        <v>734</v>
      </c>
      <c r="BW2" s="143" t="s">
        <v>735</v>
      </c>
      <c r="BX2" s="143" t="s">
        <v>736</v>
      </c>
      <c r="BY2" s="143" t="s">
        <v>737</v>
      </c>
      <c r="BZ2" s="143" t="s">
        <v>738</v>
      </c>
      <c r="CA2" s="143" t="s">
        <v>739</v>
      </c>
      <c r="CB2" s="143" t="s">
        <v>740</v>
      </c>
      <c r="CC2" s="143" t="s">
        <v>741</v>
      </c>
      <c r="CD2" s="143" t="s">
        <v>742</v>
      </c>
      <c r="CE2" s="144" t="s">
        <v>743</v>
      </c>
      <c r="CF2" s="142" t="s">
        <v>744</v>
      </c>
      <c r="CG2" s="143" t="s">
        <v>745</v>
      </c>
      <c r="CH2" s="143" t="s">
        <v>746</v>
      </c>
      <c r="CI2" s="143" t="s">
        <v>747</v>
      </c>
      <c r="CJ2" s="143" t="s">
        <v>748</v>
      </c>
      <c r="CK2" s="143" t="s">
        <v>749</v>
      </c>
      <c r="CL2" s="143" t="s">
        <v>750</v>
      </c>
      <c r="CM2" s="143" t="s">
        <v>751</v>
      </c>
      <c r="CN2" s="143" t="s">
        <v>752</v>
      </c>
      <c r="CO2" s="143" t="s">
        <v>753</v>
      </c>
      <c r="CP2" s="143" t="s">
        <v>754</v>
      </c>
      <c r="CQ2" s="143" t="s">
        <v>755</v>
      </c>
      <c r="CR2" s="143" t="s">
        <v>756</v>
      </c>
      <c r="CS2" s="143" t="s">
        <v>757</v>
      </c>
      <c r="CT2" s="143" t="s">
        <v>758</v>
      </c>
      <c r="CU2" s="143" t="s">
        <v>759</v>
      </c>
      <c r="CV2" s="143" t="s">
        <v>760</v>
      </c>
      <c r="CW2" s="143" t="s">
        <v>761</v>
      </c>
      <c r="CX2" s="143" t="s">
        <v>762</v>
      </c>
      <c r="CY2" s="143" t="s">
        <v>763</v>
      </c>
      <c r="CZ2" s="143" t="s">
        <v>764</v>
      </c>
      <c r="DA2" s="144" t="s">
        <v>765</v>
      </c>
      <c r="DB2" s="142" t="s">
        <v>766</v>
      </c>
      <c r="DC2" s="143" t="s">
        <v>767</v>
      </c>
      <c r="DD2" s="143" t="s">
        <v>768</v>
      </c>
      <c r="DE2" s="143" t="s">
        <v>769</v>
      </c>
      <c r="DF2" s="143" t="s">
        <v>770</v>
      </c>
      <c r="DG2" s="143" t="s">
        <v>771</v>
      </c>
      <c r="DH2" s="143" t="s">
        <v>772</v>
      </c>
      <c r="DI2" s="143" t="s">
        <v>773</v>
      </c>
      <c r="DJ2" s="144" t="s">
        <v>774</v>
      </c>
      <c r="DK2" s="142" t="s">
        <v>775</v>
      </c>
      <c r="DL2" s="144" t="s">
        <v>776</v>
      </c>
      <c r="DM2" s="141" t="s">
        <v>777</v>
      </c>
      <c r="DN2" s="142" t="s">
        <v>778</v>
      </c>
      <c r="DO2" s="143" t="s">
        <v>779</v>
      </c>
      <c r="DP2" s="144" t="s">
        <v>780</v>
      </c>
      <c r="DQ2" s="142" t="s">
        <v>781</v>
      </c>
      <c r="DR2" s="143" t="s">
        <v>782</v>
      </c>
      <c r="DS2" s="143" t="s">
        <v>783</v>
      </c>
      <c r="DT2" s="143" t="s">
        <v>784</v>
      </c>
      <c r="DU2" s="143" t="s">
        <v>785</v>
      </c>
      <c r="DV2" s="144" t="s">
        <v>786</v>
      </c>
      <c r="DW2" s="142" t="s">
        <v>787</v>
      </c>
      <c r="DX2" s="143" t="s">
        <v>788</v>
      </c>
      <c r="DY2" s="143" t="s">
        <v>789</v>
      </c>
      <c r="DZ2" s="143" t="s">
        <v>790</v>
      </c>
      <c r="EA2" s="144" t="s">
        <v>791</v>
      </c>
      <c r="EB2" s="148" t="s">
        <v>651</v>
      </c>
      <c r="EC2" s="149" t="s">
        <v>652</v>
      </c>
      <c r="ED2" s="150" t="s">
        <v>653</v>
      </c>
    </row>
    <row r="3" spans="1:134" ht="13.5" customHeight="1">
      <c r="A3" s="151" t="s">
        <v>617</v>
      </c>
      <c r="B3" s="152" t="s">
        <v>618</v>
      </c>
      <c r="C3" s="152" t="s">
        <v>619</v>
      </c>
      <c r="D3" s="152" t="s">
        <v>620</v>
      </c>
      <c r="E3" s="152" t="s">
        <v>792</v>
      </c>
      <c r="F3" s="152" t="s">
        <v>793</v>
      </c>
      <c r="G3" s="152" t="s">
        <v>794</v>
      </c>
      <c r="H3" s="152" t="s">
        <v>795</v>
      </c>
      <c r="I3" s="152" t="s">
        <v>796</v>
      </c>
      <c r="J3" s="152" t="s">
        <v>797</v>
      </c>
      <c r="K3" s="153" t="s">
        <v>798</v>
      </c>
      <c r="L3" s="151" t="s">
        <v>799</v>
      </c>
      <c r="M3" s="152" t="s">
        <v>800</v>
      </c>
      <c r="N3" s="152" t="s">
        <v>801</v>
      </c>
      <c r="O3" s="152" t="s">
        <v>802</v>
      </c>
      <c r="P3" s="152" t="s">
        <v>803</v>
      </c>
      <c r="Q3" s="153" t="s">
        <v>804</v>
      </c>
      <c r="R3" s="151" t="s">
        <v>805</v>
      </c>
      <c r="S3" s="152" t="s">
        <v>806</v>
      </c>
      <c r="T3" s="152" t="s">
        <v>807</v>
      </c>
      <c r="U3" s="152" t="s">
        <v>808</v>
      </c>
      <c r="V3" s="152" t="s">
        <v>809</v>
      </c>
      <c r="W3" s="153" t="s">
        <v>810</v>
      </c>
      <c r="X3" s="151" t="s">
        <v>811</v>
      </c>
      <c r="Y3" s="152" t="s">
        <v>812</v>
      </c>
      <c r="Z3" s="153" t="s">
        <v>813</v>
      </c>
      <c r="AA3" s="151" t="s">
        <v>814</v>
      </c>
      <c r="AB3" s="152" t="s">
        <v>815</v>
      </c>
      <c r="AC3" s="153" t="s">
        <v>816</v>
      </c>
      <c r="AD3" s="154" t="s">
        <v>817</v>
      </c>
      <c r="AE3" s="155" t="s">
        <v>818</v>
      </c>
      <c r="AF3" s="154" t="s">
        <v>817</v>
      </c>
      <c r="AG3" s="151" t="s">
        <v>819</v>
      </c>
      <c r="AH3" s="152" t="s">
        <v>820</v>
      </c>
      <c r="AI3" s="152" t="s">
        <v>821</v>
      </c>
      <c r="AJ3" s="152" t="s">
        <v>822</v>
      </c>
      <c r="AK3" s="153" t="s">
        <v>823</v>
      </c>
      <c r="AL3" s="154" t="s">
        <v>817</v>
      </c>
      <c r="AM3" s="151" t="s">
        <v>824</v>
      </c>
      <c r="AN3" s="152" t="s">
        <v>825</v>
      </c>
      <c r="AO3" s="152" t="s">
        <v>826</v>
      </c>
      <c r="AP3" s="153" t="s">
        <v>827</v>
      </c>
      <c r="AQ3" s="154" t="s">
        <v>817</v>
      </c>
      <c r="AR3" s="151" t="s">
        <v>828</v>
      </c>
      <c r="AS3" s="152" t="s">
        <v>829</v>
      </c>
      <c r="AT3" s="152" t="s">
        <v>830</v>
      </c>
      <c r="AU3" s="152" t="s">
        <v>831</v>
      </c>
      <c r="AV3" s="152" t="s">
        <v>832</v>
      </c>
      <c r="AW3" s="152" t="s">
        <v>833</v>
      </c>
      <c r="AX3" s="153" t="s">
        <v>834</v>
      </c>
      <c r="AY3" s="154" t="s">
        <v>817</v>
      </c>
      <c r="AZ3" s="156" t="s">
        <v>835</v>
      </c>
      <c r="BA3" s="152" t="s">
        <v>836</v>
      </c>
      <c r="BB3" s="152" t="s">
        <v>837</v>
      </c>
      <c r="BC3" s="157" t="s">
        <v>838</v>
      </c>
      <c r="BD3" s="151" t="s">
        <v>839</v>
      </c>
      <c r="BE3" s="152" t="s">
        <v>840</v>
      </c>
      <c r="BF3" s="152" t="s">
        <v>841</v>
      </c>
      <c r="BG3" s="152" t="s">
        <v>842</v>
      </c>
      <c r="BH3" s="152" t="s">
        <v>843</v>
      </c>
      <c r="BI3" s="152" t="s">
        <v>844</v>
      </c>
      <c r="BJ3" s="152" t="s">
        <v>845</v>
      </c>
      <c r="BK3" s="152" t="s">
        <v>846</v>
      </c>
      <c r="BL3" s="152" t="s">
        <v>847</v>
      </c>
      <c r="BM3" s="152" t="s">
        <v>848</v>
      </c>
      <c r="BN3" s="152" t="s">
        <v>849</v>
      </c>
      <c r="BO3" s="152" t="s">
        <v>850</v>
      </c>
      <c r="BP3" s="152" t="s">
        <v>851</v>
      </c>
      <c r="BQ3" s="152" t="s">
        <v>852</v>
      </c>
      <c r="BR3" s="152" t="s">
        <v>853</v>
      </c>
      <c r="BS3" s="152" t="s">
        <v>854</v>
      </c>
      <c r="BT3" s="152" t="s">
        <v>855</v>
      </c>
      <c r="BU3" s="152" t="s">
        <v>856</v>
      </c>
      <c r="BV3" s="152" t="s">
        <v>857</v>
      </c>
      <c r="BW3" s="152" t="s">
        <v>858</v>
      </c>
      <c r="BX3" s="152" t="s">
        <v>859</v>
      </c>
      <c r="BY3" s="152" t="s">
        <v>860</v>
      </c>
      <c r="BZ3" s="152" t="s">
        <v>861</v>
      </c>
      <c r="CA3" s="152" t="s">
        <v>862</v>
      </c>
      <c r="CB3" s="152" t="s">
        <v>863</v>
      </c>
      <c r="CC3" s="152" t="s">
        <v>864</v>
      </c>
      <c r="CD3" s="152" t="s">
        <v>865</v>
      </c>
      <c r="CE3" s="153" t="s">
        <v>866</v>
      </c>
      <c r="CF3" s="151" t="s">
        <v>867</v>
      </c>
      <c r="CG3" s="152" t="s">
        <v>868</v>
      </c>
      <c r="CH3" s="152" t="s">
        <v>869</v>
      </c>
      <c r="CI3" s="152" t="s">
        <v>870</v>
      </c>
      <c r="CJ3" s="152" t="s">
        <v>871</v>
      </c>
      <c r="CK3" s="152" t="s">
        <v>872</v>
      </c>
      <c r="CL3" s="152" t="s">
        <v>873</v>
      </c>
      <c r="CM3" s="152" t="s">
        <v>874</v>
      </c>
      <c r="CN3" s="152" t="s">
        <v>875</v>
      </c>
      <c r="CO3" s="152" t="s">
        <v>876</v>
      </c>
      <c r="CP3" s="152" t="s">
        <v>877</v>
      </c>
      <c r="CQ3" s="152" t="s">
        <v>878</v>
      </c>
      <c r="CR3" s="152" t="s">
        <v>879</v>
      </c>
      <c r="CS3" s="152" t="s">
        <v>880</v>
      </c>
      <c r="CT3" s="152" t="s">
        <v>881</v>
      </c>
      <c r="CU3" s="152" t="s">
        <v>882</v>
      </c>
      <c r="CV3" s="152" t="s">
        <v>883</v>
      </c>
      <c r="CW3" s="152" t="s">
        <v>884</v>
      </c>
      <c r="CX3" s="152" t="s">
        <v>885</v>
      </c>
      <c r="CY3" s="152" t="s">
        <v>886</v>
      </c>
      <c r="CZ3" s="152" t="s">
        <v>887</v>
      </c>
      <c r="DA3" s="153" t="s">
        <v>888</v>
      </c>
      <c r="DB3" s="151" t="s">
        <v>889</v>
      </c>
      <c r="DC3" s="152" t="s">
        <v>890</v>
      </c>
      <c r="DD3" s="152" t="s">
        <v>891</v>
      </c>
      <c r="DE3" s="152" t="s">
        <v>892</v>
      </c>
      <c r="DF3" s="152" t="s">
        <v>893</v>
      </c>
      <c r="DG3" s="152" t="s">
        <v>894</v>
      </c>
      <c r="DH3" s="152" t="s">
        <v>895</v>
      </c>
      <c r="DI3" s="152" t="s">
        <v>896</v>
      </c>
      <c r="DJ3" s="153" t="s">
        <v>897</v>
      </c>
      <c r="DK3" s="151" t="s">
        <v>898</v>
      </c>
      <c r="DL3" s="153" t="s">
        <v>899</v>
      </c>
      <c r="DM3" s="155" t="s">
        <v>900</v>
      </c>
      <c r="DN3" s="151" t="s">
        <v>901</v>
      </c>
      <c r="DO3" s="152" t="s">
        <v>902</v>
      </c>
      <c r="DP3" s="153" t="s">
        <v>903</v>
      </c>
      <c r="DQ3" s="151" t="s">
        <v>904</v>
      </c>
      <c r="DR3" s="152" t="s">
        <v>905</v>
      </c>
      <c r="DS3" s="152" t="s">
        <v>906</v>
      </c>
      <c r="DT3" s="152" t="s">
        <v>907</v>
      </c>
      <c r="DU3" s="152" t="s">
        <v>908</v>
      </c>
      <c r="DV3" s="153" t="s">
        <v>909</v>
      </c>
      <c r="DW3" s="151" t="s">
        <v>910</v>
      </c>
      <c r="DX3" s="152" t="s">
        <v>911</v>
      </c>
      <c r="DY3" s="152" t="s">
        <v>912</v>
      </c>
      <c r="DZ3" s="152" t="s">
        <v>913</v>
      </c>
      <c r="EA3" s="153" t="s">
        <v>914</v>
      </c>
      <c r="EB3" s="158" t="s">
        <v>648</v>
      </c>
      <c r="EC3" s="159" t="s">
        <v>649</v>
      </c>
      <c r="ED3" s="160" t="s">
        <v>650</v>
      </c>
    </row>
    <row r="4" spans="1:134" ht="13.5" customHeight="1">
      <c r="A4" s="161" t="s">
        <v>527</v>
      </c>
      <c r="B4" s="162" t="s">
        <v>527</v>
      </c>
      <c r="C4" s="121">
        <v>5</v>
      </c>
      <c r="D4" s="162" t="s">
        <v>526</v>
      </c>
      <c r="E4" s="162" t="s">
        <v>915</v>
      </c>
      <c r="F4" s="163" t="s">
        <v>916</v>
      </c>
      <c r="G4" s="162">
        <v>11001</v>
      </c>
      <c r="H4" s="162" t="s">
        <v>55</v>
      </c>
      <c r="I4" s="162" t="s">
        <v>917</v>
      </c>
      <c r="J4" s="162" t="s">
        <v>918</v>
      </c>
      <c r="K4" s="164" t="s">
        <v>919</v>
      </c>
      <c r="L4" s="161" t="s">
        <v>920</v>
      </c>
      <c r="M4" s="162" t="s">
        <v>921</v>
      </c>
      <c r="N4" s="162" t="s">
        <v>922</v>
      </c>
      <c r="O4" s="162" t="s">
        <v>923</v>
      </c>
      <c r="P4" s="162">
        <v>236004245</v>
      </c>
      <c r="Q4" s="164" t="s">
        <v>924</v>
      </c>
      <c r="R4" s="161" t="s">
        <v>920</v>
      </c>
      <c r="S4" s="162" t="s">
        <v>925</v>
      </c>
      <c r="T4" s="162" t="s">
        <v>926</v>
      </c>
      <c r="U4" s="162" t="s">
        <v>927</v>
      </c>
      <c r="V4" s="162">
        <v>236004428</v>
      </c>
      <c r="W4" s="164" t="s">
        <v>928</v>
      </c>
      <c r="X4" s="122">
        <v>10</v>
      </c>
      <c r="Y4" s="121">
        <v>2</v>
      </c>
      <c r="Z4" s="123">
        <v>12</v>
      </c>
      <c r="AA4" s="122">
        <v>9.6</v>
      </c>
      <c r="AB4" s="121">
        <v>2</v>
      </c>
      <c r="AC4" s="123">
        <v>11.6</v>
      </c>
      <c r="AD4" s="165" t="str">
        <f>IF(AC4&lt;=Z4,"A","N")</f>
        <v>A</v>
      </c>
      <c r="AE4" s="124">
        <v>10</v>
      </c>
      <c r="AF4" s="165" t="str">
        <f t="shared" ref="AF4:AF67" si="0">IF(AE4&lt;=X4,"A","N")</f>
        <v>A</v>
      </c>
      <c r="AG4" s="122">
        <v>0</v>
      </c>
      <c r="AH4" s="121">
        <v>0</v>
      </c>
      <c r="AI4" s="121">
        <v>1</v>
      </c>
      <c r="AJ4" s="121">
        <v>9</v>
      </c>
      <c r="AK4" s="123">
        <v>10</v>
      </c>
      <c r="AL4" s="165" t="str">
        <f t="shared" ref="AL4:AL67" si="1">IF(AK4=X4,"A","N")</f>
        <v>A</v>
      </c>
      <c r="AM4" s="122">
        <v>1</v>
      </c>
      <c r="AN4" s="121">
        <v>1</v>
      </c>
      <c r="AO4" s="121">
        <v>8</v>
      </c>
      <c r="AP4" s="123">
        <v>10</v>
      </c>
      <c r="AQ4" s="165" t="str">
        <f t="shared" ref="AQ4:AQ67" si="2">IF(AP4=X4,"A","N")</f>
        <v>A</v>
      </c>
      <c r="AR4" s="122">
        <v>0</v>
      </c>
      <c r="AS4" s="121">
        <v>0</v>
      </c>
      <c r="AT4" s="121">
        <v>0</v>
      </c>
      <c r="AU4" s="121">
        <v>0</v>
      </c>
      <c r="AV4" s="121">
        <v>7</v>
      </c>
      <c r="AW4" s="121">
        <v>3</v>
      </c>
      <c r="AX4" s="123">
        <v>10</v>
      </c>
      <c r="AY4" s="165">
        <f>BG6</f>
        <v>0</v>
      </c>
      <c r="AZ4" s="125">
        <v>0</v>
      </c>
      <c r="BA4" s="121">
        <v>1</v>
      </c>
      <c r="BB4" s="121">
        <v>1</v>
      </c>
      <c r="BC4" s="126">
        <v>1</v>
      </c>
      <c r="BD4" s="122">
        <v>25</v>
      </c>
      <c r="BE4" s="121">
        <v>17</v>
      </c>
      <c r="BF4" s="121">
        <v>0</v>
      </c>
      <c r="BG4" s="121">
        <v>0</v>
      </c>
      <c r="BH4" s="121">
        <v>6</v>
      </c>
      <c r="BI4" s="121">
        <v>0</v>
      </c>
      <c r="BJ4" s="121">
        <v>0</v>
      </c>
      <c r="BK4" s="121">
        <v>0</v>
      </c>
      <c r="BL4" s="121">
        <v>7</v>
      </c>
      <c r="BM4" s="121">
        <v>0</v>
      </c>
      <c r="BN4" s="121">
        <v>0</v>
      </c>
      <c r="BO4" s="121">
        <v>5</v>
      </c>
      <c r="BP4" s="121">
        <v>2</v>
      </c>
      <c r="BQ4" s="121">
        <v>1</v>
      </c>
      <c r="BR4" s="121">
        <v>1</v>
      </c>
      <c r="BS4" s="121">
        <v>0</v>
      </c>
      <c r="BT4" s="121">
        <v>0</v>
      </c>
      <c r="BU4" s="121">
        <v>0</v>
      </c>
      <c r="BV4" s="121">
        <v>0</v>
      </c>
      <c r="BW4" s="121">
        <v>0</v>
      </c>
      <c r="BX4" s="121">
        <v>0</v>
      </c>
      <c r="BY4" s="121">
        <v>0</v>
      </c>
      <c r="BZ4" s="121">
        <v>0</v>
      </c>
      <c r="CA4" s="121">
        <v>0</v>
      </c>
      <c r="CB4" s="121">
        <v>0</v>
      </c>
      <c r="CC4" s="121">
        <v>0</v>
      </c>
      <c r="CD4" s="121">
        <v>1</v>
      </c>
      <c r="CE4" s="123">
        <v>0</v>
      </c>
      <c r="CF4" s="122">
        <v>9</v>
      </c>
      <c r="CG4" s="121">
        <v>0</v>
      </c>
      <c r="CH4" s="121">
        <v>0</v>
      </c>
      <c r="CI4" s="121">
        <v>7</v>
      </c>
      <c r="CJ4" s="121">
        <v>0</v>
      </c>
      <c r="CK4" s="121">
        <v>1</v>
      </c>
      <c r="CL4" s="121">
        <v>0</v>
      </c>
      <c r="CM4" s="121">
        <v>0</v>
      </c>
      <c r="CN4" s="121">
        <v>0</v>
      </c>
      <c r="CO4" s="121">
        <v>0</v>
      </c>
      <c r="CP4" s="121">
        <v>0</v>
      </c>
      <c r="CQ4" s="121">
        <v>2</v>
      </c>
      <c r="CR4" s="121">
        <v>0</v>
      </c>
      <c r="CS4" s="121">
        <v>0</v>
      </c>
      <c r="CT4" s="121">
        <v>0</v>
      </c>
      <c r="CU4" s="121">
        <v>0</v>
      </c>
      <c r="CV4" s="121">
        <v>0</v>
      </c>
      <c r="CW4" s="121">
        <v>0</v>
      </c>
      <c r="CX4" s="121">
        <v>0</v>
      </c>
      <c r="CY4" s="121">
        <v>0</v>
      </c>
      <c r="CZ4" s="121">
        <v>0</v>
      </c>
      <c r="DA4" s="123">
        <v>0</v>
      </c>
      <c r="DB4" s="122">
        <v>0</v>
      </c>
      <c r="DC4" s="121">
        <v>0</v>
      </c>
      <c r="DD4" s="121">
        <v>0</v>
      </c>
      <c r="DE4" s="121">
        <v>0</v>
      </c>
      <c r="DF4" s="121">
        <v>0</v>
      </c>
      <c r="DG4" s="121">
        <v>0</v>
      </c>
      <c r="DH4" s="121">
        <v>1</v>
      </c>
      <c r="DI4" s="121">
        <v>0</v>
      </c>
      <c r="DJ4" s="123">
        <v>0</v>
      </c>
      <c r="DK4" s="122">
        <v>0</v>
      </c>
      <c r="DL4" s="123">
        <v>0</v>
      </c>
      <c r="DM4" s="124">
        <v>0</v>
      </c>
      <c r="DN4" s="122">
        <v>261</v>
      </c>
      <c r="DO4" s="121">
        <v>5</v>
      </c>
      <c r="DP4" s="123">
        <v>1540</v>
      </c>
      <c r="DQ4" s="122">
        <v>20</v>
      </c>
      <c r="DR4" s="121">
        <v>1</v>
      </c>
      <c r="DS4" s="162" t="s">
        <v>929</v>
      </c>
      <c r="DT4" s="121">
        <v>2</v>
      </c>
      <c r="DU4" s="162" t="s">
        <v>930</v>
      </c>
      <c r="DV4" s="164" t="s">
        <v>931</v>
      </c>
      <c r="DW4" s="122">
        <v>1</v>
      </c>
      <c r="DX4" s="121">
        <v>1</v>
      </c>
      <c r="DY4" s="121">
        <v>1</v>
      </c>
      <c r="DZ4" s="162"/>
      <c r="EA4" s="164" t="s">
        <v>932</v>
      </c>
      <c r="EB4" s="127">
        <v>1259079</v>
      </c>
      <c r="EC4" s="128">
        <v>496.15</v>
      </c>
      <c r="ED4" s="129">
        <v>1</v>
      </c>
    </row>
    <row r="5" spans="1:134" ht="13.5" customHeight="1">
      <c r="A5" s="161" t="s">
        <v>384</v>
      </c>
      <c r="B5" s="162" t="s">
        <v>384</v>
      </c>
      <c r="C5" s="121">
        <v>5</v>
      </c>
      <c r="D5" s="162" t="s">
        <v>573</v>
      </c>
      <c r="E5" s="162" t="s">
        <v>933</v>
      </c>
      <c r="F5" s="162" t="s">
        <v>934</v>
      </c>
      <c r="G5" s="162">
        <v>15021</v>
      </c>
      <c r="H5" s="162" t="s">
        <v>63</v>
      </c>
      <c r="I5" s="162" t="s">
        <v>935</v>
      </c>
      <c r="J5" s="162" t="s">
        <v>936</v>
      </c>
      <c r="K5" s="164" t="s">
        <v>937</v>
      </c>
      <c r="L5" s="161" t="s">
        <v>938</v>
      </c>
      <c r="M5" s="162" t="s">
        <v>939</v>
      </c>
      <c r="N5" s="162" t="s">
        <v>940</v>
      </c>
      <c r="O5" s="162" t="s">
        <v>927</v>
      </c>
      <c r="P5" s="162">
        <v>257280562</v>
      </c>
      <c r="Q5" s="164" t="s">
        <v>941</v>
      </c>
      <c r="R5" s="161" t="s">
        <v>920</v>
      </c>
      <c r="S5" s="162" t="s">
        <v>925</v>
      </c>
      <c r="T5" s="162" t="s">
        <v>942</v>
      </c>
      <c r="U5" s="162" t="s">
        <v>927</v>
      </c>
      <c r="V5" s="162">
        <v>257280651</v>
      </c>
      <c r="W5" s="164" t="s">
        <v>943</v>
      </c>
      <c r="X5" s="122">
        <v>8</v>
      </c>
      <c r="Y5" s="121">
        <v>1</v>
      </c>
      <c r="Z5" s="123">
        <v>9</v>
      </c>
      <c r="AA5" s="122">
        <v>8</v>
      </c>
      <c r="AB5" s="121">
        <v>1</v>
      </c>
      <c r="AC5" s="123">
        <v>9</v>
      </c>
      <c r="AD5" s="165" t="str">
        <f t="shared" ref="AD5:AD68" si="3">IF(AC5&lt;=Z5,"A","N")</f>
        <v>A</v>
      </c>
      <c r="AE5" s="124">
        <v>8</v>
      </c>
      <c r="AF5" s="165" t="str">
        <f t="shared" si="0"/>
        <v>A</v>
      </c>
      <c r="AG5" s="122">
        <v>0</v>
      </c>
      <c r="AH5" s="121">
        <v>3</v>
      </c>
      <c r="AI5" s="121">
        <v>0</v>
      </c>
      <c r="AJ5" s="121">
        <v>5</v>
      </c>
      <c r="AK5" s="123">
        <v>8</v>
      </c>
      <c r="AL5" s="165" t="str">
        <f t="shared" si="1"/>
        <v>A</v>
      </c>
      <c r="AM5" s="122">
        <v>1</v>
      </c>
      <c r="AN5" s="121">
        <v>3</v>
      </c>
      <c r="AO5" s="121">
        <v>4</v>
      </c>
      <c r="AP5" s="123">
        <v>8</v>
      </c>
      <c r="AQ5" s="165" t="str">
        <f t="shared" si="2"/>
        <v>A</v>
      </c>
      <c r="AR5" s="122">
        <v>0</v>
      </c>
      <c r="AS5" s="121">
        <v>0</v>
      </c>
      <c r="AT5" s="121">
        <v>1</v>
      </c>
      <c r="AU5" s="121">
        <v>2</v>
      </c>
      <c r="AV5" s="121">
        <v>4</v>
      </c>
      <c r="AW5" s="121">
        <v>1</v>
      </c>
      <c r="AX5" s="123">
        <v>8</v>
      </c>
      <c r="AY5" s="165" t="str">
        <f t="shared" ref="AY5:AY68" si="4">IF(AX5=X5,"A","N")</f>
        <v>A</v>
      </c>
      <c r="AZ5" s="125">
        <v>0</v>
      </c>
      <c r="BA5" s="121">
        <v>1</v>
      </c>
      <c r="BB5" s="121">
        <v>0</v>
      </c>
      <c r="BC5" s="126">
        <v>1</v>
      </c>
      <c r="BD5" s="122">
        <v>4</v>
      </c>
      <c r="BE5" s="121">
        <v>11</v>
      </c>
      <c r="BF5" s="121">
        <v>0</v>
      </c>
      <c r="BG5" s="121">
        <v>0</v>
      </c>
      <c r="BH5" s="121">
        <v>9</v>
      </c>
      <c r="BI5" s="121">
        <v>0</v>
      </c>
      <c r="BJ5" s="121">
        <v>0</v>
      </c>
      <c r="BK5" s="121">
        <v>0</v>
      </c>
      <c r="BL5" s="121">
        <v>8</v>
      </c>
      <c r="BM5" s="121">
        <v>0</v>
      </c>
      <c r="BN5" s="121">
        <v>0</v>
      </c>
      <c r="BO5" s="121">
        <v>5</v>
      </c>
      <c r="BP5" s="121">
        <v>2</v>
      </c>
      <c r="BQ5" s="121">
        <v>0</v>
      </c>
      <c r="BR5" s="121">
        <v>2</v>
      </c>
      <c r="BS5" s="121">
        <v>0</v>
      </c>
      <c r="BT5" s="121">
        <v>0</v>
      </c>
      <c r="BU5" s="121">
        <v>0</v>
      </c>
      <c r="BV5" s="121">
        <v>0</v>
      </c>
      <c r="BW5" s="121">
        <v>0</v>
      </c>
      <c r="BX5" s="121">
        <v>0</v>
      </c>
      <c r="BY5" s="121">
        <v>0</v>
      </c>
      <c r="BZ5" s="121">
        <v>0</v>
      </c>
      <c r="CA5" s="121">
        <v>0</v>
      </c>
      <c r="CB5" s="121">
        <v>0</v>
      </c>
      <c r="CC5" s="121">
        <v>0</v>
      </c>
      <c r="CD5" s="121">
        <v>0</v>
      </c>
      <c r="CE5" s="123">
        <v>0</v>
      </c>
      <c r="CF5" s="122">
        <v>7</v>
      </c>
      <c r="CG5" s="121">
        <v>0</v>
      </c>
      <c r="CH5" s="121">
        <v>0</v>
      </c>
      <c r="CI5" s="121">
        <v>3</v>
      </c>
      <c r="CJ5" s="121">
        <v>0</v>
      </c>
      <c r="CK5" s="121">
        <v>5</v>
      </c>
      <c r="CL5" s="121">
        <v>0</v>
      </c>
      <c r="CM5" s="121">
        <v>3</v>
      </c>
      <c r="CN5" s="121">
        <v>0</v>
      </c>
      <c r="CO5" s="121">
        <v>0</v>
      </c>
      <c r="CP5" s="121">
        <v>0</v>
      </c>
      <c r="CQ5" s="121">
        <v>0</v>
      </c>
      <c r="CR5" s="121">
        <v>0</v>
      </c>
      <c r="CS5" s="121">
        <v>0</v>
      </c>
      <c r="CT5" s="121">
        <v>0</v>
      </c>
      <c r="CU5" s="121">
        <v>0</v>
      </c>
      <c r="CV5" s="121">
        <v>0</v>
      </c>
      <c r="CW5" s="121">
        <v>0</v>
      </c>
      <c r="CX5" s="121">
        <v>0</v>
      </c>
      <c r="CY5" s="121">
        <v>0</v>
      </c>
      <c r="CZ5" s="121">
        <v>8</v>
      </c>
      <c r="DA5" s="123">
        <v>0</v>
      </c>
      <c r="DB5" s="122">
        <v>0</v>
      </c>
      <c r="DC5" s="121">
        <v>0</v>
      </c>
      <c r="DD5" s="121">
        <v>0</v>
      </c>
      <c r="DE5" s="121">
        <v>0</v>
      </c>
      <c r="DF5" s="121">
        <v>2</v>
      </c>
      <c r="DG5" s="121">
        <v>1</v>
      </c>
      <c r="DH5" s="121">
        <v>2</v>
      </c>
      <c r="DI5" s="121">
        <v>0</v>
      </c>
      <c r="DJ5" s="123">
        <v>2</v>
      </c>
      <c r="DK5" s="122">
        <v>5</v>
      </c>
      <c r="DL5" s="123">
        <v>0</v>
      </c>
      <c r="DM5" s="124">
        <v>0</v>
      </c>
      <c r="DN5" s="122">
        <v>79</v>
      </c>
      <c r="DO5" s="121">
        <v>215</v>
      </c>
      <c r="DP5" s="123">
        <v>735</v>
      </c>
      <c r="DQ5" s="122">
        <v>10</v>
      </c>
      <c r="DR5" s="121">
        <v>1</v>
      </c>
      <c r="DS5" s="162" t="s">
        <v>944</v>
      </c>
      <c r="DT5" s="121">
        <v>3</v>
      </c>
      <c r="DU5" s="162" t="s">
        <v>945</v>
      </c>
      <c r="DV5" s="164" t="s">
        <v>946</v>
      </c>
      <c r="DW5" s="122">
        <v>1</v>
      </c>
      <c r="DX5" s="121">
        <v>1</v>
      </c>
      <c r="DY5" s="121">
        <v>1</v>
      </c>
      <c r="DZ5" s="162"/>
      <c r="EA5" s="164"/>
      <c r="EB5" s="127">
        <v>1315299</v>
      </c>
      <c r="EC5" s="128">
        <v>11015.84</v>
      </c>
      <c r="ED5" s="129">
        <v>1145</v>
      </c>
    </row>
    <row r="6" spans="1:134" ht="13.5" customHeight="1">
      <c r="A6" s="161" t="s">
        <v>96</v>
      </c>
      <c r="B6" s="162" t="s">
        <v>96</v>
      </c>
      <c r="C6" s="121">
        <v>5</v>
      </c>
      <c r="D6" s="162" t="s">
        <v>574</v>
      </c>
      <c r="E6" s="162" t="s">
        <v>947</v>
      </c>
      <c r="F6" s="162" t="s">
        <v>948</v>
      </c>
      <c r="G6" s="162">
        <v>37076</v>
      </c>
      <c r="H6" s="162" t="s">
        <v>949</v>
      </c>
      <c r="I6" s="162" t="s">
        <v>950</v>
      </c>
      <c r="J6" s="162" t="s">
        <v>951</v>
      </c>
      <c r="K6" s="164" t="s">
        <v>952</v>
      </c>
      <c r="L6" s="161" t="s">
        <v>920</v>
      </c>
      <c r="M6" s="162" t="s">
        <v>953</v>
      </c>
      <c r="N6" s="162" t="s">
        <v>954</v>
      </c>
      <c r="O6" s="162" t="s">
        <v>927</v>
      </c>
      <c r="P6" s="162">
        <v>386720744</v>
      </c>
      <c r="Q6" s="164" t="s">
        <v>955</v>
      </c>
      <c r="R6" s="161" t="s">
        <v>920</v>
      </c>
      <c r="S6" s="162" t="s">
        <v>956</v>
      </c>
      <c r="T6" s="162" t="s">
        <v>957</v>
      </c>
      <c r="U6" s="162" t="s">
        <v>927</v>
      </c>
      <c r="V6" s="162">
        <v>386720728</v>
      </c>
      <c r="W6" s="164" t="s">
        <v>958</v>
      </c>
      <c r="X6" s="122">
        <v>7</v>
      </c>
      <c r="Y6" s="121">
        <v>2</v>
      </c>
      <c r="Z6" s="123">
        <v>9</v>
      </c>
      <c r="AA6" s="122">
        <v>4.6399999999999997</v>
      </c>
      <c r="AB6" s="121">
        <v>0.3</v>
      </c>
      <c r="AC6" s="123">
        <v>4.9400000000000004</v>
      </c>
      <c r="AD6" s="165" t="str">
        <f t="shared" si="3"/>
        <v>A</v>
      </c>
      <c r="AE6" s="124">
        <v>7</v>
      </c>
      <c r="AF6" s="165" t="str">
        <f t="shared" si="0"/>
        <v>A</v>
      </c>
      <c r="AG6" s="122">
        <v>0</v>
      </c>
      <c r="AH6" s="121">
        <v>0</v>
      </c>
      <c r="AI6" s="121">
        <v>0</v>
      </c>
      <c r="AJ6" s="121">
        <v>7</v>
      </c>
      <c r="AK6" s="123">
        <v>7</v>
      </c>
      <c r="AL6" s="165" t="str">
        <f t="shared" si="1"/>
        <v>A</v>
      </c>
      <c r="AM6" s="122">
        <v>2</v>
      </c>
      <c r="AN6" s="121">
        <v>2</v>
      </c>
      <c r="AO6" s="121">
        <v>3</v>
      </c>
      <c r="AP6" s="123">
        <v>7</v>
      </c>
      <c r="AQ6" s="165" t="str">
        <f t="shared" si="2"/>
        <v>A</v>
      </c>
      <c r="AR6" s="122">
        <v>0</v>
      </c>
      <c r="AS6" s="121">
        <v>0</v>
      </c>
      <c r="AT6" s="121">
        <v>0</v>
      </c>
      <c r="AU6" s="121">
        <v>1</v>
      </c>
      <c r="AV6" s="121">
        <v>5</v>
      </c>
      <c r="AW6" s="121">
        <v>1</v>
      </c>
      <c r="AX6" s="123">
        <v>7</v>
      </c>
      <c r="AY6" s="165" t="str">
        <f t="shared" si="4"/>
        <v>A</v>
      </c>
      <c r="AZ6" s="125">
        <v>0</v>
      </c>
      <c r="BA6" s="121">
        <v>1</v>
      </c>
      <c r="BB6" s="121">
        <v>1</v>
      </c>
      <c r="BC6" s="126">
        <v>1</v>
      </c>
      <c r="BD6" s="122">
        <v>2</v>
      </c>
      <c r="BE6" s="121">
        <v>6</v>
      </c>
      <c r="BF6" s="121">
        <v>0</v>
      </c>
      <c r="BG6" s="121">
        <v>0</v>
      </c>
      <c r="BH6" s="121">
        <v>4</v>
      </c>
      <c r="BI6" s="121">
        <v>0</v>
      </c>
      <c r="BJ6" s="121">
        <v>0</v>
      </c>
      <c r="BK6" s="121">
        <v>0</v>
      </c>
      <c r="BL6" s="121">
        <v>4</v>
      </c>
      <c r="BM6" s="121">
        <v>0</v>
      </c>
      <c r="BN6" s="121">
        <v>3</v>
      </c>
      <c r="BO6" s="121">
        <v>2</v>
      </c>
      <c r="BP6" s="121">
        <v>0</v>
      </c>
      <c r="BQ6" s="121">
        <v>0</v>
      </c>
      <c r="BR6" s="121">
        <v>0</v>
      </c>
      <c r="BS6" s="121">
        <v>0</v>
      </c>
      <c r="BT6" s="121">
        <v>0</v>
      </c>
      <c r="BU6" s="121">
        <v>0</v>
      </c>
      <c r="BV6" s="121">
        <v>0</v>
      </c>
      <c r="BW6" s="121">
        <v>0</v>
      </c>
      <c r="BX6" s="121">
        <v>0</v>
      </c>
      <c r="BY6" s="121">
        <v>0</v>
      </c>
      <c r="BZ6" s="121">
        <v>0</v>
      </c>
      <c r="CA6" s="121">
        <v>0</v>
      </c>
      <c r="CB6" s="121">
        <v>0</v>
      </c>
      <c r="CC6" s="121">
        <v>0</v>
      </c>
      <c r="CD6" s="121">
        <v>0</v>
      </c>
      <c r="CE6" s="123">
        <v>0</v>
      </c>
      <c r="CF6" s="122">
        <v>2</v>
      </c>
      <c r="CG6" s="121">
        <v>0</v>
      </c>
      <c r="CH6" s="121">
        <v>0</v>
      </c>
      <c r="CI6" s="121">
        <v>5</v>
      </c>
      <c r="CJ6" s="121">
        <v>0</v>
      </c>
      <c r="CK6" s="121">
        <v>1</v>
      </c>
      <c r="CL6" s="121">
        <v>0</v>
      </c>
      <c r="CM6" s="121">
        <v>0</v>
      </c>
      <c r="CN6" s="121">
        <v>0</v>
      </c>
      <c r="CO6" s="121">
        <v>0</v>
      </c>
      <c r="CP6" s="121">
        <v>0</v>
      </c>
      <c r="CQ6" s="121">
        <v>0</v>
      </c>
      <c r="CR6" s="121">
        <v>0</v>
      </c>
      <c r="CS6" s="121">
        <v>0</v>
      </c>
      <c r="CT6" s="121">
        <v>0</v>
      </c>
      <c r="CU6" s="121">
        <v>0</v>
      </c>
      <c r="CV6" s="121">
        <v>0</v>
      </c>
      <c r="CW6" s="121">
        <v>0</v>
      </c>
      <c r="CX6" s="121">
        <v>0</v>
      </c>
      <c r="CY6" s="121">
        <v>0</v>
      </c>
      <c r="CZ6" s="121">
        <v>0</v>
      </c>
      <c r="DA6" s="123">
        <v>0</v>
      </c>
      <c r="DB6" s="122">
        <v>0</v>
      </c>
      <c r="DC6" s="121">
        <v>0</v>
      </c>
      <c r="DD6" s="121">
        <v>0</v>
      </c>
      <c r="DE6" s="121">
        <v>0</v>
      </c>
      <c r="DF6" s="121">
        <v>0</v>
      </c>
      <c r="DG6" s="121">
        <v>0</v>
      </c>
      <c r="DH6" s="121">
        <v>1</v>
      </c>
      <c r="DI6" s="121">
        <v>0</v>
      </c>
      <c r="DJ6" s="123">
        <v>0</v>
      </c>
      <c r="DK6" s="122">
        <v>2</v>
      </c>
      <c r="DL6" s="123">
        <v>1</v>
      </c>
      <c r="DM6" s="124">
        <v>0</v>
      </c>
      <c r="DN6" s="122">
        <v>49</v>
      </c>
      <c r="DO6" s="121">
        <v>48</v>
      </c>
      <c r="DP6" s="123">
        <v>250</v>
      </c>
      <c r="DQ6" s="122">
        <v>20</v>
      </c>
      <c r="DR6" s="121">
        <v>1</v>
      </c>
      <c r="DS6" s="162" t="s">
        <v>959</v>
      </c>
      <c r="DT6" s="121">
        <v>2</v>
      </c>
      <c r="DU6" s="162" t="s">
        <v>960</v>
      </c>
      <c r="DV6" s="164"/>
      <c r="DW6" s="122">
        <v>1</v>
      </c>
      <c r="DX6" s="121">
        <v>1</v>
      </c>
      <c r="DY6" s="121">
        <v>1</v>
      </c>
      <c r="DZ6" s="162"/>
      <c r="EA6" s="164" t="s">
        <v>961</v>
      </c>
      <c r="EB6" s="127">
        <v>637300</v>
      </c>
      <c r="EC6" s="128">
        <v>10057.040000000001</v>
      </c>
      <c r="ED6" s="129">
        <v>623</v>
      </c>
    </row>
    <row r="7" spans="1:134" ht="13.5" customHeight="1">
      <c r="A7" s="161" t="s">
        <v>355</v>
      </c>
      <c r="B7" s="162" t="s">
        <v>355</v>
      </c>
      <c r="C7" s="121">
        <v>5</v>
      </c>
      <c r="D7" s="162" t="s">
        <v>575</v>
      </c>
      <c r="E7" s="162" t="s">
        <v>962</v>
      </c>
      <c r="F7" s="162" t="s">
        <v>963</v>
      </c>
      <c r="G7" s="162">
        <v>30613</v>
      </c>
      <c r="H7" s="162" t="s">
        <v>964</v>
      </c>
      <c r="I7" s="162" t="s">
        <v>965</v>
      </c>
      <c r="J7" s="162" t="s">
        <v>966</v>
      </c>
      <c r="K7" s="164" t="s">
        <v>967</v>
      </c>
      <c r="L7" s="161" t="s">
        <v>920</v>
      </c>
      <c r="M7" s="162" t="s">
        <v>968</v>
      </c>
      <c r="N7" s="162" t="s">
        <v>969</v>
      </c>
      <c r="O7" s="162" t="s">
        <v>927</v>
      </c>
      <c r="P7" s="162">
        <v>377195330</v>
      </c>
      <c r="Q7" s="164" t="s">
        <v>970</v>
      </c>
      <c r="R7" s="161" t="s">
        <v>920</v>
      </c>
      <c r="S7" s="162" t="s">
        <v>971</v>
      </c>
      <c r="T7" s="162" t="s">
        <v>972</v>
      </c>
      <c r="U7" s="162" t="s">
        <v>927</v>
      </c>
      <c r="V7" s="162">
        <v>377195634</v>
      </c>
      <c r="W7" s="164" t="s">
        <v>973</v>
      </c>
      <c r="X7" s="122">
        <v>5</v>
      </c>
      <c r="Y7" s="121">
        <v>2</v>
      </c>
      <c r="Z7" s="123">
        <v>7</v>
      </c>
      <c r="AA7" s="122">
        <v>5</v>
      </c>
      <c r="AB7" s="121">
        <v>2</v>
      </c>
      <c r="AC7" s="123">
        <v>7</v>
      </c>
      <c r="AD7" s="165" t="str">
        <f t="shared" si="3"/>
        <v>A</v>
      </c>
      <c r="AE7" s="124">
        <v>5</v>
      </c>
      <c r="AF7" s="165" t="str">
        <f t="shared" si="0"/>
        <v>A</v>
      </c>
      <c r="AG7" s="122">
        <v>0</v>
      </c>
      <c r="AH7" s="121">
        <v>1</v>
      </c>
      <c r="AI7" s="121">
        <v>0</v>
      </c>
      <c r="AJ7" s="121">
        <v>4</v>
      </c>
      <c r="AK7" s="123">
        <v>5</v>
      </c>
      <c r="AL7" s="165" t="str">
        <f t="shared" si="1"/>
        <v>A</v>
      </c>
      <c r="AM7" s="122">
        <v>0</v>
      </c>
      <c r="AN7" s="121">
        <v>3</v>
      </c>
      <c r="AO7" s="121">
        <v>2</v>
      </c>
      <c r="AP7" s="123">
        <v>5</v>
      </c>
      <c r="AQ7" s="165" t="str">
        <f t="shared" si="2"/>
        <v>A</v>
      </c>
      <c r="AR7" s="122">
        <v>0</v>
      </c>
      <c r="AS7" s="121">
        <v>0</v>
      </c>
      <c r="AT7" s="121">
        <v>0</v>
      </c>
      <c r="AU7" s="121">
        <v>0</v>
      </c>
      <c r="AV7" s="121">
        <v>4</v>
      </c>
      <c r="AW7" s="121">
        <v>1</v>
      </c>
      <c r="AX7" s="123">
        <v>5</v>
      </c>
      <c r="AY7" s="165" t="str">
        <f t="shared" si="4"/>
        <v>A</v>
      </c>
      <c r="AZ7" s="125">
        <v>0</v>
      </c>
      <c r="BA7" s="121">
        <v>1</v>
      </c>
      <c r="BB7" s="121">
        <v>1</v>
      </c>
      <c r="BC7" s="126">
        <v>1</v>
      </c>
      <c r="BD7" s="122">
        <v>0</v>
      </c>
      <c r="BE7" s="121">
        <v>1</v>
      </c>
      <c r="BF7" s="121">
        <v>0</v>
      </c>
      <c r="BG7" s="121">
        <v>0</v>
      </c>
      <c r="BH7" s="121">
        <v>1</v>
      </c>
      <c r="BI7" s="121">
        <v>0</v>
      </c>
      <c r="BJ7" s="121">
        <v>0</v>
      </c>
      <c r="BK7" s="121">
        <v>0</v>
      </c>
      <c r="BL7" s="121">
        <v>1</v>
      </c>
      <c r="BM7" s="121">
        <v>0</v>
      </c>
      <c r="BN7" s="121">
        <v>0</v>
      </c>
      <c r="BO7" s="121">
        <v>2</v>
      </c>
      <c r="BP7" s="121">
        <v>0</v>
      </c>
      <c r="BQ7" s="121">
        <v>0</v>
      </c>
      <c r="BR7" s="121">
        <v>1</v>
      </c>
      <c r="BS7" s="121">
        <v>0</v>
      </c>
      <c r="BT7" s="121">
        <v>0</v>
      </c>
      <c r="BU7" s="121">
        <v>0</v>
      </c>
      <c r="BV7" s="121">
        <v>0</v>
      </c>
      <c r="BW7" s="121">
        <v>0</v>
      </c>
      <c r="BX7" s="121">
        <v>0</v>
      </c>
      <c r="BY7" s="121">
        <v>0</v>
      </c>
      <c r="BZ7" s="121">
        <v>0</v>
      </c>
      <c r="CA7" s="121">
        <v>0</v>
      </c>
      <c r="CB7" s="121">
        <v>0</v>
      </c>
      <c r="CC7" s="121">
        <v>0</v>
      </c>
      <c r="CD7" s="121">
        <v>0</v>
      </c>
      <c r="CE7" s="123">
        <v>0</v>
      </c>
      <c r="CF7" s="122">
        <v>3</v>
      </c>
      <c r="CG7" s="121">
        <v>0</v>
      </c>
      <c r="CH7" s="121">
        <v>0</v>
      </c>
      <c r="CI7" s="121">
        <v>0</v>
      </c>
      <c r="CJ7" s="121">
        <v>0</v>
      </c>
      <c r="CK7" s="121">
        <v>0</v>
      </c>
      <c r="CL7" s="121">
        <v>0</v>
      </c>
      <c r="CM7" s="121">
        <v>0</v>
      </c>
      <c r="CN7" s="121">
        <v>0</v>
      </c>
      <c r="CO7" s="121">
        <v>0</v>
      </c>
      <c r="CP7" s="121">
        <v>0</v>
      </c>
      <c r="CQ7" s="121">
        <v>0</v>
      </c>
      <c r="CR7" s="121">
        <v>0</v>
      </c>
      <c r="CS7" s="121">
        <v>0</v>
      </c>
      <c r="CT7" s="121">
        <v>0</v>
      </c>
      <c r="CU7" s="121">
        <v>0</v>
      </c>
      <c r="CV7" s="121">
        <v>0</v>
      </c>
      <c r="CW7" s="121">
        <v>0</v>
      </c>
      <c r="CX7" s="121">
        <v>0</v>
      </c>
      <c r="CY7" s="121">
        <v>0</v>
      </c>
      <c r="CZ7" s="121">
        <v>0</v>
      </c>
      <c r="DA7" s="123">
        <v>0</v>
      </c>
      <c r="DB7" s="122">
        <v>0</v>
      </c>
      <c r="DC7" s="121">
        <v>0</v>
      </c>
      <c r="DD7" s="121">
        <v>0</v>
      </c>
      <c r="DE7" s="121">
        <v>0</v>
      </c>
      <c r="DF7" s="121">
        <v>0</v>
      </c>
      <c r="DG7" s="121">
        <v>0</v>
      </c>
      <c r="DH7" s="121">
        <v>0</v>
      </c>
      <c r="DI7" s="121">
        <v>0</v>
      </c>
      <c r="DJ7" s="123">
        <v>0</v>
      </c>
      <c r="DK7" s="122">
        <v>0</v>
      </c>
      <c r="DL7" s="123">
        <v>0</v>
      </c>
      <c r="DM7" s="124">
        <v>0</v>
      </c>
      <c r="DN7" s="122">
        <v>28</v>
      </c>
      <c r="DO7" s="121">
        <v>110</v>
      </c>
      <c r="DP7" s="123">
        <v>28</v>
      </c>
      <c r="DQ7" s="122">
        <v>8</v>
      </c>
      <c r="DR7" s="121">
        <v>1</v>
      </c>
      <c r="DS7" s="162" t="s">
        <v>974</v>
      </c>
      <c r="DT7" s="121">
        <v>2</v>
      </c>
      <c r="DU7" s="162"/>
      <c r="DV7" s="164" t="s">
        <v>975</v>
      </c>
      <c r="DW7" s="122">
        <v>1</v>
      </c>
      <c r="DX7" s="121">
        <v>1</v>
      </c>
      <c r="DY7" s="121">
        <v>1</v>
      </c>
      <c r="DZ7" s="162"/>
      <c r="EA7" s="164"/>
      <c r="EB7" s="127">
        <v>575123</v>
      </c>
      <c r="EC7" s="128">
        <v>7561</v>
      </c>
      <c r="ED7" s="129">
        <v>501</v>
      </c>
    </row>
    <row r="8" spans="1:134" ht="13.5" customHeight="1">
      <c r="A8" s="161" t="s">
        <v>171</v>
      </c>
      <c r="B8" s="162" t="s">
        <v>171</v>
      </c>
      <c r="C8" s="121">
        <v>5</v>
      </c>
      <c r="D8" s="162" t="s">
        <v>576</v>
      </c>
      <c r="E8" s="162" t="s">
        <v>976</v>
      </c>
      <c r="F8" s="162" t="s">
        <v>977</v>
      </c>
      <c r="G8" s="162">
        <v>36006</v>
      </c>
      <c r="H8" s="162" t="s">
        <v>978</v>
      </c>
      <c r="I8" s="162" t="s">
        <v>979</v>
      </c>
      <c r="J8" s="162" t="s">
        <v>980</v>
      </c>
      <c r="K8" s="164" t="s">
        <v>981</v>
      </c>
      <c r="L8" s="161" t="s">
        <v>982</v>
      </c>
      <c r="M8" s="162" t="s">
        <v>983</v>
      </c>
      <c r="N8" s="162" t="s">
        <v>984</v>
      </c>
      <c r="O8" s="162" t="s">
        <v>927</v>
      </c>
      <c r="P8" s="162">
        <v>354222295</v>
      </c>
      <c r="Q8" s="164" t="s">
        <v>985</v>
      </c>
      <c r="R8" s="161" t="s">
        <v>920</v>
      </c>
      <c r="S8" s="162" t="s">
        <v>986</v>
      </c>
      <c r="T8" s="162" t="s">
        <v>987</v>
      </c>
      <c r="U8" s="162" t="s">
        <v>927</v>
      </c>
      <c r="V8" s="162">
        <v>354222229</v>
      </c>
      <c r="W8" s="164" t="s">
        <v>988</v>
      </c>
      <c r="X8" s="122">
        <v>4</v>
      </c>
      <c r="Y8" s="121">
        <v>0</v>
      </c>
      <c r="Z8" s="123">
        <v>4</v>
      </c>
      <c r="AA8" s="122">
        <v>4</v>
      </c>
      <c r="AB8" s="121">
        <v>0</v>
      </c>
      <c r="AC8" s="123">
        <v>4</v>
      </c>
      <c r="AD8" s="165" t="str">
        <f t="shared" si="3"/>
        <v>A</v>
      </c>
      <c r="AE8" s="124">
        <v>4</v>
      </c>
      <c r="AF8" s="165" t="str">
        <f t="shared" si="0"/>
        <v>A</v>
      </c>
      <c r="AG8" s="122">
        <v>0</v>
      </c>
      <c r="AH8" s="121">
        <v>0</v>
      </c>
      <c r="AI8" s="121">
        <v>0</v>
      </c>
      <c r="AJ8" s="121">
        <v>4</v>
      </c>
      <c r="AK8" s="123">
        <v>4</v>
      </c>
      <c r="AL8" s="165" t="str">
        <f t="shared" si="1"/>
        <v>A</v>
      </c>
      <c r="AM8" s="122">
        <v>1</v>
      </c>
      <c r="AN8" s="121">
        <v>2</v>
      </c>
      <c r="AO8" s="121">
        <v>1</v>
      </c>
      <c r="AP8" s="123">
        <v>4</v>
      </c>
      <c r="AQ8" s="165" t="str">
        <f t="shared" si="2"/>
        <v>A</v>
      </c>
      <c r="AR8" s="122">
        <v>0</v>
      </c>
      <c r="AS8" s="121">
        <v>0</v>
      </c>
      <c r="AT8" s="121">
        <v>0</v>
      </c>
      <c r="AU8" s="121">
        <v>0</v>
      </c>
      <c r="AV8" s="121">
        <v>3</v>
      </c>
      <c r="AW8" s="121">
        <v>1</v>
      </c>
      <c r="AX8" s="123">
        <v>4</v>
      </c>
      <c r="AY8" s="165" t="str">
        <f t="shared" si="4"/>
        <v>A</v>
      </c>
      <c r="AZ8" s="125">
        <v>0</v>
      </c>
      <c r="BA8" s="121">
        <v>1</v>
      </c>
      <c r="BB8" s="121">
        <v>0</v>
      </c>
      <c r="BC8" s="126">
        <v>1</v>
      </c>
      <c r="BD8" s="122">
        <v>6</v>
      </c>
      <c r="BE8" s="121">
        <v>3</v>
      </c>
      <c r="BF8" s="121">
        <v>0</v>
      </c>
      <c r="BG8" s="121">
        <v>0</v>
      </c>
      <c r="BH8" s="121">
        <v>1</v>
      </c>
      <c r="BI8" s="121">
        <v>1</v>
      </c>
      <c r="BJ8" s="121">
        <v>0</v>
      </c>
      <c r="BK8" s="121">
        <v>0</v>
      </c>
      <c r="BL8" s="121">
        <v>3</v>
      </c>
      <c r="BM8" s="121">
        <v>0</v>
      </c>
      <c r="BN8" s="121">
        <v>1</v>
      </c>
      <c r="BO8" s="121">
        <v>0</v>
      </c>
      <c r="BP8" s="121">
        <v>8</v>
      </c>
      <c r="BQ8" s="121">
        <v>0</v>
      </c>
      <c r="BR8" s="121">
        <v>0</v>
      </c>
      <c r="BS8" s="121">
        <v>0</v>
      </c>
      <c r="BT8" s="121">
        <v>0</v>
      </c>
      <c r="BU8" s="121">
        <v>0</v>
      </c>
      <c r="BV8" s="121">
        <v>0</v>
      </c>
      <c r="BW8" s="121">
        <v>0</v>
      </c>
      <c r="BX8" s="121">
        <v>0</v>
      </c>
      <c r="BY8" s="121">
        <v>0</v>
      </c>
      <c r="BZ8" s="121">
        <v>0</v>
      </c>
      <c r="CA8" s="121">
        <v>0</v>
      </c>
      <c r="CB8" s="121">
        <v>0</v>
      </c>
      <c r="CC8" s="121">
        <v>0</v>
      </c>
      <c r="CD8" s="121">
        <v>0</v>
      </c>
      <c r="CE8" s="123">
        <v>0</v>
      </c>
      <c r="CF8" s="122">
        <v>3</v>
      </c>
      <c r="CG8" s="121">
        <v>0</v>
      </c>
      <c r="CH8" s="121">
        <v>0</v>
      </c>
      <c r="CI8" s="121">
        <v>0</v>
      </c>
      <c r="CJ8" s="121">
        <v>0</v>
      </c>
      <c r="CK8" s="121">
        <v>0</v>
      </c>
      <c r="CL8" s="121">
        <v>0</v>
      </c>
      <c r="CM8" s="121">
        <v>0</v>
      </c>
      <c r="CN8" s="121">
        <v>0</v>
      </c>
      <c r="CO8" s="121">
        <v>0</v>
      </c>
      <c r="CP8" s="121">
        <v>0</v>
      </c>
      <c r="CQ8" s="121">
        <v>0</v>
      </c>
      <c r="CR8" s="121">
        <v>0</v>
      </c>
      <c r="CS8" s="121">
        <v>0</v>
      </c>
      <c r="CT8" s="121">
        <v>0</v>
      </c>
      <c r="CU8" s="121">
        <v>0</v>
      </c>
      <c r="CV8" s="121">
        <v>0</v>
      </c>
      <c r="CW8" s="121">
        <v>0</v>
      </c>
      <c r="CX8" s="121">
        <v>0</v>
      </c>
      <c r="CY8" s="121">
        <v>0</v>
      </c>
      <c r="CZ8" s="121">
        <v>0</v>
      </c>
      <c r="DA8" s="123">
        <v>0</v>
      </c>
      <c r="DB8" s="122">
        <v>0</v>
      </c>
      <c r="DC8" s="121">
        <v>0</v>
      </c>
      <c r="DD8" s="121">
        <v>0</v>
      </c>
      <c r="DE8" s="121">
        <v>0</v>
      </c>
      <c r="DF8" s="121">
        <v>0</v>
      </c>
      <c r="DG8" s="121">
        <v>0</v>
      </c>
      <c r="DH8" s="121">
        <v>0</v>
      </c>
      <c r="DI8" s="121">
        <v>0</v>
      </c>
      <c r="DJ8" s="123">
        <v>0</v>
      </c>
      <c r="DK8" s="122">
        <v>0</v>
      </c>
      <c r="DL8" s="123">
        <v>0</v>
      </c>
      <c r="DM8" s="124">
        <v>0</v>
      </c>
      <c r="DN8" s="122">
        <v>41</v>
      </c>
      <c r="DO8" s="121">
        <v>4</v>
      </c>
      <c r="DP8" s="123">
        <v>37</v>
      </c>
      <c r="DQ8" s="122">
        <v>10</v>
      </c>
      <c r="DR8" s="121">
        <v>1</v>
      </c>
      <c r="DS8" s="162" t="s">
        <v>989</v>
      </c>
      <c r="DT8" s="121">
        <v>1</v>
      </c>
      <c r="DU8" s="162"/>
      <c r="DV8" s="164"/>
      <c r="DW8" s="122">
        <v>1</v>
      </c>
      <c r="DX8" s="121">
        <v>1</v>
      </c>
      <c r="DY8" s="121">
        <v>1</v>
      </c>
      <c r="DZ8" s="162" t="s">
        <v>990</v>
      </c>
      <c r="EA8" s="164"/>
      <c r="EB8" s="127">
        <v>299293</v>
      </c>
      <c r="EC8" s="128">
        <v>3314.28</v>
      </c>
      <c r="ED8" s="129">
        <v>132</v>
      </c>
    </row>
    <row r="9" spans="1:134" ht="13.5" customHeight="1">
      <c r="A9" s="161" t="s">
        <v>435</v>
      </c>
      <c r="B9" s="162" t="s">
        <v>435</v>
      </c>
      <c r="C9" s="121">
        <v>5</v>
      </c>
      <c r="D9" s="162" t="s">
        <v>577</v>
      </c>
      <c r="E9" s="162" t="s">
        <v>991</v>
      </c>
      <c r="F9" s="162" t="s">
        <v>992</v>
      </c>
      <c r="G9" s="162">
        <v>40002</v>
      </c>
      <c r="H9" s="162" t="s">
        <v>463</v>
      </c>
      <c r="I9" s="162" t="s">
        <v>993</v>
      </c>
      <c r="J9" s="162" t="s">
        <v>994</v>
      </c>
      <c r="K9" s="164" t="s">
        <v>995</v>
      </c>
      <c r="L9" s="161" t="s">
        <v>996</v>
      </c>
      <c r="M9" s="162" t="s">
        <v>997</v>
      </c>
      <c r="N9" s="162" t="s">
        <v>998</v>
      </c>
      <c r="O9" s="162" t="s">
        <v>927</v>
      </c>
      <c r="P9" s="162">
        <v>475657535</v>
      </c>
      <c r="Q9" s="164" t="s">
        <v>999</v>
      </c>
      <c r="R9" s="161" t="s">
        <v>920</v>
      </c>
      <c r="S9" s="162" t="s">
        <v>1000</v>
      </c>
      <c r="T9" s="162" t="s">
        <v>1001</v>
      </c>
      <c r="U9" s="162" t="s">
        <v>927</v>
      </c>
      <c r="V9" s="162">
        <v>475657125</v>
      </c>
      <c r="W9" s="164" t="s">
        <v>1002</v>
      </c>
      <c r="X9" s="122">
        <v>5</v>
      </c>
      <c r="Y9" s="121">
        <v>0</v>
      </c>
      <c r="Z9" s="123">
        <v>5</v>
      </c>
      <c r="AA9" s="122">
        <v>5</v>
      </c>
      <c r="AB9" s="121">
        <v>0</v>
      </c>
      <c r="AC9" s="123">
        <v>5</v>
      </c>
      <c r="AD9" s="165" t="str">
        <f t="shared" si="3"/>
        <v>A</v>
      </c>
      <c r="AE9" s="124">
        <v>5</v>
      </c>
      <c r="AF9" s="165" t="str">
        <f t="shared" si="0"/>
        <v>A</v>
      </c>
      <c r="AG9" s="122">
        <v>0</v>
      </c>
      <c r="AH9" s="121">
        <v>0</v>
      </c>
      <c r="AI9" s="121">
        <v>0</v>
      </c>
      <c r="AJ9" s="121">
        <v>5</v>
      </c>
      <c r="AK9" s="123">
        <v>5</v>
      </c>
      <c r="AL9" s="165" t="str">
        <f t="shared" si="1"/>
        <v>A</v>
      </c>
      <c r="AM9" s="122">
        <v>1</v>
      </c>
      <c r="AN9" s="121">
        <v>0</v>
      </c>
      <c r="AO9" s="121">
        <v>4</v>
      </c>
      <c r="AP9" s="123">
        <v>5</v>
      </c>
      <c r="AQ9" s="165" t="str">
        <f t="shared" si="2"/>
        <v>A</v>
      </c>
      <c r="AR9" s="122">
        <v>0</v>
      </c>
      <c r="AS9" s="121">
        <v>0</v>
      </c>
      <c r="AT9" s="121">
        <v>0</v>
      </c>
      <c r="AU9" s="121">
        <v>0</v>
      </c>
      <c r="AV9" s="121">
        <v>4</v>
      </c>
      <c r="AW9" s="121">
        <v>1</v>
      </c>
      <c r="AX9" s="123">
        <v>5</v>
      </c>
      <c r="AY9" s="165" t="str">
        <f t="shared" si="4"/>
        <v>A</v>
      </c>
      <c r="AZ9" s="125">
        <v>0</v>
      </c>
      <c r="BA9" s="121">
        <v>1</v>
      </c>
      <c r="BB9" s="121">
        <v>1</v>
      </c>
      <c r="BC9" s="126">
        <v>1</v>
      </c>
      <c r="BD9" s="122">
        <v>2</v>
      </c>
      <c r="BE9" s="121">
        <v>18</v>
      </c>
      <c r="BF9" s="121">
        <v>0</v>
      </c>
      <c r="BG9" s="121">
        <v>0</v>
      </c>
      <c r="BH9" s="121">
        <v>2</v>
      </c>
      <c r="BI9" s="121">
        <v>0</v>
      </c>
      <c r="BJ9" s="121">
        <v>1</v>
      </c>
      <c r="BK9" s="121">
        <v>1</v>
      </c>
      <c r="BL9" s="121">
        <v>7</v>
      </c>
      <c r="BM9" s="121">
        <v>0</v>
      </c>
      <c r="BN9" s="121">
        <v>0</v>
      </c>
      <c r="BO9" s="121">
        <v>2</v>
      </c>
      <c r="BP9" s="121">
        <v>2</v>
      </c>
      <c r="BQ9" s="121">
        <v>0</v>
      </c>
      <c r="BR9" s="121">
        <v>1</v>
      </c>
      <c r="BS9" s="121">
        <v>1</v>
      </c>
      <c r="BT9" s="121">
        <v>5</v>
      </c>
      <c r="BU9" s="121">
        <v>0</v>
      </c>
      <c r="BV9" s="121">
        <v>0</v>
      </c>
      <c r="BW9" s="121">
        <v>0</v>
      </c>
      <c r="BX9" s="121">
        <v>0</v>
      </c>
      <c r="BY9" s="121">
        <v>0</v>
      </c>
      <c r="BZ9" s="121">
        <v>0</v>
      </c>
      <c r="CA9" s="121">
        <v>0</v>
      </c>
      <c r="CB9" s="121">
        <v>0</v>
      </c>
      <c r="CC9" s="121">
        <v>0</v>
      </c>
      <c r="CD9" s="121">
        <v>0</v>
      </c>
      <c r="CE9" s="123">
        <v>0</v>
      </c>
      <c r="CF9" s="122">
        <v>4</v>
      </c>
      <c r="CG9" s="121">
        <v>0</v>
      </c>
      <c r="CH9" s="121">
        <v>0</v>
      </c>
      <c r="CI9" s="121">
        <v>1</v>
      </c>
      <c r="CJ9" s="121">
        <v>0</v>
      </c>
      <c r="CK9" s="121">
        <v>4</v>
      </c>
      <c r="CL9" s="121">
        <v>0</v>
      </c>
      <c r="CM9" s="121">
        <v>1</v>
      </c>
      <c r="CN9" s="121">
        <v>0</v>
      </c>
      <c r="CO9" s="121">
        <v>0</v>
      </c>
      <c r="CP9" s="121">
        <v>1</v>
      </c>
      <c r="CQ9" s="121">
        <v>0</v>
      </c>
      <c r="CR9" s="121">
        <v>0</v>
      </c>
      <c r="CS9" s="121">
        <v>0</v>
      </c>
      <c r="CT9" s="121">
        <v>0</v>
      </c>
      <c r="CU9" s="121">
        <v>0</v>
      </c>
      <c r="CV9" s="121">
        <v>0</v>
      </c>
      <c r="CW9" s="121">
        <v>0</v>
      </c>
      <c r="CX9" s="121">
        <v>0</v>
      </c>
      <c r="CY9" s="121">
        <v>0</v>
      </c>
      <c r="CZ9" s="121">
        <v>12</v>
      </c>
      <c r="DA9" s="123">
        <v>0</v>
      </c>
      <c r="DB9" s="122">
        <v>0</v>
      </c>
      <c r="DC9" s="121">
        <v>0</v>
      </c>
      <c r="DD9" s="121">
        <v>0</v>
      </c>
      <c r="DE9" s="121">
        <v>0</v>
      </c>
      <c r="DF9" s="121">
        <v>0</v>
      </c>
      <c r="DG9" s="121">
        <v>1</v>
      </c>
      <c r="DH9" s="121">
        <v>2</v>
      </c>
      <c r="DI9" s="121">
        <v>0</v>
      </c>
      <c r="DJ9" s="123">
        <v>0</v>
      </c>
      <c r="DK9" s="122">
        <v>1</v>
      </c>
      <c r="DL9" s="123">
        <v>0</v>
      </c>
      <c r="DM9" s="124">
        <v>0</v>
      </c>
      <c r="DN9" s="122">
        <v>52</v>
      </c>
      <c r="DO9" s="121">
        <v>6</v>
      </c>
      <c r="DP9" s="123">
        <v>396</v>
      </c>
      <c r="DQ9" s="122">
        <v>10</v>
      </c>
      <c r="DR9" s="121">
        <v>1</v>
      </c>
      <c r="DS9" s="162" t="s">
        <v>1003</v>
      </c>
      <c r="DT9" s="121">
        <v>2</v>
      </c>
      <c r="DU9" s="162" t="s">
        <v>1004</v>
      </c>
      <c r="DV9" s="164"/>
      <c r="DW9" s="122">
        <v>1</v>
      </c>
      <c r="DX9" s="121">
        <v>1</v>
      </c>
      <c r="DY9" s="121">
        <v>1</v>
      </c>
      <c r="DZ9" s="162"/>
      <c r="EA9" s="164"/>
      <c r="EB9" s="127">
        <v>823972</v>
      </c>
      <c r="EC9" s="128">
        <v>5334.53</v>
      </c>
      <c r="ED9" s="129">
        <v>354</v>
      </c>
    </row>
    <row r="10" spans="1:134" ht="13.5" customHeight="1">
      <c r="A10" s="161" t="s">
        <v>217</v>
      </c>
      <c r="B10" s="162" t="s">
        <v>217</v>
      </c>
      <c r="C10" s="121">
        <v>5</v>
      </c>
      <c r="D10" s="162" t="s">
        <v>578</v>
      </c>
      <c r="E10" s="162" t="s">
        <v>1005</v>
      </c>
      <c r="F10" s="162" t="s">
        <v>1006</v>
      </c>
      <c r="G10" s="162">
        <v>46180</v>
      </c>
      <c r="H10" s="162" t="s">
        <v>1007</v>
      </c>
      <c r="I10" s="162" t="s">
        <v>1008</v>
      </c>
      <c r="J10" s="162" t="s">
        <v>1009</v>
      </c>
      <c r="K10" s="164" t="s">
        <v>1010</v>
      </c>
      <c r="L10" s="161" t="s">
        <v>920</v>
      </c>
      <c r="M10" s="162" t="s">
        <v>953</v>
      </c>
      <c r="N10" s="162" t="s">
        <v>1011</v>
      </c>
      <c r="O10" s="162" t="s">
        <v>927</v>
      </c>
      <c r="P10" s="162">
        <v>485226423</v>
      </c>
      <c r="Q10" s="164" t="s">
        <v>1012</v>
      </c>
      <c r="R10" s="161" t="s">
        <v>1013</v>
      </c>
      <c r="S10" s="162" t="s">
        <v>1014</v>
      </c>
      <c r="T10" s="162" t="s">
        <v>1015</v>
      </c>
      <c r="U10" s="162" t="s">
        <v>927</v>
      </c>
      <c r="V10" s="162">
        <v>485226562</v>
      </c>
      <c r="W10" s="164" t="s">
        <v>1016</v>
      </c>
      <c r="X10" s="122">
        <v>4</v>
      </c>
      <c r="Y10" s="121">
        <v>0</v>
      </c>
      <c r="Z10" s="123">
        <v>4</v>
      </c>
      <c r="AA10" s="122">
        <v>3.25</v>
      </c>
      <c r="AB10" s="121">
        <v>0</v>
      </c>
      <c r="AC10" s="123">
        <v>3.25</v>
      </c>
      <c r="AD10" s="165" t="str">
        <f t="shared" si="3"/>
        <v>A</v>
      </c>
      <c r="AE10" s="124">
        <v>3</v>
      </c>
      <c r="AF10" s="165" t="str">
        <f t="shared" si="0"/>
        <v>A</v>
      </c>
      <c r="AG10" s="122">
        <v>0</v>
      </c>
      <c r="AH10" s="121">
        <v>1</v>
      </c>
      <c r="AI10" s="121">
        <v>1</v>
      </c>
      <c r="AJ10" s="121">
        <v>2</v>
      </c>
      <c r="AK10" s="123">
        <v>4</v>
      </c>
      <c r="AL10" s="165" t="str">
        <f t="shared" si="1"/>
        <v>A</v>
      </c>
      <c r="AM10" s="122">
        <v>0</v>
      </c>
      <c r="AN10" s="121">
        <v>1</v>
      </c>
      <c r="AO10" s="121">
        <v>3</v>
      </c>
      <c r="AP10" s="123">
        <v>4</v>
      </c>
      <c r="AQ10" s="165" t="str">
        <f t="shared" si="2"/>
        <v>A</v>
      </c>
      <c r="AR10" s="122">
        <v>0</v>
      </c>
      <c r="AS10" s="121">
        <v>0</v>
      </c>
      <c r="AT10" s="121">
        <v>0</v>
      </c>
      <c r="AU10" s="121">
        <v>1</v>
      </c>
      <c r="AV10" s="121">
        <v>2</v>
      </c>
      <c r="AW10" s="121">
        <v>1</v>
      </c>
      <c r="AX10" s="123">
        <v>4</v>
      </c>
      <c r="AY10" s="165" t="str">
        <f t="shared" si="4"/>
        <v>A</v>
      </c>
      <c r="AZ10" s="125">
        <v>0</v>
      </c>
      <c r="BA10" s="121">
        <v>1</v>
      </c>
      <c r="BB10" s="121">
        <v>1</v>
      </c>
      <c r="BC10" s="126">
        <v>1</v>
      </c>
      <c r="BD10" s="122">
        <v>0</v>
      </c>
      <c r="BE10" s="121">
        <v>5</v>
      </c>
      <c r="BF10" s="121">
        <v>0</v>
      </c>
      <c r="BG10" s="121">
        <v>0</v>
      </c>
      <c r="BH10" s="121">
        <v>0</v>
      </c>
      <c r="BI10" s="121">
        <v>0</v>
      </c>
      <c r="BJ10" s="121">
        <v>0</v>
      </c>
      <c r="BK10" s="121">
        <v>0</v>
      </c>
      <c r="BL10" s="121">
        <v>1</v>
      </c>
      <c r="BM10" s="121">
        <v>0</v>
      </c>
      <c r="BN10" s="121">
        <v>0</v>
      </c>
      <c r="BO10" s="121">
        <v>0</v>
      </c>
      <c r="BP10" s="121">
        <v>1</v>
      </c>
      <c r="BQ10" s="121">
        <v>0</v>
      </c>
      <c r="BR10" s="121">
        <v>3</v>
      </c>
      <c r="BS10" s="121">
        <v>0</v>
      </c>
      <c r="BT10" s="121">
        <v>0</v>
      </c>
      <c r="BU10" s="121">
        <v>0</v>
      </c>
      <c r="BV10" s="121">
        <v>0</v>
      </c>
      <c r="BW10" s="121">
        <v>0</v>
      </c>
      <c r="BX10" s="121">
        <v>0</v>
      </c>
      <c r="BY10" s="121">
        <v>0</v>
      </c>
      <c r="BZ10" s="121">
        <v>0</v>
      </c>
      <c r="CA10" s="121">
        <v>0</v>
      </c>
      <c r="CB10" s="121">
        <v>0</v>
      </c>
      <c r="CC10" s="121">
        <v>0</v>
      </c>
      <c r="CD10" s="121">
        <v>0</v>
      </c>
      <c r="CE10" s="123">
        <v>0</v>
      </c>
      <c r="CF10" s="122">
        <v>2</v>
      </c>
      <c r="CG10" s="121">
        <v>0</v>
      </c>
      <c r="CH10" s="121">
        <v>0</v>
      </c>
      <c r="CI10" s="121">
        <v>1</v>
      </c>
      <c r="CJ10" s="121">
        <v>0</v>
      </c>
      <c r="CK10" s="121">
        <v>0</v>
      </c>
      <c r="CL10" s="121">
        <v>0</v>
      </c>
      <c r="CM10" s="121">
        <v>0</v>
      </c>
      <c r="CN10" s="121">
        <v>0</v>
      </c>
      <c r="CO10" s="121">
        <v>0</v>
      </c>
      <c r="CP10" s="121">
        <v>0</v>
      </c>
      <c r="CQ10" s="121">
        <v>0</v>
      </c>
      <c r="CR10" s="121">
        <v>0</v>
      </c>
      <c r="CS10" s="121">
        <v>0</v>
      </c>
      <c r="CT10" s="121">
        <v>0</v>
      </c>
      <c r="CU10" s="121">
        <v>0</v>
      </c>
      <c r="CV10" s="121">
        <v>0</v>
      </c>
      <c r="CW10" s="121">
        <v>0</v>
      </c>
      <c r="CX10" s="121">
        <v>0</v>
      </c>
      <c r="CY10" s="121">
        <v>0</v>
      </c>
      <c r="CZ10" s="121">
        <v>2</v>
      </c>
      <c r="DA10" s="123">
        <v>0</v>
      </c>
      <c r="DB10" s="122">
        <v>0</v>
      </c>
      <c r="DC10" s="121">
        <v>0</v>
      </c>
      <c r="DD10" s="121">
        <v>0</v>
      </c>
      <c r="DE10" s="121">
        <v>0</v>
      </c>
      <c r="DF10" s="121">
        <v>0</v>
      </c>
      <c r="DG10" s="121">
        <v>0</v>
      </c>
      <c r="DH10" s="121">
        <v>0</v>
      </c>
      <c r="DI10" s="121">
        <v>0</v>
      </c>
      <c r="DJ10" s="123">
        <v>0</v>
      </c>
      <c r="DK10" s="122">
        <v>0</v>
      </c>
      <c r="DL10" s="123">
        <v>0</v>
      </c>
      <c r="DM10" s="124">
        <v>0</v>
      </c>
      <c r="DN10" s="122">
        <v>30</v>
      </c>
      <c r="DO10" s="121">
        <v>19</v>
      </c>
      <c r="DP10" s="123">
        <v>251</v>
      </c>
      <c r="DQ10" s="122">
        <v>20</v>
      </c>
      <c r="DR10" s="121">
        <v>1</v>
      </c>
      <c r="DS10" s="162" t="s">
        <v>1017</v>
      </c>
      <c r="DT10" s="121">
        <v>3</v>
      </c>
      <c r="DU10" s="162" t="s">
        <v>1018</v>
      </c>
      <c r="DV10" s="164"/>
      <c r="DW10" s="122">
        <v>1</v>
      </c>
      <c r="DX10" s="121">
        <v>1</v>
      </c>
      <c r="DY10" s="121">
        <v>1</v>
      </c>
      <c r="DZ10" s="162"/>
      <c r="EA10" s="164" t="s">
        <v>1019</v>
      </c>
      <c r="EB10" s="127">
        <v>438851</v>
      </c>
      <c r="EC10" s="128">
        <v>3163.41</v>
      </c>
      <c r="ED10" s="129">
        <v>215</v>
      </c>
    </row>
    <row r="11" spans="1:134" ht="13.5" customHeight="1">
      <c r="A11" s="161" t="s">
        <v>186</v>
      </c>
      <c r="B11" s="162" t="s">
        <v>186</v>
      </c>
      <c r="C11" s="121">
        <v>5</v>
      </c>
      <c r="D11" s="162" t="s">
        <v>579</v>
      </c>
      <c r="E11" s="162" t="s">
        <v>1020</v>
      </c>
      <c r="F11" s="162" t="s">
        <v>1021</v>
      </c>
      <c r="G11" s="162">
        <v>50003</v>
      </c>
      <c r="H11" s="162" t="s">
        <v>196</v>
      </c>
      <c r="I11" s="162" t="s">
        <v>1022</v>
      </c>
      <c r="J11" s="162" t="s">
        <v>1023</v>
      </c>
      <c r="K11" s="164" t="s">
        <v>1024</v>
      </c>
      <c r="L11" s="161" t="s">
        <v>920</v>
      </c>
      <c r="M11" s="162" t="s">
        <v>1025</v>
      </c>
      <c r="N11" s="162" t="s">
        <v>1026</v>
      </c>
      <c r="O11" s="162" t="s">
        <v>927</v>
      </c>
      <c r="P11" s="162">
        <v>495817194</v>
      </c>
      <c r="Q11" s="164" t="s">
        <v>1027</v>
      </c>
      <c r="R11" s="161" t="s">
        <v>920</v>
      </c>
      <c r="S11" s="162" t="s">
        <v>968</v>
      </c>
      <c r="T11" s="162" t="s">
        <v>1028</v>
      </c>
      <c r="U11" s="162" t="s">
        <v>927</v>
      </c>
      <c r="V11" s="162">
        <v>495817421</v>
      </c>
      <c r="W11" s="164" t="s">
        <v>1029</v>
      </c>
      <c r="X11" s="122">
        <v>7</v>
      </c>
      <c r="Y11" s="121">
        <v>0</v>
      </c>
      <c r="Z11" s="123">
        <v>7</v>
      </c>
      <c r="AA11" s="122">
        <v>7</v>
      </c>
      <c r="AB11" s="121">
        <v>0</v>
      </c>
      <c r="AC11" s="123">
        <v>7</v>
      </c>
      <c r="AD11" s="165" t="str">
        <f t="shared" si="3"/>
        <v>A</v>
      </c>
      <c r="AE11" s="124">
        <v>7</v>
      </c>
      <c r="AF11" s="165" t="str">
        <f t="shared" si="0"/>
        <v>A</v>
      </c>
      <c r="AG11" s="122">
        <v>0</v>
      </c>
      <c r="AH11" s="121">
        <v>0</v>
      </c>
      <c r="AI11" s="121">
        <v>1</v>
      </c>
      <c r="AJ11" s="121">
        <v>6</v>
      </c>
      <c r="AK11" s="123">
        <v>7</v>
      </c>
      <c r="AL11" s="165" t="str">
        <f t="shared" si="1"/>
        <v>A</v>
      </c>
      <c r="AM11" s="122">
        <v>1</v>
      </c>
      <c r="AN11" s="121">
        <v>0</v>
      </c>
      <c r="AO11" s="121">
        <v>6</v>
      </c>
      <c r="AP11" s="123">
        <v>7</v>
      </c>
      <c r="AQ11" s="165" t="str">
        <f t="shared" si="2"/>
        <v>A</v>
      </c>
      <c r="AR11" s="122">
        <v>0</v>
      </c>
      <c r="AS11" s="121">
        <v>0</v>
      </c>
      <c r="AT11" s="121">
        <v>0</v>
      </c>
      <c r="AU11" s="121">
        <v>0</v>
      </c>
      <c r="AV11" s="121">
        <v>6</v>
      </c>
      <c r="AW11" s="121">
        <v>1</v>
      </c>
      <c r="AX11" s="123">
        <v>7</v>
      </c>
      <c r="AY11" s="165" t="str">
        <f t="shared" si="4"/>
        <v>A</v>
      </c>
      <c r="AZ11" s="125">
        <v>0</v>
      </c>
      <c r="BA11" s="121">
        <v>1</v>
      </c>
      <c r="BB11" s="121">
        <v>1</v>
      </c>
      <c r="BC11" s="126">
        <v>1</v>
      </c>
      <c r="BD11" s="122">
        <v>3</v>
      </c>
      <c r="BE11" s="121">
        <v>6</v>
      </c>
      <c r="BF11" s="121">
        <v>0</v>
      </c>
      <c r="BG11" s="121">
        <v>0</v>
      </c>
      <c r="BH11" s="121">
        <v>0</v>
      </c>
      <c r="BI11" s="121">
        <v>0</v>
      </c>
      <c r="BJ11" s="121">
        <v>0</v>
      </c>
      <c r="BK11" s="121">
        <v>0</v>
      </c>
      <c r="BL11" s="121">
        <v>5</v>
      </c>
      <c r="BM11" s="121">
        <v>0</v>
      </c>
      <c r="BN11" s="121">
        <v>0</v>
      </c>
      <c r="BO11" s="121">
        <v>4</v>
      </c>
      <c r="BP11" s="121">
        <v>0</v>
      </c>
      <c r="BQ11" s="121">
        <v>0</v>
      </c>
      <c r="BR11" s="121">
        <v>0</v>
      </c>
      <c r="BS11" s="121">
        <v>0</v>
      </c>
      <c r="BT11" s="121">
        <v>0</v>
      </c>
      <c r="BU11" s="121">
        <v>0</v>
      </c>
      <c r="BV11" s="121">
        <v>0</v>
      </c>
      <c r="BW11" s="121">
        <v>0</v>
      </c>
      <c r="BX11" s="121">
        <v>0</v>
      </c>
      <c r="BY11" s="121">
        <v>0</v>
      </c>
      <c r="BZ11" s="121">
        <v>0</v>
      </c>
      <c r="CA11" s="121">
        <v>0</v>
      </c>
      <c r="CB11" s="121">
        <v>0</v>
      </c>
      <c r="CC11" s="121">
        <v>0</v>
      </c>
      <c r="CD11" s="121">
        <v>0</v>
      </c>
      <c r="CE11" s="123">
        <v>0</v>
      </c>
      <c r="CF11" s="122">
        <v>2</v>
      </c>
      <c r="CG11" s="121">
        <v>0</v>
      </c>
      <c r="CH11" s="121">
        <v>0</v>
      </c>
      <c r="CI11" s="121">
        <v>4</v>
      </c>
      <c r="CJ11" s="121">
        <v>0</v>
      </c>
      <c r="CK11" s="121">
        <v>1</v>
      </c>
      <c r="CL11" s="121">
        <v>0</v>
      </c>
      <c r="CM11" s="121">
        <v>0</v>
      </c>
      <c r="CN11" s="121">
        <v>0</v>
      </c>
      <c r="CO11" s="121">
        <v>0</v>
      </c>
      <c r="CP11" s="121">
        <v>0</v>
      </c>
      <c r="CQ11" s="121">
        <v>0</v>
      </c>
      <c r="CR11" s="121">
        <v>0</v>
      </c>
      <c r="CS11" s="121">
        <v>0</v>
      </c>
      <c r="CT11" s="121">
        <v>0</v>
      </c>
      <c r="CU11" s="121">
        <v>0</v>
      </c>
      <c r="CV11" s="121">
        <v>0</v>
      </c>
      <c r="CW11" s="121">
        <v>0</v>
      </c>
      <c r="CX11" s="121">
        <v>0</v>
      </c>
      <c r="CY11" s="121">
        <v>0</v>
      </c>
      <c r="CZ11" s="121">
        <v>9</v>
      </c>
      <c r="DA11" s="123">
        <v>0</v>
      </c>
      <c r="DB11" s="122">
        <v>0</v>
      </c>
      <c r="DC11" s="121">
        <v>0</v>
      </c>
      <c r="DD11" s="121">
        <v>0</v>
      </c>
      <c r="DE11" s="121">
        <v>0</v>
      </c>
      <c r="DF11" s="121">
        <v>0</v>
      </c>
      <c r="DG11" s="121">
        <v>0</v>
      </c>
      <c r="DH11" s="121">
        <v>1</v>
      </c>
      <c r="DI11" s="121">
        <v>0</v>
      </c>
      <c r="DJ11" s="123">
        <v>0</v>
      </c>
      <c r="DK11" s="122">
        <v>3</v>
      </c>
      <c r="DL11" s="123">
        <v>0</v>
      </c>
      <c r="DM11" s="124">
        <v>0</v>
      </c>
      <c r="DN11" s="122">
        <v>27</v>
      </c>
      <c r="DO11" s="121">
        <v>46</v>
      </c>
      <c r="DP11" s="123">
        <v>189</v>
      </c>
      <c r="DQ11" s="122">
        <v>40</v>
      </c>
      <c r="DR11" s="121">
        <v>1</v>
      </c>
      <c r="DS11" s="162" t="s">
        <v>1030</v>
      </c>
      <c r="DT11" s="121">
        <v>2</v>
      </c>
      <c r="DU11" s="162"/>
      <c r="DV11" s="164"/>
      <c r="DW11" s="122">
        <v>1</v>
      </c>
      <c r="DX11" s="121">
        <v>1</v>
      </c>
      <c r="DY11" s="121">
        <v>1</v>
      </c>
      <c r="DZ11" s="162" t="s">
        <v>1031</v>
      </c>
      <c r="EA11" s="164"/>
      <c r="EB11" s="127">
        <v>551590</v>
      </c>
      <c r="EC11" s="128">
        <v>4758.8599999999997</v>
      </c>
      <c r="ED11" s="129">
        <v>448</v>
      </c>
    </row>
    <row r="12" spans="1:134" ht="13.5" customHeight="1">
      <c r="A12" s="161" t="s">
        <v>309</v>
      </c>
      <c r="B12" s="162" t="s">
        <v>309</v>
      </c>
      <c r="C12" s="121">
        <v>5</v>
      </c>
      <c r="D12" s="162" t="s">
        <v>580</v>
      </c>
      <c r="E12" s="162" t="s">
        <v>1032</v>
      </c>
      <c r="F12" s="162">
        <v>125</v>
      </c>
      <c r="G12" s="162">
        <v>53211</v>
      </c>
      <c r="H12" s="162" t="s">
        <v>1033</v>
      </c>
      <c r="I12" s="162" t="s">
        <v>1034</v>
      </c>
      <c r="J12" s="162" t="s">
        <v>1035</v>
      </c>
      <c r="K12" s="164" t="s">
        <v>995</v>
      </c>
      <c r="L12" s="161" t="s">
        <v>920</v>
      </c>
      <c r="M12" s="162" t="s">
        <v>1036</v>
      </c>
      <c r="N12" s="162" t="s">
        <v>1037</v>
      </c>
      <c r="O12" s="162" t="s">
        <v>927</v>
      </c>
      <c r="P12" s="162">
        <v>466026350</v>
      </c>
      <c r="Q12" s="164" t="s">
        <v>1038</v>
      </c>
      <c r="R12" s="161" t="s">
        <v>920</v>
      </c>
      <c r="S12" s="162" t="s">
        <v>1025</v>
      </c>
      <c r="T12" s="162" t="s">
        <v>1039</v>
      </c>
      <c r="U12" s="162" t="s">
        <v>927</v>
      </c>
      <c r="V12" s="162">
        <v>466026513</v>
      </c>
      <c r="W12" s="164" t="s">
        <v>1040</v>
      </c>
      <c r="X12" s="122">
        <v>6</v>
      </c>
      <c r="Y12" s="121">
        <v>1</v>
      </c>
      <c r="Z12" s="123">
        <v>7</v>
      </c>
      <c r="AA12" s="122">
        <v>5.25</v>
      </c>
      <c r="AB12" s="121">
        <v>0.5</v>
      </c>
      <c r="AC12" s="123">
        <v>5.75</v>
      </c>
      <c r="AD12" s="165" t="str">
        <f t="shared" si="3"/>
        <v>A</v>
      </c>
      <c r="AE12" s="124">
        <v>6</v>
      </c>
      <c r="AF12" s="165" t="str">
        <f t="shared" si="0"/>
        <v>A</v>
      </c>
      <c r="AG12" s="122">
        <v>0</v>
      </c>
      <c r="AH12" s="121">
        <v>0</v>
      </c>
      <c r="AI12" s="121">
        <v>0</v>
      </c>
      <c r="AJ12" s="121">
        <v>6</v>
      </c>
      <c r="AK12" s="123">
        <v>6</v>
      </c>
      <c r="AL12" s="165" t="str">
        <f t="shared" si="1"/>
        <v>A</v>
      </c>
      <c r="AM12" s="122">
        <v>0</v>
      </c>
      <c r="AN12" s="121">
        <v>0</v>
      </c>
      <c r="AO12" s="121">
        <v>6</v>
      </c>
      <c r="AP12" s="123">
        <v>6</v>
      </c>
      <c r="AQ12" s="165" t="str">
        <f t="shared" si="2"/>
        <v>A</v>
      </c>
      <c r="AR12" s="122">
        <v>0</v>
      </c>
      <c r="AS12" s="121">
        <v>0</v>
      </c>
      <c r="AT12" s="121">
        <v>0</v>
      </c>
      <c r="AU12" s="121">
        <v>0</v>
      </c>
      <c r="AV12" s="121">
        <v>4</v>
      </c>
      <c r="AW12" s="121">
        <v>2</v>
      </c>
      <c r="AX12" s="123">
        <v>6</v>
      </c>
      <c r="AY12" s="165" t="str">
        <f t="shared" si="4"/>
        <v>A</v>
      </c>
      <c r="AZ12" s="125">
        <v>0</v>
      </c>
      <c r="BA12" s="121">
        <v>1</v>
      </c>
      <c r="BB12" s="121">
        <v>0</v>
      </c>
      <c r="BC12" s="126">
        <v>1</v>
      </c>
      <c r="BD12" s="122">
        <v>2</v>
      </c>
      <c r="BE12" s="121">
        <v>3</v>
      </c>
      <c r="BF12" s="121">
        <v>0</v>
      </c>
      <c r="BG12" s="121">
        <v>0</v>
      </c>
      <c r="BH12" s="121">
        <v>6</v>
      </c>
      <c r="BI12" s="121">
        <v>0</v>
      </c>
      <c r="BJ12" s="121">
        <v>0</v>
      </c>
      <c r="BK12" s="121">
        <v>0</v>
      </c>
      <c r="BL12" s="121">
        <v>9</v>
      </c>
      <c r="BM12" s="121">
        <v>0</v>
      </c>
      <c r="BN12" s="121">
        <v>5</v>
      </c>
      <c r="BO12" s="121">
        <v>5</v>
      </c>
      <c r="BP12" s="121">
        <v>6</v>
      </c>
      <c r="BQ12" s="121">
        <v>0</v>
      </c>
      <c r="BR12" s="121">
        <v>0</v>
      </c>
      <c r="BS12" s="121">
        <v>0</v>
      </c>
      <c r="BT12" s="121">
        <v>0</v>
      </c>
      <c r="BU12" s="121">
        <v>0</v>
      </c>
      <c r="BV12" s="121">
        <v>0</v>
      </c>
      <c r="BW12" s="121">
        <v>0</v>
      </c>
      <c r="BX12" s="121">
        <v>0</v>
      </c>
      <c r="BY12" s="121">
        <v>0</v>
      </c>
      <c r="BZ12" s="121">
        <v>0</v>
      </c>
      <c r="CA12" s="121">
        <v>0</v>
      </c>
      <c r="CB12" s="121">
        <v>0</v>
      </c>
      <c r="CC12" s="121">
        <v>0</v>
      </c>
      <c r="CD12" s="121">
        <v>0</v>
      </c>
      <c r="CE12" s="123">
        <v>0</v>
      </c>
      <c r="CF12" s="122">
        <v>7</v>
      </c>
      <c r="CG12" s="121">
        <v>0</v>
      </c>
      <c r="CH12" s="121">
        <v>0</v>
      </c>
      <c r="CI12" s="121">
        <v>1</v>
      </c>
      <c r="CJ12" s="121">
        <v>0</v>
      </c>
      <c r="CK12" s="121">
        <v>1</v>
      </c>
      <c r="CL12" s="121">
        <v>0</v>
      </c>
      <c r="CM12" s="121">
        <v>0</v>
      </c>
      <c r="CN12" s="121">
        <v>0</v>
      </c>
      <c r="CO12" s="121">
        <v>0</v>
      </c>
      <c r="CP12" s="121">
        <v>0</v>
      </c>
      <c r="CQ12" s="121">
        <v>0</v>
      </c>
      <c r="CR12" s="121">
        <v>0</v>
      </c>
      <c r="CS12" s="121">
        <v>0</v>
      </c>
      <c r="CT12" s="121">
        <v>0</v>
      </c>
      <c r="CU12" s="121">
        <v>0</v>
      </c>
      <c r="CV12" s="121">
        <v>0</v>
      </c>
      <c r="CW12" s="121">
        <v>0</v>
      </c>
      <c r="CX12" s="121">
        <v>0</v>
      </c>
      <c r="CY12" s="121">
        <v>0</v>
      </c>
      <c r="CZ12" s="121">
        <v>9</v>
      </c>
      <c r="DA12" s="123">
        <v>0</v>
      </c>
      <c r="DB12" s="122">
        <v>0</v>
      </c>
      <c r="DC12" s="121">
        <v>0</v>
      </c>
      <c r="DD12" s="121">
        <v>0</v>
      </c>
      <c r="DE12" s="121">
        <v>0</v>
      </c>
      <c r="DF12" s="121">
        <v>0</v>
      </c>
      <c r="DG12" s="121">
        <v>0</v>
      </c>
      <c r="DH12" s="121">
        <v>0</v>
      </c>
      <c r="DI12" s="121">
        <v>0</v>
      </c>
      <c r="DJ12" s="123">
        <v>0</v>
      </c>
      <c r="DK12" s="122">
        <v>2</v>
      </c>
      <c r="DL12" s="123">
        <v>0</v>
      </c>
      <c r="DM12" s="124">
        <v>0</v>
      </c>
      <c r="DN12" s="122">
        <v>82</v>
      </c>
      <c r="DO12" s="121">
        <v>23</v>
      </c>
      <c r="DP12" s="123">
        <v>124</v>
      </c>
      <c r="DQ12" s="122">
        <v>20</v>
      </c>
      <c r="DR12" s="121">
        <v>1</v>
      </c>
      <c r="DS12" s="162">
        <v>80</v>
      </c>
      <c r="DT12" s="121">
        <v>2</v>
      </c>
      <c r="DU12" s="162" t="s">
        <v>1041</v>
      </c>
      <c r="DV12" s="164"/>
      <c r="DW12" s="122">
        <v>1</v>
      </c>
      <c r="DX12" s="121">
        <v>1</v>
      </c>
      <c r="DY12" s="121">
        <v>1</v>
      </c>
      <c r="DZ12" s="162"/>
      <c r="EA12" s="164"/>
      <c r="EB12" s="127">
        <v>516372</v>
      </c>
      <c r="EC12" s="128">
        <v>4518.95</v>
      </c>
      <c r="ED12" s="129">
        <v>451</v>
      </c>
    </row>
    <row r="13" spans="1:134" ht="13.5" customHeight="1">
      <c r="A13" s="161" t="s">
        <v>468</v>
      </c>
      <c r="B13" s="162" t="s">
        <v>468</v>
      </c>
      <c r="C13" s="121">
        <v>5</v>
      </c>
      <c r="D13" s="162" t="s">
        <v>621</v>
      </c>
      <c r="E13" s="162" t="s">
        <v>1042</v>
      </c>
      <c r="F13" s="162" t="s">
        <v>1043</v>
      </c>
      <c r="G13" s="162">
        <v>58733</v>
      </c>
      <c r="H13" s="162" t="s">
        <v>478</v>
      </c>
      <c r="I13" s="162" t="s">
        <v>1044</v>
      </c>
      <c r="J13" s="162" t="s">
        <v>1045</v>
      </c>
      <c r="K13" s="164" t="s">
        <v>995</v>
      </c>
      <c r="L13" s="161" t="s">
        <v>982</v>
      </c>
      <c r="M13" s="162" t="s">
        <v>1046</v>
      </c>
      <c r="N13" s="162" t="s">
        <v>1047</v>
      </c>
      <c r="O13" s="162" t="s">
        <v>927</v>
      </c>
      <c r="P13" s="162" t="s">
        <v>1048</v>
      </c>
      <c r="Q13" s="164" t="s">
        <v>1049</v>
      </c>
      <c r="R13" s="161" t="s">
        <v>920</v>
      </c>
      <c r="S13" s="162" t="s">
        <v>1050</v>
      </c>
      <c r="T13" s="162" t="s">
        <v>1051</v>
      </c>
      <c r="U13" s="162" t="s">
        <v>927</v>
      </c>
      <c r="V13" s="162">
        <v>564602368</v>
      </c>
      <c r="W13" s="164" t="s">
        <v>1052</v>
      </c>
      <c r="X13" s="122">
        <v>8</v>
      </c>
      <c r="Y13" s="121">
        <v>0</v>
      </c>
      <c r="Z13" s="123">
        <v>8</v>
      </c>
      <c r="AA13" s="122">
        <v>7.2</v>
      </c>
      <c r="AB13" s="121">
        <v>0</v>
      </c>
      <c r="AC13" s="123">
        <v>7.2</v>
      </c>
      <c r="AD13" s="165" t="str">
        <f t="shared" si="3"/>
        <v>A</v>
      </c>
      <c r="AE13" s="124">
        <v>0</v>
      </c>
      <c r="AF13" s="165" t="str">
        <f t="shared" si="0"/>
        <v>A</v>
      </c>
      <c r="AG13" s="122">
        <v>0</v>
      </c>
      <c r="AH13" s="121">
        <v>1</v>
      </c>
      <c r="AI13" s="121">
        <v>0</v>
      </c>
      <c r="AJ13" s="121">
        <v>7</v>
      </c>
      <c r="AK13" s="123">
        <v>8</v>
      </c>
      <c r="AL13" s="165" t="str">
        <f t="shared" si="1"/>
        <v>A</v>
      </c>
      <c r="AM13" s="122">
        <v>0</v>
      </c>
      <c r="AN13" s="121">
        <v>1</v>
      </c>
      <c r="AO13" s="121">
        <v>7</v>
      </c>
      <c r="AP13" s="123">
        <v>8</v>
      </c>
      <c r="AQ13" s="165" t="str">
        <f t="shared" si="2"/>
        <v>A</v>
      </c>
      <c r="AR13" s="122">
        <v>0</v>
      </c>
      <c r="AS13" s="121">
        <v>0</v>
      </c>
      <c r="AT13" s="121">
        <v>1</v>
      </c>
      <c r="AU13" s="121">
        <v>0</v>
      </c>
      <c r="AV13" s="121">
        <v>7</v>
      </c>
      <c r="AW13" s="121">
        <v>0</v>
      </c>
      <c r="AX13" s="123">
        <v>8</v>
      </c>
      <c r="AY13" s="165" t="str">
        <f t="shared" si="4"/>
        <v>A</v>
      </c>
      <c r="AZ13" s="125">
        <v>0</v>
      </c>
      <c r="BA13" s="121">
        <v>1</v>
      </c>
      <c r="BB13" s="121">
        <v>0</v>
      </c>
      <c r="BC13" s="126">
        <v>1</v>
      </c>
      <c r="BD13" s="122">
        <v>0</v>
      </c>
      <c r="BE13" s="121">
        <v>1</v>
      </c>
      <c r="BF13" s="121">
        <v>0</v>
      </c>
      <c r="BG13" s="121">
        <v>0</v>
      </c>
      <c r="BH13" s="121">
        <v>1</v>
      </c>
      <c r="BI13" s="121">
        <v>0</v>
      </c>
      <c r="BJ13" s="121">
        <v>0</v>
      </c>
      <c r="BK13" s="121">
        <v>0</v>
      </c>
      <c r="BL13" s="121">
        <v>2</v>
      </c>
      <c r="BM13" s="121">
        <v>0</v>
      </c>
      <c r="BN13" s="121">
        <v>0</v>
      </c>
      <c r="BO13" s="121">
        <v>0</v>
      </c>
      <c r="BP13" s="121">
        <v>0</v>
      </c>
      <c r="BQ13" s="121">
        <v>0</v>
      </c>
      <c r="BR13" s="121">
        <v>0</v>
      </c>
      <c r="BS13" s="121">
        <v>0</v>
      </c>
      <c r="BT13" s="121">
        <v>0</v>
      </c>
      <c r="BU13" s="121">
        <v>0</v>
      </c>
      <c r="BV13" s="121">
        <v>0</v>
      </c>
      <c r="BW13" s="121">
        <v>0</v>
      </c>
      <c r="BX13" s="121">
        <v>0</v>
      </c>
      <c r="BY13" s="121">
        <v>0</v>
      </c>
      <c r="BZ13" s="121">
        <v>0</v>
      </c>
      <c r="CA13" s="121">
        <v>0</v>
      </c>
      <c r="CB13" s="121">
        <v>0</v>
      </c>
      <c r="CC13" s="121">
        <v>0</v>
      </c>
      <c r="CD13" s="121">
        <v>0</v>
      </c>
      <c r="CE13" s="123">
        <v>0</v>
      </c>
      <c r="CF13" s="122">
        <v>0</v>
      </c>
      <c r="CG13" s="121">
        <v>2</v>
      </c>
      <c r="CH13" s="121">
        <v>0</v>
      </c>
      <c r="CI13" s="121">
        <v>0</v>
      </c>
      <c r="CJ13" s="121">
        <v>0</v>
      </c>
      <c r="CK13" s="121">
        <v>0</v>
      </c>
      <c r="CL13" s="121">
        <v>0</v>
      </c>
      <c r="CM13" s="121">
        <v>0</v>
      </c>
      <c r="CN13" s="121">
        <v>0</v>
      </c>
      <c r="CO13" s="121">
        <v>0</v>
      </c>
      <c r="CP13" s="121">
        <v>0</v>
      </c>
      <c r="CQ13" s="121">
        <v>0</v>
      </c>
      <c r="CR13" s="121">
        <v>0</v>
      </c>
      <c r="CS13" s="121">
        <v>0</v>
      </c>
      <c r="CT13" s="121">
        <v>0</v>
      </c>
      <c r="CU13" s="121">
        <v>0</v>
      </c>
      <c r="CV13" s="121">
        <v>0</v>
      </c>
      <c r="CW13" s="121">
        <v>0</v>
      </c>
      <c r="CX13" s="121">
        <v>0</v>
      </c>
      <c r="CY13" s="121">
        <v>0</v>
      </c>
      <c r="CZ13" s="121">
        <v>0</v>
      </c>
      <c r="DA13" s="123">
        <v>0</v>
      </c>
      <c r="DB13" s="122">
        <v>0</v>
      </c>
      <c r="DC13" s="121">
        <v>0</v>
      </c>
      <c r="DD13" s="121">
        <v>0</v>
      </c>
      <c r="DE13" s="121">
        <v>0</v>
      </c>
      <c r="DF13" s="121">
        <v>0</v>
      </c>
      <c r="DG13" s="121">
        <v>0</v>
      </c>
      <c r="DH13" s="121">
        <v>0</v>
      </c>
      <c r="DI13" s="121">
        <v>0</v>
      </c>
      <c r="DJ13" s="123">
        <v>0</v>
      </c>
      <c r="DK13" s="122">
        <v>5</v>
      </c>
      <c r="DL13" s="123">
        <v>0</v>
      </c>
      <c r="DM13" s="124">
        <v>0</v>
      </c>
      <c r="DN13" s="122">
        <v>52</v>
      </c>
      <c r="DO13" s="121">
        <v>133</v>
      </c>
      <c r="DP13" s="123">
        <v>480</v>
      </c>
      <c r="DQ13" s="122">
        <v>10</v>
      </c>
      <c r="DR13" s="121">
        <v>1</v>
      </c>
      <c r="DS13" s="162" t="s">
        <v>1053</v>
      </c>
      <c r="DT13" s="121" t="s">
        <v>622</v>
      </c>
      <c r="DU13" s="162" t="s">
        <v>1054</v>
      </c>
      <c r="DV13" s="164" t="s">
        <v>927</v>
      </c>
      <c r="DW13" s="122">
        <v>1</v>
      </c>
      <c r="DX13" s="121">
        <v>1</v>
      </c>
      <c r="DY13" s="121">
        <v>1</v>
      </c>
      <c r="DZ13" s="162" t="s">
        <v>927</v>
      </c>
      <c r="EA13" s="164" t="s">
        <v>927</v>
      </c>
      <c r="EB13" s="127">
        <v>509895</v>
      </c>
      <c r="EC13" s="128">
        <v>6795.76</v>
      </c>
      <c r="ED13" s="129">
        <v>704</v>
      </c>
    </row>
    <row r="14" spans="1:134" ht="13.5" customHeight="1">
      <c r="A14" s="161" t="s">
        <v>131</v>
      </c>
      <c r="B14" s="162" t="s">
        <v>131</v>
      </c>
      <c r="C14" s="121">
        <v>5</v>
      </c>
      <c r="D14" s="162" t="s">
        <v>581</v>
      </c>
      <c r="E14" s="162" t="s">
        <v>1055</v>
      </c>
      <c r="F14" s="162">
        <v>3</v>
      </c>
      <c r="G14" s="162">
        <v>60182</v>
      </c>
      <c r="H14" s="162" t="s">
        <v>13</v>
      </c>
      <c r="I14" s="162" t="s">
        <v>1056</v>
      </c>
      <c r="J14" s="162" t="s">
        <v>1057</v>
      </c>
      <c r="K14" s="164" t="s">
        <v>1058</v>
      </c>
      <c r="L14" s="161" t="s">
        <v>920</v>
      </c>
      <c r="M14" s="162" t="s">
        <v>1059</v>
      </c>
      <c r="N14" s="162" t="s">
        <v>1060</v>
      </c>
      <c r="O14" s="162" t="s">
        <v>927</v>
      </c>
      <c r="P14" s="162">
        <v>541652685</v>
      </c>
      <c r="Q14" s="164" t="s">
        <v>1061</v>
      </c>
      <c r="R14" s="161" t="s">
        <v>982</v>
      </c>
      <c r="S14" s="162" t="s">
        <v>1062</v>
      </c>
      <c r="T14" s="162" t="s">
        <v>1063</v>
      </c>
      <c r="U14" s="162" t="s">
        <v>927</v>
      </c>
      <c r="V14" s="162">
        <v>541652693</v>
      </c>
      <c r="W14" s="164" t="s">
        <v>1064</v>
      </c>
      <c r="X14" s="122">
        <v>8</v>
      </c>
      <c r="Y14" s="121">
        <v>1</v>
      </c>
      <c r="Z14" s="123">
        <v>9</v>
      </c>
      <c r="AA14" s="122">
        <v>8</v>
      </c>
      <c r="AB14" s="121">
        <v>1</v>
      </c>
      <c r="AC14" s="123">
        <v>9</v>
      </c>
      <c r="AD14" s="165" t="str">
        <f t="shared" si="3"/>
        <v>A</v>
      </c>
      <c r="AE14" s="124">
        <v>8</v>
      </c>
      <c r="AF14" s="165" t="str">
        <f t="shared" si="0"/>
        <v>A</v>
      </c>
      <c r="AG14" s="122">
        <v>0</v>
      </c>
      <c r="AH14" s="121">
        <v>0</v>
      </c>
      <c r="AI14" s="121">
        <v>0</v>
      </c>
      <c r="AJ14" s="121">
        <v>8</v>
      </c>
      <c r="AK14" s="123">
        <v>8</v>
      </c>
      <c r="AL14" s="165" t="str">
        <f t="shared" si="1"/>
        <v>A</v>
      </c>
      <c r="AM14" s="122">
        <v>0</v>
      </c>
      <c r="AN14" s="121">
        <v>1</v>
      </c>
      <c r="AO14" s="121">
        <v>7</v>
      </c>
      <c r="AP14" s="123">
        <v>8</v>
      </c>
      <c r="AQ14" s="165" t="str">
        <f t="shared" si="2"/>
        <v>A</v>
      </c>
      <c r="AR14" s="122">
        <v>0</v>
      </c>
      <c r="AS14" s="121">
        <v>0</v>
      </c>
      <c r="AT14" s="121">
        <v>0</v>
      </c>
      <c r="AU14" s="121">
        <v>1</v>
      </c>
      <c r="AV14" s="121">
        <v>5</v>
      </c>
      <c r="AW14" s="121">
        <v>2</v>
      </c>
      <c r="AX14" s="123">
        <v>8</v>
      </c>
      <c r="AY14" s="165" t="str">
        <f t="shared" si="4"/>
        <v>A</v>
      </c>
      <c r="AZ14" s="125">
        <v>1</v>
      </c>
      <c r="BA14" s="121">
        <v>1</v>
      </c>
      <c r="BB14" s="121">
        <v>0</v>
      </c>
      <c r="BC14" s="126">
        <v>1</v>
      </c>
      <c r="BD14" s="122">
        <v>5</v>
      </c>
      <c r="BE14" s="121">
        <v>12</v>
      </c>
      <c r="BF14" s="121">
        <v>0</v>
      </c>
      <c r="BG14" s="121">
        <v>0</v>
      </c>
      <c r="BH14" s="121">
        <v>0</v>
      </c>
      <c r="BI14" s="121">
        <v>2</v>
      </c>
      <c r="BJ14" s="121">
        <v>0</v>
      </c>
      <c r="BK14" s="121">
        <v>1</v>
      </c>
      <c r="BL14" s="121">
        <v>4</v>
      </c>
      <c r="BM14" s="121">
        <v>0</v>
      </c>
      <c r="BN14" s="121">
        <v>0</v>
      </c>
      <c r="BO14" s="121">
        <v>0</v>
      </c>
      <c r="BP14" s="121">
        <v>0</v>
      </c>
      <c r="BQ14" s="121">
        <v>0</v>
      </c>
      <c r="BR14" s="121">
        <v>2</v>
      </c>
      <c r="BS14" s="121">
        <v>0</v>
      </c>
      <c r="BT14" s="121">
        <v>0</v>
      </c>
      <c r="BU14" s="121">
        <v>0</v>
      </c>
      <c r="BV14" s="121">
        <v>0</v>
      </c>
      <c r="BW14" s="121">
        <v>0</v>
      </c>
      <c r="BX14" s="121">
        <v>0</v>
      </c>
      <c r="BY14" s="121">
        <v>0</v>
      </c>
      <c r="BZ14" s="121">
        <v>0</v>
      </c>
      <c r="CA14" s="121">
        <v>0</v>
      </c>
      <c r="CB14" s="121">
        <v>0</v>
      </c>
      <c r="CC14" s="121">
        <v>0</v>
      </c>
      <c r="CD14" s="121">
        <v>0</v>
      </c>
      <c r="CE14" s="123">
        <v>0</v>
      </c>
      <c r="CF14" s="122">
        <v>20</v>
      </c>
      <c r="CG14" s="121">
        <v>0</v>
      </c>
      <c r="CH14" s="121">
        <v>0</v>
      </c>
      <c r="CI14" s="121">
        <v>4</v>
      </c>
      <c r="CJ14" s="121">
        <v>0</v>
      </c>
      <c r="CK14" s="121">
        <v>0</v>
      </c>
      <c r="CL14" s="121">
        <v>0</v>
      </c>
      <c r="CM14" s="121">
        <v>0</v>
      </c>
      <c r="CN14" s="121">
        <v>0</v>
      </c>
      <c r="CO14" s="121">
        <v>0</v>
      </c>
      <c r="CP14" s="121">
        <v>0</v>
      </c>
      <c r="CQ14" s="121">
        <v>0</v>
      </c>
      <c r="CR14" s="121">
        <v>0</v>
      </c>
      <c r="CS14" s="121">
        <v>0</v>
      </c>
      <c r="CT14" s="121">
        <v>0</v>
      </c>
      <c r="CU14" s="121">
        <v>0</v>
      </c>
      <c r="CV14" s="121">
        <v>0</v>
      </c>
      <c r="CW14" s="121">
        <v>0</v>
      </c>
      <c r="CX14" s="121">
        <v>0</v>
      </c>
      <c r="CY14" s="121">
        <v>0</v>
      </c>
      <c r="CZ14" s="121">
        <v>2</v>
      </c>
      <c r="DA14" s="123">
        <v>0</v>
      </c>
      <c r="DB14" s="122">
        <v>0</v>
      </c>
      <c r="DC14" s="121">
        <v>0</v>
      </c>
      <c r="DD14" s="121">
        <v>2</v>
      </c>
      <c r="DE14" s="121">
        <v>2</v>
      </c>
      <c r="DF14" s="121">
        <v>11</v>
      </c>
      <c r="DG14" s="121">
        <v>4</v>
      </c>
      <c r="DH14" s="121">
        <v>16</v>
      </c>
      <c r="DI14" s="121">
        <v>6</v>
      </c>
      <c r="DJ14" s="123">
        <v>0</v>
      </c>
      <c r="DK14" s="122">
        <v>2</v>
      </c>
      <c r="DL14" s="123">
        <v>9</v>
      </c>
      <c r="DM14" s="124">
        <v>0</v>
      </c>
      <c r="DN14" s="122">
        <v>83</v>
      </c>
      <c r="DO14" s="121">
        <v>146</v>
      </c>
      <c r="DP14" s="123">
        <v>1379</v>
      </c>
      <c r="DQ14" s="122">
        <v>24</v>
      </c>
      <c r="DR14" s="121">
        <v>1</v>
      </c>
      <c r="DS14" s="162" t="s">
        <v>1065</v>
      </c>
      <c r="DT14" s="121">
        <v>2</v>
      </c>
      <c r="DU14" s="162" t="s">
        <v>927</v>
      </c>
      <c r="DV14" s="164" t="s">
        <v>927</v>
      </c>
      <c r="DW14" s="122">
        <v>1</v>
      </c>
      <c r="DX14" s="121">
        <v>1</v>
      </c>
      <c r="DY14" s="121">
        <v>1</v>
      </c>
      <c r="DZ14" s="162" t="s">
        <v>927</v>
      </c>
      <c r="EA14" s="164" t="s">
        <v>1066</v>
      </c>
      <c r="EB14" s="127">
        <v>1172853</v>
      </c>
      <c r="EC14" s="128">
        <v>7195.18</v>
      </c>
      <c r="ED14" s="129">
        <v>673</v>
      </c>
    </row>
    <row r="15" spans="1:134" ht="13.5" customHeight="1">
      <c r="A15" s="161" t="s">
        <v>280</v>
      </c>
      <c r="B15" s="162" t="s">
        <v>280</v>
      </c>
      <c r="C15" s="121">
        <v>5</v>
      </c>
      <c r="D15" s="162" t="s">
        <v>582</v>
      </c>
      <c r="E15" s="162" t="s">
        <v>1067</v>
      </c>
      <c r="F15" s="162" t="s">
        <v>1068</v>
      </c>
      <c r="G15" s="162">
        <v>77911</v>
      </c>
      <c r="H15" s="162" t="s">
        <v>294</v>
      </c>
      <c r="I15" s="162" t="s">
        <v>1069</v>
      </c>
      <c r="J15" s="162" t="s">
        <v>1070</v>
      </c>
      <c r="K15" s="164" t="s">
        <v>937</v>
      </c>
      <c r="L15" s="161" t="s">
        <v>927</v>
      </c>
      <c r="M15" s="162" t="s">
        <v>1071</v>
      </c>
      <c r="N15" s="162" t="s">
        <v>1072</v>
      </c>
      <c r="O15" s="162" t="s">
        <v>927</v>
      </c>
      <c r="P15" s="162">
        <v>585508630</v>
      </c>
      <c r="Q15" s="164" t="s">
        <v>1073</v>
      </c>
      <c r="R15" s="161" t="s">
        <v>920</v>
      </c>
      <c r="S15" s="162" t="s">
        <v>986</v>
      </c>
      <c r="T15" s="162" t="s">
        <v>1074</v>
      </c>
      <c r="U15" s="162" t="s">
        <v>927</v>
      </c>
      <c r="V15" s="162">
        <v>585508405</v>
      </c>
      <c r="W15" s="164" t="s">
        <v>1075</v>
      </c>
      <c r="X15" s="122">
        <v>7</v>
      </c>
      <c r="Y15" s="121">
        <v>0</v>
      </c>
      <c r="Z15" s="123">
        <v>7</v>
      </c>
      <c r="AA15" s="122">
        <v>7</v>
      </c>
      <c r="AB15" s="121">
        <v>0</v>
      </c>
      <c r="AC15" s="123">
        <v>7</v>
      </c>
      <c r="AD15" s="165" t="str">
        <f t="shared" si="3"/>
        <v>A</v>
      </c>
      <c r="AE15" s="124">
        <v>7</v>
      </c>
      <c r="AF15" s="165" t="str">
        <f t="shared" si="0"/>
        <v>A</v>
      </c>
      <c r="AG15" s="122">
        <v>0</v>
      </c>
      <c r="AH15" s="121">
        <v>1</v>
      </c>
      <c r="AI15" s="121">
        <v>0</v>
      </c>
      <c r="AJ15" s="121">
        <v>6</v>
      </c>
      <c r="AK15" s="123">
        <v>7</v>
      </c>
      <c r="AL15" s="165" t="str">
        <f t="shared" si="1"/>
        <v>A</v>
      </c>
      <c r="AM15" s="122">
        <v>0</v>
      </c>
      <c r="AN15" s="121">
        <v>0</v>
      </c>
      <c r="AO15" s="121">
        <v>7</v>
      </c>
      <c r="AP15" s="123">
        <v>7</v>
      </c>
      <c r="AQ15" s="165" t="str">
        <f t="shared" si="2"/>
        <v>A</v>
      </c>
      <c r="AR15" s="122">
        <v>0</v>
      </c>
      <c r="AS15" s="121">
        <v>0</v>
      </c>
      <c r="AT15" s="121">
        <v>0</v>
      </c>
      <c r="AU15" s="121">
        <v>5</v>
      </c>
      <c r="AV15" s="121">
        <v>1</v>
      </c>
      <c r="AW15" s="121">
        <v>1</v>
      </c>
      <c r="AX15" s="123">
        <v>7</v>
      </c>
      <c r="AY15" s="165" t="str">
        <f t="shared" si="4"/>
        <v>A</v>
      </c>
      <c r="AZ15" s="125">
        <v>0</v>
      </c>
      <c r="BA15" s="121">
        <v>1</v>
      </c>
      <c r="BB15" s="121">
        <v>1</v>
      </c>
      <c r="BC15" s="126">
        <v>1</v>
      </c>
      <c r="BD15" s="122">
        <v>1</v>
      </c>
      <c r="BE15" s="121">
        <v>3</v>
      </c>
      <c r="BF15" s="121">
        <v>0</v>
      </c>
      <c r="BG15" s="121">
        <v>0</v>
      </c>
      <c r="BH15" s="121">
        <v>1</v>
      </c>
      <c r="BI15" s="121">
        <v>0</v>
      </c>
      <c r="BJ15" s="121">
        <v>0</v>
      </c>
      <c r="BK15" s="121">
        <v>0</v>
      </c>
      <c r="BL15" s="121">
        <v>0</v>
      </c>
      <c r="BM15" s="121">
        <v>0</v>
      </c>
      <c r="BN15" s="121">
        <v>0</v>
      </c>
      <c r="BO15" s="121">
        <v>1</v>
      </c>
      <c r="BP15" s="121">
        <v>0</v>
      </c>
      <c r="BQ15" s="121">
        <v>0</v>
      </c>
      <c r="BR15" s="121">
        <v>1</v>
      </c>
      <c r="BS15" s="121">
        <v>0</v>
      </c>
      <c r="BT15" s="121">
        <v>0</v>
      </c>
      <c r="BU15" s="121">
        <v>0</v>
      </c>
      <c r="BV15" s="121">
        <v>0</v>
      </c>
      <c r="BW15" s="121">
        <v>0</v>
      </c>
      <c r="BX15" s="121">
        <v>0</v>
      </c>
      <c r="BY15" s="121">
        <v>0</v>
      </c>
      <c r="BZ15" s="121">
        <v>0</v>
      </c>
      <c r="CA15" s="121">
        <v>0</v>
      </c>
      <c r="CB15" s="121">
        <v>0</v>
      </c>
      <c r="CC15" s="121">
        <v>0</v>
      </c>
      <c r="CD15" s="121">
        <v>0</v>
      </c>
      <c r="CE15" s="123">
        <v>0</v>
      </c>
      <c r="CF15" s="122">
        <v>6</v>
      </c>
      <c r="CG15" s="121">
        <v>0</v>
      </c>
      <c r="CH15" s="121">
        <v>0</v>
      </c>
      <c r="CI15" s="121">
        <v>2</v>
      </c>
      <c r="CJ15" s="121">
        <v>0</v>
      </c>
      <c r="CK15" s="121">
        <v>0</v>
      </c>
      <c r="CL15" s="121">
        <v>0</v>
      </c>
      <c r="CM15" s="121">
        <v>0</v>
      </c>
      <c r="CN15" s="121">
        <v>0</v>
      </c>
      <c r="CO15" s="121">
        <v>0</v>
      </c>
      <c r="CP15" s="121">
        <v>0</v>
      </c>
      <c r="CQ15" s="121">
        <v>0</v>
      </c>
      <c r="CR15" s="121">
        <v>0</v>
      </c>
      <c r="CS15" s="121">
        <v>0</v>
      </c>
      <c r="CT15" s="121">
        <v>0</v>
      </c>
      <c r="CU15" s="121">
        <v>0</v>
      </c>
      <c r="CV15" s="121">
        <v>0</v>
      </c>
      <c r="CW15" s="121">
        <v>0</v>
      </c>
      <c r="CX15" s="121">
        <v>0</v>
      </c>
      <c r="CY15" s="121">
        <v>0</v>
      </c>
      <c r="CZ15" s="121">
        <v>0</v>
      </c>
      <c r="DA15" s="123">
        <v>0</v>
      </c>
      <c r="DB15" s="122">
        <v>0</v>
      </c>
      <c r="DC15" s="121">
        <v>0</v>
      </c>
      <c r="DD15" s="121">
        <v>0</v>
      </c>
      <c r="DE15" s="121">
        <v>0</v>
      </c>
      <c r="DF15" s="121">
        <v>1</v>
      </c>
      <c r="DG15" s="121">
        <v>0</v>
      </c>
      <c r="DH15" s="121">
        <v>0</v>
      </c>
      <c r="DI15" s="121">
        <v>0</v>
      </c>
      <c r="DJ15" s="123">
        <v>0</v>
      </c>
      <c r="DK15" s="122">
        <v>9</v>
      </c>
      <c r="DL15" s="123">
        <v>0</v>
      </c>
      <c r="DM15" s="124">
        <v>0</v>
      </c>
      <c r="DN15" s="122">
        <v>21</v>
      </c>
      <c r="DO15" s="121">
        <v>33</v>
      </c>
      <c r="DP15" s="123">
        <v>291</v>
      </c>
      <c r="DQ15" s="122">
        <v>10</v>
      </c>
      <c r="DR15" s="121">
        <v>1</v>
      </c>
      <c r="DS15" s="162" t="s">
        <v>1076</v>
      </c>
      <c r="DT15" s="121">
        <v>2</v>
      </c>
      <c r="DU15" s="162" t="s">
        <v>1077</v>
      </c>
      <c r="DV15" s="164" t="s">
        <v>1078</v>
      </c>
      <c r="DW15" s="122">
        <v>1</v>
      </c>
      <c r="DX15" s="121">
        <v>1</v>
      </c>
      <c r="DY15" s="121">
        <v>1</v>
      </c>
      <c r="DZ15" s="162" t="s">
        <v>1079</v>
      </c>
      <c r="EA15" s="164" t="s">
        <v>1080</v>
      </c>
      <c r="EB15" s="127">
        <v>635711</v>
      </c>
      <c r="EC15" s="128">
        <v>5266.8</v>
      </c>
      <c r="ED15" s="129">
        <v>399</v>
      </c>
    </row>
    <row r="16" spans="1:134" ht="13.5" customHeight="1">
      <c r="A16" s="161" t="s">
        <v>499</v>
      </c>
      <c r="B16" s="162" t="s">
        <v>499</v>
      </c>
      <c r="C16" s="121">
        <v>5</v>
      </c>
      <c r="D16" s="162" t="s">
        <v>583</v>
      </c>
      <c r="E16" s="162" t="s">
        <v>1081</v>
      </c>
      <c r="F16" s="162">
        <v>21</v>
      </c>
      <c r="G16" s="162">
        <v>76190</v>
      </c>
      <c r="H16" s="162" t="s">
        <v>525</v>
      </c>
      <c r="I16" s="162" t="s">
        <v>1082</v>
      </c>
      <c r="J16" s="162" t="s">
        <v>1083</v>
      </c>
      <c r="K16" s="164" t="s">
        <v>937</v>
      </c>
      <c r="L16" s="161" t="s">
        <v>1084</v>
      </c>
      <c r="M16" s="162" t="s">
        <v>1085</v>
      </c>
      <c r="N16" s="162" t="s">
        <v>1086</v>
      </c>
      <c r="O16" s="162" t="s">
        <v>927</v>
      </c>
      <c r="P16" s="162">
        <v>577043350</v>
      </c>
      <c r="Q16" s="164" t="s">
        <v>1087</v>
      </c>
      <c r="R16" s="161" t="s">
        <v>982</v>
      </c>
      <c r="S16" s="162" t="s">
        <v>1088</v>
      </c>
      <c r="T16" s="162" t="s">
        <v>1089</v>
      </c>
      <c r="U16" s="162" t="s">
        <v>927</v>
      </c>
      <c r="V16" s="162">
        <v>577043355</v>
      </c>
      <c r="W16" s="164" t="s">
        <v>1090</v>
      </c>
      <c r="X16" s="122">
        <v>7</v>
      </c>
      <c r="Y16" s="121">
        <v>1</v>
      </c>
      <c r="Z16" s="123">
        <v>8</v>
      </c>
      <c r="AA16" s="122">
        <v>7</v>
      </c>
      <c r="AB16" s="121">
        <v>1</v>
      </c>
      <c r="AC16" s="123">
        <v>8</v>
      </c>
      <c r="AD16" s="165" t="str">
        <f t="shared" si="3"/>
        <v>A</v>
      </c>
      <c r="AE16" s="124">
        <v>7</v>
      </c>
      <c r="AF16" s="165" t="str">
        <f t="shared" si="0"/>
        <v>A</v>
      </c>
      <c r="AG16" s="122">
        <v>0</v>
      </c>
      <c r="AH16" s="121">
        <v>0</v>
      </c>
      <c r="AI16" s="121">
        <v>2</v>
      </c>
      <c r="AJ16" s="121">
        <v>5</v>
      </c>
      <c r="AK16" s="123">
        <v>7</v>
      </c>
      <c r="AL16" s="165" t="str">
        <f t="shared" si="1"/>
        <v>A</v>
      </c>
      <c r="AM16" s="122">
        <v>0</v>
      </c>
      <c r="AN16" s="121">
        <v>2</v>
      </c>
      <c r="AO16" s="121">
        <v>5</v>
      </c>
      <c r="AP16" s="123">
        <v>7</v>
      </c>
      <c r="AQ16" s="165" t="str">
        <f t="shared" si="2"/>
        <v>A</v>
      </c>
      <c r="AR16" s="122">
        <v>0</v>
      </c>
      <c r="AS16" s="121">
        <v>0</v>
      </c>
      <c r="AT16" s="121">
        <v>0</v>
      </c>
      <c r="AU16" s="121">
        <v>0</v>
      </c>
      <c r="AV16" s="121">
        <v>5</v>
      </c>
      <c r="AW16" s="121">
        <v>2</v>
      </c>
      <c r="AX16" s="123">
        <v>7</v>
      </c>
      <c r="AY16" s="165" t="str">
        <f t="shared" si="4"/>
        <v>A</v>
      </c>
      <c r="AZ16" s="125">
        <v>0</v>
      </c>
      <c r="BA16" s="121">
        <v>1</v>
      </c>
      <c r="BB16" s="121">
        <v>0</v>
      </c>
      <c r="BC16" s="126">
        <v>1</v>
      </c>
      <c r="BD16" s="122">
        <v>0</v>
      </c>
      <c r="BE16" s="121">
        <v>4</v>
      </c>
      <c r="BF16" s="121">
        <v>0</v>
      </c>
      <c r="BG16" s="121">
        <v>0</v>
      </c>
      <c r="BH16" s="121">
        <v>1</v>
      </c>
      <c r="BI16" s="121">
        <v>0</v>
      </c>
      <c r="BJ16" s="121">
        <v>0</v>
      </c>
      <c r="BK16" s="121">
        <v>2</v>
      </c>
      <c r="BL16" s="121">
        <v>3</v>
      </c>
      <c r="BM16" s="121">
        <v>0</v>
      </c>
      <c r="BN16" s="121">
        <v>0</v>
      </c>
      <c r="BO16" s="121">
        <v>1</v>
      </c>
      <c r="BP16" s="121">
        <v>0</v>
      </c>
      <c r="BQ16" s="121">
        <v>0</v>
      </c>
      <c r="BR16" s="121">
        <v>0</v>
      </c>
      <c r="BS16" s="121">
        <v>0</v>
      </c>
      <c r="BT16" s="121">
        <v>0</v>
      </c>
      <c r="BU16" s="121">
        <v>0</v>
      </c>
      <c r="BV16" s="121">
        <v>0</v>
      </c>
      <c r="BW16" s="121">
        <v>0</v>
      </c>
      <c r="BX16" s="121">
        <v>0</v>
      </c>
      <c r="BY16" s="121">
        <v>0</v>
      </c>
      <c r="BZ16" s="121">
        <v>0</v>
      </c>
      <c r="CA16" s="121">
        <v>0</v>
      </c>
      <c r="CB16" s="121">
        <v>0</v>
      </c>
      <c r="CC16" s="121">
        <v>0</v>
      </c>
      <c r="CD16" s="121">
        <v>0</v>
      </c>
      <c r="CE16" s="123">
        <v>0</v>
      </c>
      <c r="CF16" s="122">
        <v>1</v>
      </c>
      <c r="CG16" s="121">
        <v>0</v>
      </c>
      <c r="CH16" s="121">
        <v>0</v>
      </c>
      <c r="CI16" s="121">
        <v>2</v>
      </c>
      <c r="CJ16" s="121">
        <v>0</v>
      </c>
      <c r="CK16" s="121">
        <v>2</v>
      </c>
      <c r="CL16" s="121">
        <v>0</v>
      </c>
      <c r="CM16" s="121">
        <v>0</v>
      </c>
      <c r="CN16" s="121">
        <v>0</v>
      </c>
      <c r="CO16" s="121">
        <v>0</v>
      </c>
      <c r="CP16" s="121">
        <v>0</v>
      </c>
      <c r="CQ16" s="121">
        <v>3</v>
      </c>
      <c r="CR16" s="121">
        <v>0</v>
      </c>
      <c r="CS16" s="121">
        <v>0</v>
      </c>
      <c r="CT16" s="121">
        <v>0</v>
      </c>
      <c r="CU16" s="121">
        <v>0</v>
      </c>
      <c r="CV16" s="121">
        <v>0</v>
      </c>
      <c r="CW16" s="121">
        <v>0</v>
      </c>
      <c r="CX16" s="121">
        <v>0</v>
      </c>
      <c r="CY16" s="121">
        <v>0</v>
      </c>
      <c r="CZ16" s="121">
        <v>0</v>
      </c>
      <c r="DA16" s="123">
        <v>0</v>
      </c>
      <c r="DB16" s="122">
        <v>0</v>
      </c>
      <c r="DC16" s="121">
        <v>0</v>
      </c>
      <c r="DD16" s="121">
        <v>3</v>
      </c>
      <c r="DE16" s="121">
        <v>0</v>
      </c>
      <c r="DF16" s="121">
        <v>0</v>
      </c>
      <c r="DG16" s="121">
        <v>0</v>
      </c>
      <c r="DH16" s="121">
        <v>0</v>
      </c>
      <c r="DI16" s="121">
        <v>0</v>
      </c>
      <c r="DJ16" s="123">
        <v>0</v>
      </c>
      <c r="DK16" s="122">
        <v>0</v>
      </c>
      <c r="DL16" s="123">
        <v>0</v>
      </c>
      <c r="DM16" s="124">
        <v>0</v>
      </c>
      <c r="DN16" s="122">
        <v>26</v>
      </c>
      <c r="DO16" s="121">
        <v>83</v>
      </c>
      <c r="DP16" s="123">
        <v>80</v>
      </c>
      <c r="DQ16" s="122">
        <v>20</v>
      </c>
      <c r="DR16" s="121">
        <v>1</v>
      </c>
      <c r="DS16" s="162" t="s">
        <v>1091</v>
      </c>
      <c r="DT16" s="121">
        <v>2</v>
      </c>
      <c r="DU16" s="162" t="s">
        <v>927</v>
      </c>
      <c r="DV16" s="164" t="s">
        <v>1092</v>
      </c>
      <c r="DW16" s="122">
        <v>1</v>
      </c>
      <c r="DX16" s="121">
        <v>1</v>
      </c>
      <c r="DY16" s="121">
        <v>1</v>
      </c>
      <c r="DZ16" s="162" t="s">
        <v>927</v>
      </c>
      <c r="EA16" s="164" t="s">
        <v>1093</v>
      </c>
      <c r="EB16" s="127">
        <v>585261</v>
      </c>
      <c r="EC16" s="128">
        <v>3963.07</v>
      </c>
      <c r="ED16" s="129">
        <v>307</v>
      </c>
    </row>
    <row r="17" spans="1:134" ht="13.5" customHeight="1">
      <c r="A17" s="161" t="s">
        <v>237</v>
      </c>
      <c r="B17" s="162" t="s">
        <v>237</v>
      </c>
      <c r="C17" s="121">
        <v>5</v>
      </c>
      <c r="D17" s="162" t="s">
        <v>584</v>
      </c>
      <c r="E17" s="162" t="s">
        <v>1094</v>
      </c>
      <c r="F17" s="162" t="s">
        <v>1095</v>
      </c>
      <c r="G17" s="162">
        <v>70218</v>
      </c>
      <c r="H17" s="162" t="s">
        <v>306</v>
      </c>
      <c r="I17" s="162" t="s">
        <v>1096</v>
      </c>
      <c r="J17" s="162" t="s">
        <v>1097</v>
      </c>
      <c r="K17" s="164" t="s">
        <v>937</v>
      </c>
      <c r="L17" s="161" t="s">
        <v>996</v>
      </c>
      <c r="M17" s="162" t="s">
        <v>1098</v>
      </c>
      <c r="N17" s="162" t="s">
        <v>1099</v>
      </c>
      <c r="O17" s="162" t="s">
        <v>927</v>
      </c>
      <c r="P17" s="162">
        <v>595622683</v>
      </c>
      <c r="Q17" s="164" t="s">
        <v>1100</v>
      </c>
      <c r="R17" s="161" t="s">
        <v>920</v>
      </c>
      <c r="S17" s="162" t="s">
        <v>986</v>
      </c>
      <c r="T17" s="162" t="s">
        <v>1101</v>
      </c>
      <c r="U17" s="162" t="s">
        <v>927</v>
      </c>
      <c r="V17" s="162">
        <v>595622692</v>
      </c>
      <c r="W17" s="164" t="s">
        <v>1102</v>
      </c>
      <c r="X17" s="122">
        <v>10</v>
      </c>
      <c r="Y17" s="121">
        <v>0</v>
      </c>
      <c r="Z17" s="123">
        <v>10</v>
      </c>
      <c r="AA17" s="122">
        <v>1.25</v>
      </c>
      <c r="AB17" s="121">
        <v>8.75</v>
      </c>
      <c r="AC17" s="123">
        <v>10</v>
      </c>
      <c r="AD17" s="165" t="str">
        <f t="shared" si="3"/>
        <v>A</v>
      </c>
      <c r="AE17" s="124">
        <v>10</v>
      </c>
      <c r="AF17" s="165" t="str">
        <f t="shared" si="0"/>
        <v>A</v>
      </c>
      <c r="AG17" s="122">
        <v>0</v>
      </c>
      <c r="AH17" s="121">
        <v>0</v>
      </c>
      <c r="AI17" s="121">
        <v>0</v>
      </c>
      <c r="AJ17" s="121">
        <v>10</v>
      </c>
      <c r="AK17" s="123">
        <v>10</v>
      </c>
      <c r="AL17" s="165" t="str">
        <f t="shared" si="1"/>
        <v>A</v>
      </c>
      <c r="AM17" s="122">
        <v>0</v>
      </c>
      <c r="AN17" s="121">
        <v>2</v>
      </c>
      <c r="AO17" s="121">
        <v>8</v>
      </c>
      <c r="AP17" s="123">
        <v>10</v>
      </c>
      <c r="AQ17" s="165" t="str">
        <f t="shared" si="2"/>
        <v>A</v>
      </c>
      <c r="AR17" s="122">
        <v>0</v>
      </c>
      <c r="AS17" s="121">
        <v>0</v>
      </c>
      <c r="AT17" s="121">
        <v>0</v>
      </c>
      <c r="AU17" s="121">
        <v>0</v>
      </c>
      <c r="AV17" s="121">
        <v>9</v>
      </c>
      <c r="AW17" s="121">
        <v>1</v>
      </c>
      <c r="AX17" s="123">
        <v>10</v>
      </c>
      <c r="AY17" s="165" t="str">
        <f t="shared" si="4"/>
        <v>A</v>
      </c>
      <c r="AZ17" s="125">
        <v>0</v>
      </c>
      <c r="BA17" s="121">
        <v>1</v>
      </c>
      <c r="BB17" s="121">
        <v>1</v>
      </c>
      <c r="BC17" s="126">
        <v>1</v>
      </c>
      <c r="BD17" s="122">
        <v>2</v>
      </c>
      <c r="BE17" s="121">
        <v>7</v>
      </c>
      <c r="BF17" s="121">
        <v>0</v>
      </c>
      <c r="BG17" s="121">
        <v>0</v>
      </c>
      <c r="BH17" s="121">
        <v>2</v>
      </c>
      <c r="BI17" s="121">
        <v>0</v>
      </c>
      <c r="BJ17" s="121">
        <v>0</v>
      </c>
      <c r="BK17" s="121">
        <v>0</v>
      </c>
      <c r="BL17" s="121">
        <v>13</v>
      </c>
      <c r="BM17" s="121">
        <v>0</v>
      </c>
      <c r="BN17" s="121">
        <v>2</v>
      </c>
      <c r="BO17" s="121">
        <v>1</v>
      </c>
      <c r="BP17" s="121">
        <v>3</v>
      </c>
      <c r="BQ17" s="121">
        <v>1</v>
      </c>
      <c r="BR17" s="121">
        <v>1</v>
      </c>
      <c r="BS17" s="121">
        <v>0</v>
      </c>
      <c r="BT17" s="121">
        <v>0</v>
      </c>
      <c r="BU17" s="121">
        <v>0</v>
      </c>
      <c r="BV17" s="121">
        <v>0</v>
      </c>
      <c r="BW17" s="121">
        <v>0</v>
      </c>
      <c r="BX17" s="121">
        <v>0</v>
      </c>
      <c r="BY17" s="121">
        <v>0</v>
      </c>
      <c r="BZ17" s="121">
        <v>0</v>
      </c>
      <c r="CA17" s="121">
        <v>0</v>
      </c>
      <c r="CB17" s="121">
        <v>0</v>
      </c>
      <c r="CC17" s="121">
        <v>0</v>
      </c>
      <c r="CD17" s="121">
        <v>0</v>
      </c>
      <c r="CE17" s="123">
        <v>0</v>
      </c>
      <c r="CF17" s="122">
        <v>0</v>
      </c>
      <c r="CG17" s="121">
        <v>0</v>
      </c>
      <c r="CH17" s="121">
        <v>0</v>
      </c>
      <c r="CI17" s="121">
        <v>1</v>
      </c>
      <c r="CJ17" s="121">
        <v>0</v>
      </c>
      <c r="CK17" s="121">
        <v>1</v>
      </c>
      <c r="CL17" s="121">
        <v>0</v>
      </c>
      <c r="CM17" s="121">
        <v>0</v>
      </c>
      <c r="CN17" s="121">
        <v>0</v>
      </c>
      <c r="CO17" s="121">
        <v>0</v>
      </c>
      <c r="CP17" s="121">
        <v>0</v>
      </c>
      <c r="CQ17" s="121">
        <v>0</v>
      </c>
      <c r="CR17" s="121">
        <v>0</v>
      </c>
      <c r="CS17" s="121">
        <v>0</v>
      </c>
      <c r="CT17" s="121">
        <v>0</v>
      </c>
      <c r="CU17" s="121">
        <v>0</v>
      </c>
      <c r="CV17" s="121">
        <v>0</v>
      </c>
      <c r="CW17" s="121">
        <v>0</v>
      </c>
      <c r="CX17" s="121">
        <v>0</v>
      </c>
      <c r="CY17" s="121">
        <v>0</v>
      </c>
      <c r="CZ17" s="121">
        <v>0</v>
      </c>
      <c r="DA17" s="123">
        <v>0</v>
      </c>
      <c r="DB17" s="122">
        <v>0</v>
      </c>
      <c r="DC17" s="121">
        <v>0</v>
      </c>
      <c r="DD17" s="121">
        <v>0</v>
      </c>
      <c r="DE17" s="121">
        <v>0</v>
      </c>
      <c r="DF17" s="121">
        <v>0</v>
      </c>
      <c r="DG17" s="121">
        <v>0</v>
      </c>
      <c r="DH17" s="121">
        <v>1</v>
      </c>
      <c r="DI17" s="121">
        <v>0</v>
      </c>
      <c r="DJ17" s="123">
        <v>1</v>
      </c>
      <c r="DK17" s="122">
        <v>0</v>
      </c>
      <c r="DL17" s="123">
        <v>0</v>
      </c>
      <c r="DM17" s="124">
        <v>1</v>
      </c>
      <c r="DN17" s="122">
        <v>68</v>
      </c>
      <c r="DO17" s="121">
        <v>100</v>
      </c>
      <c r="DP17" s="123">
        <v>162</v>
      </c>
      <c r="DQ17" s="122">
        <v>21</v>
      </c>
      <c r="DR17" s="121">
        <v>1</v>
      </c>
      <c r="DS17" s="162" t="s">
        <v>1103</v>
      </c>
      <c r="DT17" s="121">
        <v>1</v>
      </c>
      <c r="DU17" s="162" t="s">
        <v>1104</v>
      </c>
      <c r="DV17" s="164"/>
      <c r="DW17" s="122">
        <v>1</v>
      </c>
      <c r="DX17" s="121">
        <v>1</v>
      </c>
      <c r="DY17" s="121">
        <v>1</v>
      </c>
      <c r="DZ17" s="162"/>
      <c r="EA17" s="164"/>
      <c r="EB17" s="127">
        <v>1217676</v>
      </c>
      <c r="EC17" s="128">
        <v>5427.19</v>
      </c>
      <c r="ED17" s="129">
        <v>300</v>
      </c>
    </row>
    <row r="18" spans="1:134" ht="13.5" customHeight="1">
      <c r="A18" s="161" t="s">
        <v>384</v>
      </c>
      <c r="B18" s="162" t="s">
        <v>386</v>
      </c>
      <c r="C18" s="121">
        <v>1</v>
      </c>
      <c r="D18" s="162" t="s">
        <v>385</v>
      </c>
      <c r="E18" s="162" t="s">
        <v>1105</v>
      </c>
      <c r="F18" s="162">
        <v>100</v>
      </c>
      <c r="G18" s="162">
        <v>25601</v>
      </c>
      <c r="H18" s="162" t="s">
        <v>386</v>
      </c>
      <c r="I18" s="162" t="s">
        <v>1106</v>
      </c>
      <c r="J18" s="162" t="s">
        <v>1107</v>
      </c>
      <c r="K18" s="164" t="s">
        <v>1108</v>
      </c>
      <c r="L18" s="161" t="s">
        <v>920</v>
      </c>
      <c r="M18" s="162" t="s">
        <v>1109</v>
      </c>
      <c r="N18" s="162" t="s">
        <v>1110</v>
      </c>
      <c r="O18" s="162" t="s">
        <v>927</v>
      </c>
      <c r="P18" s="162">
        <v>317754187</v>
      </c>
      <c r="Q18" s="164" t="s">
        <v>1111</v>
      </c>
      <c r="R18" s="161" t="s">
        <v>927</v>
      </c>
      <c r="S18" s="162" t="s">
        <v>939</v>
      </c>
      <c r="T18" s="162" t="s">
        <v>1112</v>
      </c>
      <c r="U18" s="162" t="s">
        <v>927</v>
      </c>
      <c r="V18" s="162">
        <v>317754196</v>
      </c>
      <c r="W18" s="164" t="s">
        <v>1113</v>
      </c>
      <c r="X18" s="122">
        <v>4</v>
      </c>
      <c r="Y18" s="121">
        <v>1</v>
      </c>
      <c r="Z18" s="123">
        <v>5</v>
      </c>
      <c r="AA18" s="122">
        <v>4</v>
      </c>
      <c r="AB18" s="121">
        <v>1</v>
      </c>
      <c r="AC18" s="123">
        <v>5</v>
      </c>
      <c r="AD18" s="165" t="str">
        <f t="shared" si="3"/>
        <v>A</v>
      </c>
      <c r="AE18" s="124">
        <v>4</v>
      </c>
      <c r="AF18" s="165" t="str">
        <f t="shared" si="0"/>
        <v>A</v>
      </c>
      <c r="AG18" s="122">
        <v>0</v>
      </c>
      <c r="AH18" s="121">
        <v>2</v>
      </c>
      <c r="AI18" s="121">
        <v>0</v>
      </c>
      <c r="AJ18" s="121">
        <v>2</v>
      </c>
      <c r="AK18" s="123">
        <v>4</v>
      </c>
      <c r="AL18" s="165" t="str">
        <f t="shared" si="1"/>
        <v>A</v>
      </c>
      <c r="AM18" s="122">
        <v>2</v>
      </c>
      <c r="AN18" s="121">
        <v>0</v>
      </c>
      <c r="AO18" s="121">
        <v>2</v>
      </c>
      <c r="AP18" s="123">
        <v>4</v>
      </c>
      <c r="AQ18" s="165" t="str">
        <f t="shared" si="2"/>
        <v>A</v>
      </c>
      <c r="AR18" s="122">
        <v>0</v>
      </c>
      <c r="AS18" s="121">
        <v>1</v>
      </c>
      <c r="AT18" s="121">
        <v>2</v>
      </c>
      <c r="AU18" s="121">
        <v>1</v>
      </c>
      <c r="AV18" s="121">
        <v>0</v>
      </c>
      <c r="AW18" s="121">
        <v>0</v>
      </c>
      <c r="AX18" s="123">
        <v>4</v>
      </c>
      <c r="AY18" s="165" t="str">
        <f t="shared" si="4"/>
        <v>A</v>
      </c>
      <c r="AZ18" s="125">
        <v>0</v>
      </c>
      <c r="BA18" s="121">
        <v>1</v>
      </c>
      <c r="BB18" s="121">
        <v>0</v>
      </c>
      <c r="BC18" s="126">
        <v>1</v>
      </c>
      <c r="BD18" s="122">
        <v>59</v>
      </c>
      <c r="BE18" s="121">
        <v>188</v>
      </c>
      <c r="BF18" s="121">
        <v>0</v>
      </c>
      <c r="BG18" s="121">
        <v>0</v>
      </c>
      <c r="BH18" s="121">
        <v>22</v>
      </c>
      <c r="BI18" s="121">
        <v>0</v>
      </c>
      <c r="BJ18" s="121">
        <v>0</v>
      </c>
      <c r="BK18" s="121">
        <v>0</v>
      </c>
      <c r="BL18" s="121">
        <v>231</v>
      </c>
      <c r="BM18" s="121">
        <v>11</v>
      </c>
      <c r="BN18" s="121">
        <v>0</v>
      </c>
      <c r="BO18" s="121">
        <v>3</v>
      </c>
      <c r="BP18" s="121">
        <v>14</v>
      </c>
      <c r="BQ18" s="121">
        <v>0</v>
      </c>
      <c r="BR18" s="121">
        <v>0</v>
      </c>
      <c r="BS18" s="121">
        <v>2</v>
      </c>
      <c r="BT18" s="121">
        <v>51</v>
      </c>
      <c r="BU18" s="121">
        <v>0</v>
      </c>
      <c r="BV18" s="121">
        <v>0</v>
      </c>
      <c r="BW18" s="121">
        <v>0</v>
      </c>
      <c r="BX18" s="121">
        <v>0</v>
      </c>
      <c r="BY18" s="121">
        <v>0</v>
      </c>
      <c r="BZ18" s="121">
        <v>0</v>
      </c>
      <c r="CA18" s="121">
        <v>0</v>
      </c>
      <c r="CB18" s="121">
        <v>0</v>
      </c>
      <c r="CC18" s="121">
        <v>52</v>
      </c>
      <c r="CD18" s="121">
        <v>8</v>
      </c>
      <c r="CE18" s="123">
        <v>0</v>
      </c>
      <c r="CF18" s="122">
        <v>3</v>
      </c>
      <c r="CG18" s="121">
        <v>4</v>
      </c>
      <c r="CH18" s="121">
        <v>0</v>
      </c>
      <c r="CI18" s="121">
        <v>10</v>
      </c>
      <c r="CJ18" s="121">
        <v>0</v>
      </c>
      <c r="CK18" s="121">
        <v>5</v>
      </c>
      <c r="CL18" s="121">
        <v>0</v>
      </c>
      <c r="CM18" s="121">
        <v>0</v>
      </c>
      <c r="CN18" s="121">
        <v>0</v>
      </c>
      <c r="CO18" s="121">
        <v>0</v>
      </c>
      <c r="CP18" s="121">
        <v>0</v>
      </c>
      <c r="CQ18" s="121">
        <v>0</v>
      </c>
      <c r="CR18" s="121">
        <v>0</v>
      </c>
      <c r="CS18" s="121">
        <v>0</v>
      </c>
      <c r="CT18" s="121">
        <v>0</v>
      </c>
      <c r="CU18" s="121">
        <v>0</v>
      </c>
      <c r="CV18" s="121">
        <v>0</v>
      </c>
      <c r="CW18" s="121">
        <v>0</v>
      </c>
      <c r="CX18" s="121">
        <v>0</v>
      </c>
      <c r="CY18" s="121">
        <v>0</v>
      </c>
      <c r="CZ18" s="121">
        <v>1</v>
      </c>
      <c r="DA18" s="123">
        <v>0</v>
      </c>
      <c r="DB18" s="122">
        <v>0</v>
      </c>
      <c r="DC18" s="121">
        <v>0</v>
      </c>
      <c r="DD18" s="121">
        <v>0</v>
      </c>
      <c r="DE18" s="121">
        <v>0</v>
      </c>
      <c r="DF18" s="121">
        <v>2</v>
      </c>
      <c r="DG18" s="121">
        <v>0</v>
      </c>
      <c r="DH18" s="121">
        <v>4</v>
      </c>
      <c r="DI18" s="121">
        <v>0</v>
      </c>
      <c r="DJ18" s="123">
        <v>0</v>
      </c>
      <c r="DK18" s="122">
        <v>1</v>
      </c>
      <c r="DL18" s="123">
        <v>0</v>
      </c>
      <c r="DM18" s="124">
        <v>0</v>
      </c>
      <c r="DN18" s="122">
        <v>307</v>
      </c>
      <c r="DO18" s="121">
        <v>2</v>
      </c>
      <c r="DP18" s="123">
        <v>462</v>
      </c>
      <c r="DQ18" s="122">
        <v>60</v>
      </c>
      <c r="DR18" s="121">
        <v>0</v>
      </c>
      <c r="DS18" s="121" t="s">
        <v>927</v>
      </c>
      <c r="DT18" s="121">
        <v>3</v>
      </c>
      <c r="DU18" s="162" t="s">
        <v>927</v>
      </c>
      <c r="DV18" s="164" t="s">
        <v>927</v>
      </c>
      <c r="DW18" s="122">
        <v>1</v>
      </c>
      <c r="DX18" s="121">
        <v>1</v>
      </c>
      <c r="DY18" s="121">
        <v>1</v>
      </c>
      <c r="DZ18" s="162" t="s">
        <v>927</v>
      </c>
      <c r="EA18" s="164" t="s">
        <v>1114</v>
      </c>
      <c r="EB18" s="127">
        <v>58576</v>
      </c>
      <c r="EC18" s="128">
        <v>690.01</v>
      </c>
      <c r="ED18" s="129">
        <v>51</v>
      </c>
    </row>
    <row r="19" spans="1:134" ht="13.5" customHeight="1">
      <c r="A19" s="161" t="s">
        <v>384</v>
      </c>
      <c r="B19" s="162" t="s">
        <v>388</v>
      </c>
      <c r="C19" s="121">
        <v>1</v>
      </c>
      <c r="D19" s="162" t="s">
        <v>387</v>
      </c>
      <c r="E19" s="162" t="s">
        <v>1115</v>
      </c>
      <c r="F19" s="162">
        <v>68</v>
      </c>
      <c r="G19" s="162">
        <v>26643</v>
      </c>
      <c r="H19" s="162" t="s">
        <v>1116</v>
      </c>
      <c r="I19" s="162" t="s">
        <v>1117</v>
      </c>
      <c r="J19" s="162" t="s">
        <v>1118</v>
      </c>
      <c r="K19" s="164" t="s">
        <v>919</v>
      </c>
      <c r="L19" s="161" t="s">
        <v>1084</v>
      </c>
      <c r="M19" s="162" t="s">
        <v>1119</v>
      </c>
      <c r="N19" s="162" t="s">
        <v>1120</v>
      </c>
      <c r="O19" s="162" t="s">
        <v>927</v>
      </c>
      <c r="P19" s="162">
        <v>311654270</v>
      </c>
      <c r="Q19" s="164" t="s">
        <v>1121</v>
      </c>
      <c r="R19" s="161" t="s">
        <v>1084</v>
      </c>
      <c r="S19" s="162" t="s">
        <v>1119</v>
      </c>
      <c r="T19" s="162" t="s">
        <v>1120</v>
      </c>
      <c r="U19" s="162" t="s">
        <v>927</v>
      </c>
      <c r="V19" s="162">
        <v>311654270</v>
      </c>
      <c r="W19" s="164" t="s">
        <v>1121</v>
      </c>
      <c r="X19" s="122">
        <v>6</v>
      </c>
      <c r="Y19" s="121">
        <v>1</v>
      </c>
      <c r="Z19" s="123">
        <v>7</v>
      </c>
      <c r="AA19" s="122">
        <v>6</v>
      </c>
      <c r="AB19" s="121">
        <v>0</v>
      </c>
      <c r="AC19" s="123">
        <v>6</v>
      </c>
      <c r="AD19" s="165" t="str">
        <f t="shared" si="3"/>
        <v>A</v>
      </c>
      <c r="AE19" s="124">
        <v>4</v>
      </c>
      <c r="AF19" s="165" t="str">
        <f t="shared" si="0"/>
        <v>A</v>
      </c>
      <c r="AG19" s="122">
        <v>0</v>
      </c>
      <c r="AH19" s="121">
        <v>3</v>
      </c>
      <c r="AI19" s="121">
        <v>1</v>
      </c>
      <c r="AJ19" s="121">
        <v>2</v>
      </c>
      <c r="AK19" s="123">
        <v>6</v>
      </c>
      <c r="AL19" s="165" t="str">
        <f t="shared" si="1"/>
        <v>A</v>
      </c>
      <c r="AM19" s="122">
        <v>2</v>
      </c>
      <c r="AN19" s="121">
        <v>0</v>
      </c>
      <c r="AO19" s="121">
        <v>4</v>
      </c>
      <c r="AP19" s="123">
        <v>6</v>
      </c>
      <c r="AQ19" s="165" t="str">
        <f t="shared" si="2"/>
        <v>A</v>
      </c>
      <c r="AR19" s="122">
        <v>1</v>
      </c>
      <c r="AS19" s="121">
        <v>0</v>
      </c>
      <c r="AT19" s="121">
        <v>0</v>
      </c>
      <c r="AU19" s="121">
        <v>4</v>
      </c>
      <c r="AV19" s="121">
        <v>0</v>
      </c>
      <c r="AW19" s="121">
        <v>1</v>
      </c>
      <c r="AX19" s="123">
        <v>6</v>
      </c>
      <c r="AY19" s="165" t="str">
        <f t="shared" si="4"/>
        <v>A</v>
      </c>
      <c r="AZ19" s="125">
        <v>1</v>
      </c>
      <c r="BA19" s="121">
        <v>1</v>
      </c>
      <c r="BB19" s="121">
        <v>0</v>
      </c>
      <c r="BC19" s="126">
        <v>1</v>
      </c>
      <c r="BD19" s="122">
        <v>26</v>
      </c>
      <c r="BE19" s="121">
        <v>86</v>
      </c>
      <c r="BF19" s="121">
        <v>0</v>
      </c>
      <c r="BG19" s="121">
        <v>0</v>
      </c>
      <c r="BH19" s="121">
        <v>26</v>
      </c>
      <c r="BI19" s="121">
        <v>0</v>
      </c>
      <c r="BJ19" s="121">
        <v>0</v>
      </c>
      <c r="BK19" s="121">
        <v>0</v>
      </c>
      <c r="BL19" s="121">
        <v>99</v>
      </c>
      <c r="BM19" s="121">
        <v>1</v>
      </c>
      <c r="BN19" s="121">
        <v>0</v>
      </c>
      <c r="BO19" s="121">
        <v>2</v>
      </c>
      <c r="BP19" s="121">
        <v>23</v>
      </c>
      <c r="BQ19" s="121">
        <v>0</v>
      </c>
      <c r="BR19" s="121">
        <v>0</v>
      </c>
      <c r="BS19" s="121">
        <v>0</v>
      </c>
      <c r="BT19" s="121">
        <v>6</v>
      </c>
      <c r="BU19" s="121">
        <v>0</v>
      </c>
      <c r="BV19" s="121">
        <v>0</v>
      </c>
      <c r="BW19" s="121">
        <v>0</v>
      </c>
      <c r="BX19" s="121">
        <v>0</v>
      </c>
      <c r="BY19" s="121">
        <v>0</v>
      </c>
      <c r="BZ19" s="121">
        <v>0</v>
      </c>
      <c r="CA19" s="121">
        <v>0</v>
      </c>
      <c r="CB19" s="121">
        <v>0</v>
      </c>
      <c r="CC19" s="121">
        <v>4</v>
      </c>
      <c r="CD19" s="121">
        <v>1</v>
      </c>
      <c r="CE19" s="123">
        <v>0</v>
      </c>
      <c r="CF19" s="122">
        <v>2</v>
      </c>
      <c r="CG19" s="121">
        <v>0</v>
      </c>
      <c r="CH19" s="121">
        <v>0</v>
      </c>
      <c r="CI19" s="121">
        <v>11</v>
      </c>
      <c r="CJ19" s="121">
        <v>6</v>
      </c>
      <c r="CK19" s="121">
        <v>6</v>
      </c>
      <c r="CL19" s="121">
        <v>1</v>
      </c>
      <c r="CM19" s="121">
        <v>0</v>
      </c>
      <c r="CN19" s="121">
        <v>0</v>
      </c>
      <c r="CO19" s="121">
        <v>0</v>
      </c>
      <c r="CP19" s="121">
        <v>0</v>
      </c>
      <c r="CQ19" s="121">
        <v>0</v>
      </c>
      <c r="CR19" s="121">
        <v>0</v>
      </c>
      <c r="CS19" s="121">
        <v>0</v>
      </c>
      <c r="CT19" s="121">
        <v>0</v>
      </c>
      <c r="CU19" s="121">
        <v>0</v>
      </c>
      <c r="CV19" s="121">
        <v>0</v>
      </c>
      <c r="CW19" s="121">
        <v>0</v>
      </c>
      <c r="CX19" s="121">
        <v>0</v>
      </c>
      <c r="CY19" s="121">
        <v>1</v>
      </c>
      <c r="CZ19" s="121">
        <v>0</v>
      </c>
      <c r="DA19" s="123">
        <v>0</v>
      </c>
      <c r="DB19" s="122">
        <v>0</v>
      </c>
      <c r="DC19" s="121">
        <v>0</v>
      </c>
      <c r="DD19" s="121">
        <v>1</v>
      </c>
      <c r="DE19" s="121">
        <v>0</v>
      </c>
      <c r="DF19" s="121">
        <v>2</v>
      </c>
      <c r="DG19" s="121">
        <v>0</v>
      </c>
      <c r="DH19" s="121">
        <v>2</v>
      </c>
      <c r="DI19" s="121">
        <v>0</v>
      </c>
      <c r="DJ19" s="123">
        <v>0</v>
      </c>
      <c r="DK19" s="122">
        <v>0</v>
      </c>
      <c r="DL19" s="123">
        <v>0</v>
      </c>
      <c r="DM19" s="124">
        <v>0</v>
      </c>
      <c r="DN19" s="122">
        <v>157</v>
      </c>
      <c r="DO19" s="121">
        <v>10</v>
      </c>
      <c r="DP19" s="123">
        <v>472</v>
      </c>
      <c r="DQ19" s="122">
        <v>80</v>
      </c>
      <c r="DR19" s="121">
        <v>0</v>
      </c>
      <c r="DS19" s="121" t="s">
        <v>927</v>
      </c>
      <c r="DT19" s="121">
        <v>1</v>
      </c>
      <c r="DU19" s="162"/>
      <c r="DV19" s="164"/>
      <c r="DW19" s="122">
        <v>1</v>
      </c>
      <c r="DX19" s="121">
        <v>1</v>
      </c>
      <c r="DY19" s="121">
        <v>1</v>
      </c>
      <c r="DZ19" s="162"/>
      <c r="EA19" s="164" t="s">
        <v>1122</v>
      </c>
      <c r="EB19" s="127">
        <v>59916</v>
      </c>
      <c r="EC19" s="128">
        <v>415.68</v>
      </c>
      <c r="ED19" s="129">
        <v>48</v>
      </c>
    </row>
    <row r="20" spans="1:134" ht="13.5" customHeight="1">
      <c r="A20" s="161" t="s">
        <v>384</v>
      </c>
      <c r="B20" s="162" t="s">
        <v>571</v>
      </c>
      <c r="C20" s="121">
        <v>1</v>
      </c>
      <c r="D20" s="162" t="s">
        <v>389</v>
      </c>
      <c r="E20" s="162" t="s">
        <v>1105</v>
      </c>
      <c r="F20" s="162" t="s">
        <v>1123</v>
      </c>
      <c r="G20" s="162">
        <v>25001</v>
      </c>
      <c r="H20" s="162" t="s">
        <v>1124</v>
      </c>
      <c r="I20" s="162" t="s">
        <v>1125</v>
      </c>
      <c r="J20" s="162" t="s">
        <v>1126</v>
      </c>
      <c r="K20" s="164" t="s">
        <v>1127</v>
      </c>
      <c r="L20" s="161" t="s">
        <v>920</v>
      </c>
      <c r="M20" s="162" t="s">
        <v>1128</v>
      </c>
      <c r="N20" s="162" t="s">
        <v>1129</v>
      </c>
      <c r="O20" s="162" t="s">
        <v>927</v>
      </c>
      <c r="P20" s="162">
        <v>221621450</v>
      </c>
      <c r="Q20" s="164" t="s">
        <v>1130</v>
      </c>
      <c r="R20" s="161" t="s">
        <v>982</v>
      </c>
      <c r="S20" s="162" t="s">
        <v>1131</v>
      </c>
      <c r="T20" s="162" t="s">
        <v>1132</v>
      </c>
      <c r="U20" s="162" t="s">
        <v>927</v>
      </c>
      <c r="V20" s="162">
        <v>221621456</v>
      </c>
      <c r="W20" s="164" t="s">
        <v>1133</v>
      </c>
      <c r="X20" s="122">
        <v>6</v>
      </c>
      <c r="Y20" s="121">
        <v>0</v>
      </c>
      <c r="Z20" s="123">
        <v>6</v>
      </c>
      <c r="AA20" s="122">
        <v>6</v>
      </c>
      <c r="AB20" s="121">
        <v>0</v>
      </c>
      <c r="AC20" s="123">
        <v>6</v>
      </c>
      <c r="AD20" s="165" t="str">
        <f t="shared" si="3"/>
        <v>A</v>
      </c>
      <c r="AE20" s="124">
        <v>5</v>
      </c>
      <c r="AF20" s="165" t="str">
        <f t="shared" si="0"/>
        <v>A</v>
      </c>
      <c r="AG20" s="122">
        <v>0</v>
      </c>
      <c r="AH20" s="121">
        <v>3</v>
      </c>
      <c r="AI20" s="121">
        <v>0</v>
      </c>
      <c r="AJ20" s="121">
        <v>3</v>
      </c>
      <c r="AK20" s="123">
        <v>6</v>
      </c>
      <c r="AL20" s="165" t="str">
        <f t="shared" si="1"/>
        <v>A</v>
      </c>
      <c r="AM20" s="122">
        <v>2</v>
      </c>
      <c r="AN20" s="121">
        <v>3</v>
      </c>
      <c r="AO20" s="121">
        <v>1</v>
      </c>
      <c r="AP20" s="123">
        <v>6</v>
      </c>
      <c r="AQ20" s="165" t="str">
        <f t="shared" si="2"/>
        <v>A</v>
      </c>
      <c r="AR20" s="122">
        <v>0</v>
      </c>
      <c r="AS20" s="121">
        <v>0</v>
      </c>
      <c r="AT20" s="121">
        <v>0</v>
      </c>
      <c r="AU20" s="121">
        <v>6</v>
      </c>
      <c r="AV20" s="121">
        <v>0</v>
      </c>
      <c r="AW20" s="121">
        <v>0</v>
      </c>
      <c r="AX20" s="123">
        <v>6</v>
      </c>
      <c r="AY20" s="165" t="str">
        <f t="shared" si="4"/>
        <v>A</v>
      </c>
      <c r="AZ20" s="125">
        <v>0</v>
      </c>
      <c r="BA20" s="121">
        <v>1</v>
      </c>
      <c r="BB20" s="121">
        <v>0</v>
      </c>
      <c r="BC20" s="126">
        <v>1</v>
      </c>
      <c r="BD20" s="122">
        <v>12</v>
      </c>
      <c r="BE20" s="121">
        <v>232</v>
      </c>
      <c r="BF20" s="121">
        <v>0</v>
      </c>
      <c r="BG20" s="121">
        <v>0</v>
      </c>
      <c r="BH20" s="121">
        <v>34</v>
      </c>
      <c r="BI20" s="121">
        <v>4</v>
      </c>
      <c r="BJ20" s="121">
        <v>6</v>
      </c>
      <c r="BK20" s="121">
        <v>0</v>
      </c>
      <c r="BL20" s="121">
        <v>158</v>
      </c>
      <c r="BM20" s="121">
        <v>2</v>
      </c>
      <c r="BN20" s="121">
        <v>2</v>
      </c>
      <c r="BO20" s="121">
        <v>6</v>
      </c>
      <c r="BP20" s="121">
        <v>232</v>
      </c>
      <c r="BQ20" s="121">
        <v>0</v>
      </c>
      <c r="BR20" s="121">
        <v>8</v>
      </c>
      <c r="BS20" s="121">
        <v>0</v>
      </c>
      <c r="BT20" s="121">
        <v>9</v>
      </c>
      <c r="BU20" s="121">
        <v>0</v>
      </c>
      <c r="BV20" s="121">
        <v>0</v>
      </c>
      <c r="BW20" s="121">
        <v>0</v>
      </c>
      <c r="BX20" s="121">
        <v>0</v>
      </c>
      <c r="BY20" s="121">
        <v>0</v>
      </c>
      <c r="BZ20" s="121">
        <v>0</v>
      </c>
      <c r="CA20" s="121">
        <v>0</v>
      </c>
      <c r="CB20" s="121">
        <v>0</v>
      </c>
      <c r="CC20" s="121">
        <v>0</v>
      </c>
      <c r="CD20" s="121">
        <v>1</v>
      </c>
      <c r="CE20" s="123">
        <v>1</v>
      </c>
      <c r="CF20" s="122">
        <v>5</v>
      </c>
      <c r="CG20" s="121">
        <v>0</v>
      </c>
      <c r="CH20" s="121">
        <v>0</v>
      </c>
      <c r="CI20" s="121">
        <v>10</v>
      </c>
      <c r="CJ20" s="121">
        <v>0</v>
      </c>
      <c r="CK20" s="121">
        <v>10</v>
      </c>
      <c r="CL20" s="121">
        <v>3</v>
      </c>
      <c r="CM20" s="121">
        <v>0</v>
      </c>
      <c r="CN20" s="121">
        <v>0</v>
      </c>
      <c r="CO20" s="121">
        <v>0</v>
      </c>
      <c r="CP20" s="121">
        <v>0</v>
      </c>
      <c r="CQ20" s="121">
        <v>0</v>
      </c>
      <c r="CR20" s="121">
        <v>0</v>
      </c>
      <c r="CS20" s="121">
        <v>0</v>
      </c>
      <c r="CT20" s="121">
        <v>0</v>
      </c>
      <c r="CU20" s="121">
        <v>0</v>
      </c>
      <c r="CV20" s="121">
        <v>0</v>
      </c>
      <c r="CW20" s="121">
        <v>0</v>
      </c>
      <c r="CX20" s="121">
        <v>0</v>
      </c>
      <c r="CY20" s="121">
        <v>0</v>
      </c>
      <c r="CZ20" s="121">
        <v>5</v>
      </c>
      <c r="DA20" s="123">
        <v>0</v>
      </c>
      <c r="DB20" s="122">
        <v>1</v>
      </c>
      <c r="DC20" s="121">
        <v>0</v>
      </c>
      <c r="DD20" s="121">
        <v>0</v>
      </c>
      <c r="DE20" s="121">
        <v>3</v>
      </c>
      <c r="DF20" s="121">
        <v>5</v>
      </c>
      <c r="DG20" s="121">
        <v>0</v>
      </c>
      <c r="DH20" s="121">
        <v>0</v>
      </c>
      <c r="DI20" s="121">
        <v>0</v>
      </c>
      <c r="DJ20" s="123">
        <v>0</v>
      </c>
      <c r="DK20" s="122">
        <v>2</v>
      </c>
      <c r="DL20" s="123">
        <v>0</v>
      </c>
      <c r="DM20" s="124">
        <v>0</v>
      </c>
      <c r="DN20" s="122">
        <v>223</v>
      </c>
      <c r="DO20" s="121">
        <v>25</v>
      </c>
      <c r="DP20" s="123">
        <v>643</v>
      </c>
      <c r="DQ20" s="122">
        <v>50</v>
      </c>
      <c r="DR20" s="121">
        <v>1</v>
      </c>
      <c r="DS20" s="162" t="s">
        <v>1134</v>
      </c>
      <c r="DT20" s="121">
        <v>2</v>
      </c>
      <c r="DU20" s="162" t="s">
        <v>1135</v>
      </c>
      <c r="DV20" s="164" t="s">
        <v>1136</v>
      </c>
      <c r="DW20" s="122">
        <v>1</v>
      </c>
      <c r="DX20" s="121">
        <v>1</v>
      </c>
      <c r="DY20" s="121">
        <v>1</v>
      </c>
      <c r="DZ20" s="162"/>
      <c r="EA20" s="164" t="s">
        <v>1137</v>
      </c>
      <c r="EB20" s="127">
        <v>100434</v>
      </c>
      <c r="EC20" s="128">
        <v>378.15</v>
      </c>
      <c r="ED20" s="129">
        <v>58</v>
      </c>
    </row>
    <row r="21" spans="1:134" ht="13.5" customHeight="1">
      <c r="A21" s="161" t="s">
        <v>384</v>
      </c>
      <c r="B21" s="162" t="s">
        <v>391</v>
      </c>
      <c r="C21" s="121">
        <v>1</v>
      </c>
      <c r="D21" s="162" t="s">
        <v>390</v>
      </c>
      <c r="E21" s="162" t="s">
        <v>1138</v>
      </c>
      <c r="F21" s="163" t="s">
        <v>1139</v>
      </c>
      <c r="G21" s="162">
        <v>28601</v>
      </c>
      <c r="H21" s="162" t="s">
        <v>391</v>
      </c>
      <c r="I21" s="162" t="s">
        <v>1140</v>
      </c>
      <c r="J21" s="162" t="s">
        <v>1141</v>
      </c>
      <c r="K21" s="164" t="s">
        <v>919</v>
      </c>
      <c r="L21" s="161" t="s">
        <v>927</v>
      </c>
      <c r="M21" s="162" t="s">
        <v>986</v>
      </c>
      <c r="N21" s="162" t="s">
        <v>1142</v>
      </c>
      <c r="O21" s="162" t="s">
        <v>927</v>
      </c>
      <c r="P21" s="162">
        <v>327300124</v>
      </c>
      <c r="Q21" s="164" t="s">
        <v>1143</v>
      </c>
      <c r="R21" s="161" t="s">
        <v>927</v>
      </c>
      <c r="S21" s="162" t="s">
        <v>986</v>
      </c>
      <c r="T21" s="162" t="s">
        <v>1142</v>
      </c>
      <c r="U21" s="162" t="s">
        <v>927</v>
      </c>
      <c r="V21" s="162">
        <v>327300124</v>
      </c>
      <c r="W21" s="164" t="s">
        <v>1144</v>
      </c>
      <c r="X21" s="122">
        <v>1</v>
      </c>
      <c r="Y21" s="121">
        <v>1</v>
      </c>
      <c r="Z21" s="123">
        <v>2</v>
      </c>
      <c r="AA21" s="122">
        <v>1</v>
      </c>
      <c r="AB21" s="121">
        <v>1</v>
      </c>
      <c r="AC21" s="123">
        <v>2</v>
      </c>
      <c r="AD21" s="165" t="str">
        <f t="shared" si="3"/>
        <v>A</v>
      </c>
      <c r="AE21" s="124">
        <v>1</v>
      </c>
      <c r="AF21" s="165" t="str">
        <f t="shared" si="0"/>
        <v>A</v>
      </c>
      <c r="AG21" s="122">
        <v>0</v>
      </c>
      <c r="AH21" s="121">
        <v>1</v>
      </c>
      <c r="AI21" s="121">
        <v>0</v>
      </c>
      <c r="AJ21" s="121">
        <v>0</v>
      </c>
      <c r="AK21" s="123">
        <v>1</v>
      </c>
      <c r="AL21" s="165" t="str">
        <f t="shared" si="1"/>
        <v>A</v>
      </c>
      <c r="AM21" s="122">
        <v>0</v>
      </c>
      <c r="AN21" s="121">
        <v>0</v>
      </c>
      <c r="AO21" s="121">
        <v>1</v>
      </c>
      <c r="AP21" s="123">
        <v>1</v>
      </c>
      <c r="AQ21" s="165" t="str">
        <f t="shared" si="2"/>
        <v>A</v>
      </c>
      <c r="AR21" s="122">
        <v>0</v>
      </c>
      <c r="AS21" s="121">
        <v>0</v>
      </c>
      <c r="AT21" s="121">
        <v>0</v>
      </c>
      <c r="AU21" s="121">
        <v>0</v>
      </c>
      <c r="AV21" s="121">
        <v>1</v>
      </c>
      <c r="AW21" s="121">
        <v>0</v>
      </c>
      <c r="AX21" s="123">
        <v>1</v>
      </c>
      <c r="AY21" s="165" t="str">
        <f t="shared" si="4"/>
        <v>A</v>
      </c>
      <c r="AZ21" s="125">
        <v>0</v>
      </c>
      <c r="BA21" s="121">
        <v>1</v>
      </c>
      <c r="BB21" s="121">
        <v>0</v>
      </c>
      <c r="BC21" s="126">
        <v>0</v>
      </c>
      <c r="BD21" s="122">
        <v>8</v>
      </c>
      <c r="BE21" s="121">
        <v>37</v>
      </c>
      <c r="BF21" s="121">
        <v>0</v>
      </c>
      <c r="BG21" s="121">
        <v>0</v>
      </c>
      <c r="BH21" s="121">
        <v>10</v>
      </c>
      <c r="BI21" s="121">
        <v>0</v>
      </c>
      <c r="BJ21" s="121">
        <v>0</v>
      </c>
      <c r="BK21" s="121">
        <v>0</v>
      </c>
      <c r="BL21" s="121">
        <v>30</v>
      </c>
      <c r="BM21" s="121">
        <v>0</v>
      </c>
      <c r="BN21" s="121">
        <v>0</v>
      </c>
      <c r="BO21" s="121">
        <v>4</v>
      </c>
      <c r="BP21" s="121">
        <v>45</v>
      </c>
      <c r="BQ21" s="121">
        <v>9</v>
      </c>
      <c r="BR21" s="121">
        <v>0</v>
      </c>
      <c r="BS21" s="121">
        <v>0</v>
      </c>
      <c r="BT21" s="121">
        <v>0</v>
      </c>
      <c r="BU21" s="121">
        <v>0</v>
      </c>
      <c r="BV21" s="121">
        <v>0</v>
      </c>
      <c r="BW21" s="121">
        <v>0</v>
      </c>
      <c r="BX21" s="121">
        <v>0</v>
      </c>
      <c r="BY21" s="121">
        <v>0</v>
      </c>
      <c r="BZ21" s="121">
        <v>0</v>
      </c>
      <c r="CA21" s="121">
        <v>0</v>
      </c>
      <c r="CB21" s="121">
        <v>0</v>
      </c>
      <c r="CC21" s="121">
        <v>0</v>
      </c>
      <c r="CD21" s="121">
        <v>0</v>
      </c>
      <c r="CE21" s="123">
        <v>0</v>
      </c>
      <c r="CF21" s="122">
        <v>0</v>
      </c>
      <c r="CG21" s="121">
        <v>0</v>
      </c>
      <c r="CH21" s="121">
        <v>0</v>
      </c>
      <c r="CI21" s="121">
        <v>0</v>
      </c>
      <c r="CJ21" s="121">
        <v>0</v>
      </c>
      <c r="CK21" s="121">
        <v>0</v>
      </c>
      <c r="CL21" s="121">
        <v>0</v>
      </c>
      <c r="CM21" s="121">
        <v>0</v>
      </c>
      <c r="CN21" s="121">
        <v>0</v>
      </c>
      <c r="CO21" s="121">
        <v>0</v>
      </c>
      <c r="CP21" s="121">
        <v>0</v>
      </c>
      <c r="CQ21" s="121">
        <v>0</v>
      </c>
      <c r="CR21" s="121">
        <v>0</v>
      </c>
      <c r="CS21" s="121">
        <v>0</v>
      </c>
      <c r="CT21" s="121">
        <v>0</v>
      </c>
      <c r="CU21" s="121">
        <v>0</v>
      </c>
      <c r="CV21" s="121">
        <v>0</v>
      </c>
      <c r="CW21" s="121">
        <v>0</v>
      </c>
      <c r="CX21" s="121">
        <v>0</v>
      </c>
      <c r="CY21" s="121">
        <v>0</v>
      </c>
      <c r="CZ21" s="121">
        <v>0</v>
      </c>
      <c r="DA21" s="123">
        <v>0</v>
      </c>
      <c r="DB21" s="122">
        <v>0</v>
      </c>
      <c r="DC21" s="121">
        <v>0</v>
      </c>
      <c r="DD21" s="121">
        <v>0</v>
      </c>
      <c r="DE21" s="121">
        <v>0</v>
      </c>
      <c r="DF21" s="121">
        <v>0</v>
      </c>
      <c r="DG21" s="121">
        <v>0</v>
      </c>
      <c r="DH21" s="121">
        <v>0</v>
      </c>
      <c r="DI21" s="121">
        <v>0</v>
      </c>
      <c r="DJ21" s="123">
        <v>0</v>
      </c>
      <c r="DK21" s="122">
        <v>2</v>
      </c>
      <c r="DL21" s="123">
        <v>0</v>
      </c>
      <c r="DM21" s="124">
        <v>0</v>
      </c>
      <c r="DN21" s="122">
        <v>200</v>
      </c>
      <c r="DO21" s="121">
        <v>0</v>
      </c>
      <c r="DP21" s="123">
        <v>217</v>
      </c>
      <c r="DQ21" s="122">
        <v>80</v>
      </c>
      <c r="DR21" s="121">
        <v>0</v>
      </c>
      <c r="DS21" s="121" t="s">
        <v>927</v>
      </c>
      <c r="DT21" s="121">
        <v>3</v>
      </c>
      <c r="DU21" s="162" t="s">
        <v>1145</v>
      </c>
      <c r="DV21" s="164" t="s">
        <v>1146</v>
      </c>
      <c r="DW21" s="122">
        <v>1</v>
      </c>
      <c r="DX21" s="121">
        <v>1</v>
      </c>
      <c r="DY21" s="121">
        <v>1</v>
      </c>
      <c r="DZ21" s="162"/>
      <c r="EA21" s="164"/>
      <c r="EB21" s="127">
        <v>25235</v>
      </c>
      <c r="EC21" s="128">
        <v>274.33</v>
      </c>
      <c r="ED21" s="129">
        <v>37</v>
      </c>
    </row>
    <row r="22" spans="1:134" ht="13.5" customHeight="1">
      <c r="A22" s="161" t="s">
        <v>384</v>
      </c>
      <c r="B22" s="162" t="s">
        <v>393</v>
      </c>
      <c r="C22" s="121">
        <v>1</v>
      </c>
      <c r="D22" s="162" t="s">
        <v>392</v>
      </c>
      <c r="E22" s="162" t="s">
        <v>1147</v>
      </c>
      <c r="F22" s="162">
        <v>1209</v>
      </c>
      <c r="G22" s="162">
        <v>25228</v>
      </c>
      <c r="H22" s="162" t="s">
        <v>393</v>
      </c>
      <c r="I22" s="162" t="s">
        <v>1148</v>
      </c>
      <c r="J22" s="162" t="s">
        <v>1149</v>
      </c>
      <c r="K22" s="164" t="s">
        <v>967</v>
      </c>
      <c r="L22" s="161" t="s">
        <v>927</v>
      </c>
      <c r="M22" s="162" t="s">
        <v>1150</v>
      </c>
      <c r="N22" s="162" t="s">
        <v>1151</v>
      </c>
      <c r="O22" s="162" t="s">
        <v>927</v>
      </c>
      <c r="P22" s="162">
        <v>221982386</v>
      </c>
      <c r="Q22" s="164" t="s">
        <v>1152</v>
      </c>
      <c r="R22" s="161" t="s">
        <v>927</v>
      </c>
      <c r="S22" s="162" t="s">
        <v>939</v>
      </c>
      <c r="T22" s="162" t="s">
        <v>1153</v>
      </c>
      <c r="U22" s="162" t="s">
        <v>927</v>
      </c>
      <c r="V22" s="162">
        <v>221982377</v>
      </c>
      <c r="W22" s="164" t="s">
        <v>1154</v>
      </c>
      <c r="X22" s="122">
        <v>9</v>
      </c>
      <c r="Y22" s="121">
        <v>0</v>
      </c>
      <c r="Z22" s="123">
        <v>9</v>
      </c>
      <c r="AA22" s="122">
        <v>8.5</v>
      </c>
      <c r="AB22" s="121">
        <v>0</v>
      </c>
      <c r="AC22" s="123">
        <v>8.5</v>
      </c>
      <c r="AD22" s="165" t="str">
        <f t="shared" si="3"/>
        <v>A</v>
      </c>
      <c r="AE22" s="124">
        <v>8</v>
      </c>
      <c r="AF22" s="165" t="str">
        <f t="shared" si="0"/>
        <v>A</v>
      </c>
      <c r="AG22" s="122">
        <v>0</v>
      </c>
      <c r="AH22" s="121">
        <v>3</v>
      </c>
      <c r="AI22" s="121">
        <v>1</v>
      </c>
      <c r="AJ22" s="121">
        <v>5</v>
      </c>
      <c r="AK22" s="123">
        <v>9</v>
      </c>
      <c r="AL22" s="165" t="str">
        <f t="shared" si="1"/>
        <v>A</v>
      </c>
      <c r="AM22" s="122">
        <v>2</v>
      </c>
      <c r="AN22" s="121">
        <v>2</v>
      </c>
      <c r="AO22" s="121">
        <v>5</v>
      </c>
      <c r="AP22" s="123">
        <v>9</v>
      </c>
      <c r="AQ22" s="165" t="str">
        <f t="shared" si="2"/>
        <v>A</v>
      </c>
      <c r="AR22" s="122">
        <v>0</v>
      </c>
      <c r="AS22" s="121">
        <v>0</v>
      </c>
      <c r="AT22" s="121">
        <v>0</v>
      </c>
      <c r="AU22" s="121">
        <v>9</v>
      </c>
      <c r="AV22" s="121">
        <v>0</v>
      </c>
      <c r="AW22" s="121">
        <v>0</v>
      </c>
      <c r="AX22" s="123">
        <v>9</v>
      </c>
      <c r="AY22" s="165" t="str">
        <f t="shared" si="4"/>
        <v>A</v>
      </c>
      <c r="AZ22" s="125">
        <v>0</v>
      </c>
      <c r="BA22" s="121">
        <v>1</v>
      </c>
      <c r="BB22" s="121">
        <v>0</v>
      </c>
      <c r="BC22" s="126">
        <v>1</v>
      </c>
      <c r="BD22" s="122">
        <v>62</v>
      </c>
      <c r="BE22" s="121">
        <v>332</v>
      </c>
      <c r="BF22" s="121">
        <v>0</v>
      </c>
      <c r="BG22" s="121">
        <v>0</v>
      </c>
      <c r="BH22" s="121">
        <v>41</v>
      </c>
      <c r="BI22" s="121">
        <v>0</v>
      </c>
      <c r="BJ22" s="121">
        <v>62</v>
      </c>
      <c r="BK22" s="121">
        <v>0</v>
      </c>
      <c r="BL22" s="121">
        <v>240</v>
      </c>
      <c r="BM22" s="121">
        <v>62</v>
      </c>
      <c r="BN22" s="121">
        <v>10</v>
      </c>
      <c r="BO22" s="121">
        <v>25</v>
      </c>
      <c r="BP22" s="121">
        <v>88</v>
      </c>
      <c r="BQ22" s="121">
        <v>0</v>
      </c>
      <c r="BR22" s="121">
        <v>0</v>
      </c>
      <c r="BS22" s="121">
        <v>1</v>
      </c>
      <c r="BT22" s="121">
        <v>17</v>
      </c>
      <c r="BU22" s="121">
        <v>0</v>
      </c>
      <c r="BV22" s="121">
        <v>0</v>
      </c>
      <c r="BW22" s="121">
        <v>2</v>
      </c>
      <c r="BX22" s="121">
        <v>0</v>
      </c>
      <c r="BY22" s="121">
        <v>0</v>
      </c>
      <c r="BZ22" s="121">
        <v>0</v>
      </c>
      <c r="CA22" s="121">
        <v>0</v>
      </c>
      <c r="CB22" s="121">
        <v>0</v>
      </c>
      <c r="CC22" s="121">
        <v>17</v>
      </c>
      <c r="CD22" s="121">
        <v>5</v>
      </c>
      <c r="CE22" s="123">
        <v>0</v>
      </c>
      <c r="CF22" s="122">
        <v>19</v>
      </c>
      <c r="CG22" s="121">
        <v>2</v>
      </c>
      <c r="CH22" s="121">
        <v>2</v>
      </c>
      <c r="CI22" s="121">
        <v>42</v>
      </c>
      <c r="CJ22" s="121">
        <v>13</v>
      </c>
      <c r="CK22" s="121">
        <v>16</v>
      </c>
      <c r="CL22" s="121">
        <v>0</v>
      </c>
      <c r="CM22" s="121">
        <v>0</v>
      </c>
      <c r="CN22" s="121">
        <v>0</v>
      </c>
      <c r="CO22" s="121">
        <v>0</v>
      </c>
      <c r="CP22" s="121">
        <v>0</v>
      </c>
      <c r="CQ22" s="121">
        <v>0</v>
      </c>
      <c r="CR22" s="121">
        <v>0</v>
      </c>
      <c r="CS22" s="121">
        <v>0</v>
      </c>
      <c r="CT22" s="121">
        <v>0</v>
      </c>
      <c r="CU22" s="121">
        <v>0</v>
      </c>
      <c r="CV22" s="121">
        <v>0</v>
      </c>
      <c r="CW22" s="121">
        <v>0</v>
      </c>
      <c r="CX22" s="121">
        <v>0</v>
      </c>
      <c r="CY22" s="121">
        <v>1</v>
      </c>
      <c r="CZ22" s="121">
        <v>6</v>
      </c>
      <c r="DA22" s="123">
        <v>0</v>
      </c>
      <c r="DB22" s="122">
        <v>0</v>
      </c>
      <c r="DC22" s="121">
        <v>0</v>
      </c>
      <c r="DD22" s="121">
        <v>0</v>
      </c>
      <c r="DE22" s="121">
        <v>0</v>
      </c>
      <c r="DF22" s="121">
        <v>2</v>
      </c>
      <c r="DG22" s="121">
        <v>0</v>
      </c>
      <c r="DH22" s="121">
        <v>5</v>
      </c>
      <c r="DI22" s="121">
        <v>3</v>
      </c>
      <c r="DJ22" s="123">
        <v>0</v>
      </c>
      <c r="DK22" s="122">
        <v>7</v>
      </c>
      <c r="DL22" s="123">
        <v>0</v>
      </c>
      <c r="DM22" s="124">
        <v>0</v>
      </c>
      <c r="DN22" s="122">
        <v>714</v>
      </c>
      <c r="DO22" s="121">
        <v>12</v>
      </c>
      <c r="DP22" s="123">
        <v>3855</v>
      </c>
      <c r="DQ22" s="122">
        <v>41</v>
      </c>
      <c r="DR22" s="121">
        <v>1</v>
      </c>
      <c r="DS22" s="162" t="s">
        <v>1155</v>
      </c>
      <c r="DT22" s="121">
        <v>3</v>
      </c>
      <c r="DU22" s="162" t="s">
        <v>1156</v>
      </c>
      <c r="DV22" s="164" t="s">
        <v>1157</v>
      </c>
      <c r="DW22" s="122">
        <v>1</v>
      </c>
      <c r="DX22" s="121">
        <v>1</v>
      </c>
      <c r="DY22" s="121">
        <v>1</v>
      </c>
      <c r="DZ22" s="162" t="s">
        <v>1158</v>
      </c>
      <c r="EA22" s="164" t="s">
        <v>1159</v>
      </c>
      <c r="EB22" s="127">
        <v>134351</v>
      </c>
      <c r="EC22" s="128">
        <v>580.33000000000004</v>
      </c>
      <c r="ED22" s="129">
        <v>79</v>
      </c>
    </row>
    <row r="23" spans="1:134" ht="13.5" customHeight="1">
      <c r="A23" s="161" t="s">
        <v>384</v>
      </c>
      <c r="B23" s="162" t="s">
        <v>395</v>
      </c>
      <c r="C23" s="121">
        <v>1</v>
      </c>
      <c r="D23" s="162" t="s">
        <v>394</v>
      </c>
      <c r="E23" s="162" t="s">
        <v>1160</v>
      </c>
      <c r="F23" s="162">
        <v>70</v>
      </c>
      <c r="G23" s="162">
        <v>28201</v>
      </c>
      <c r="H23" s="162" t="s">
        <v>395</v>
      </c>
      <c r="I23" s="162" t="s">
        <v>1161</v>
      </c>
      <c r="J23" s="162" t="s">
        <v>1162</v>
      </c>
      <c r="K23" s="164" t="s">
        <v>995</v>
      </c>
      <c r="L23" s="161" t="s">
        <v>920</v>
      </c>
      <c r="M23" s="162" t="s">
        <v>1163</v>
      </c>
      <c r="N23" s="162" t="s">
        <v>1164</v>
      </c>
      <c r="O23" s="162" t="s">
        <v>927</v>
      </c>
      <c r="P23" s="162">
        <v>321612181</v>
      </c>
      <c r="Q23" s="164" t="s">
        <v>1165</v>
      </c>
      <c r="R23" s="161" t="s">
        <v>927</v>
      </c>
      <c r="S23" s="162" t="s">
        <v>1166</v>
      </c>
      <c r="T23" s="162" t="s">
        <v>1167</v>
      </c>
      <c r="U23" s="162" t="s">
        <v>927</v>
      </c>
      <c r="V23" s="162">
        <v>321612186</v>
      </c>
      <c r="W23" s="164" t="s">
        <v>1168</v>
      </c>
      <c r="X23" s="122">
        <v>2</v>
      </c>
      <c r="Y23" s="121">
        <v>1</v>
      </c>
      <c r="Z23" s="123">
        <v>3</v>
      </c>
      <c r="AA23" s="122">
        <v>2</v>
      </c>
      <c r="AB23" s="121">
        <v>0.5</v>
      </c>
      <c r="AC23" s="123">
        <v>2.5</v>
      </c>
      <c r="AD23" s="165" t="str">
        <f t="shared" si="3"/>
        <v>A</v>
      </c>
      <c r="AE23" s="124">
        <v>2</v>
      </c>
      <c r="AF23" s="165" t="str">
        <f t="shared" si="0"/>
        <v>A</v>
      </c>
      <c r="AG23" s="122">
        <v>0</v>
      </c>
      <c r="AH23" s="121">
        <v>2</v>
      </c>
      <c r="AI23" s="121">
        <v>0</v>
      </c>
      <c r="AJ23" s="121">
        <v>0</v>
      </c>
      <c r="AK23" s="123">
        <v>2</v>
      </c>
      <c r="AL23" s="165" t="str">
        <f t="shared" si="1"/>
        <v>A</v>
      </c>
      <c r="AM23" s="122">
        <v>0</v>
      </c>
      <c r="AN23" s="121">
        <v>2</v>
      </c>
      <c r="AO23" s="121">
        <v>0</v>
      </c>
      <c r="AP23" s="123">
        <v>2</v>
      </c>
      <c r="AQ23" s="165" t="str">
        <f t="shared" si="2"/>
        <v>A</v>
      </c>
      <c r="AR23" s="122">
        <v>0</v>
      </c>
      <c r="AS23" s="121">
        <v>0</v>
      </c>
      <c r="AT23" s="121">
        <v>0</v>
      </c>
      <c r="AU23" s="121">
        <v>2</v>
      </c>
      <c r="AV23" s="121">
        <v>0</v>
      </c>
      <c r="AW23" s="121">
        <v>0</v>
      </c>
      <c r="AX23" s="123">
        <v>2</v>
      </c>
      <c r="AY23" s="165" t="str">
        <f t="shared" si="4"/>
        <v>A</v>
      </c>
      <c r="AZ23" s="125">
        <v>1</v>
      </c>
      <c r="BA23" s="121">
        <v>1</v>
      </c>
      <c r="BB23" s="121">
        <v>1</v>
      </c>
      <c r="BC23" s="126">
        <v>1</v>
      </c>
      <c r="BD23" s="122">
        <v>18</v>
      </c>
      <c r="BE23" s="121">
        <v>45</v>
      </c>
      <c r="BF23" s="121">
        <v>0</v>
      </c>
      <c r="BG23" s="121">
        <v>0</v>
      </c>
      <c r="BH23" s="121">
        <v>2</v>
      </c>
      <c r="BI23" s="121">
        <v>1</v>
      </c>
      <c r="BJ23" s="121">
        <v>0</v>
      </c>
      <c r="BK23" s="121">
        <v>0</v>
      </c>
      <c r="BL23" s="121">
        <v>31</v>
      </c>
      <c r="BM23" s="121">
        <v>0</v>
      </c>
      <c r="BN23" s="121">
        <v>0</v>
      </c>
      <c r="BO23" s="121">
        <v>3</v>
      </c>
      <c r="BP23" s="121">
        <v>45</v>
      </c>
      <c r="BQ23" s="121">
        <v>0</v>
      </c>
      <c r="BR23" s="121">
        <v>0</v>
      </c>
      <c r="BS23" s="121">
        <v>0</v>
      </c>
      <c r="BT23" s="121">
        <v>3</v>
      </c>
      <c r="BU23" s="121">
        <v>3</v>
      </c>
      <c r="BV23" s="121">
        <v>0</v>
      </c>
      <c r="BW23" s="121">
        <v>1</v>
      </c>
      <c r="BX23" s="121">
        <v>0</v>
      </c>
      <c r="BY23" s="121">
        <v>0</v>
      </c>
      <c r="BZ23" s="121">
        <v>0</v>
      </c>
      <c r="CA23" s="121">
        <v>0</v>
      </c>
      <c r="CB23" s="121">
        <v>0</v>
      </c>
      <c r="CC23" s="121">
        <v>0</v>
      </c>
      <c r="CD23" s="121">
        <v>0</v>
      </c>
      <c r="CE23" s="123">
        <v>0</v>
      </c>
      <c r="CF23" s="122">
        <v>0</v>
      </c>
      <c r="CG23" s="121">
        <v>1</v>
      </c>
      <c r="CH23" s="121">
        <v>0</v>
      </c>
      <c r="CI23" s="121">
        <v>2</v>
      </c>
      <c r="CJ23" s="121">
        <v>0</v>
      </c>
      <c r="CK23" s="121">
        <v>3</v>
      </c>
      <c r="CL23" s="121">
        <v>0</v>
      </c>
      <c r="CM23" s="121">
        <v>0</v>
      </c>
      <c r="CN23" s="121">
        <v>1</v>
      </c>
      <c r="CO23" s="121">
        <v>0</v>
      </c>
      <c r="CP23" s="121">
        <v>0</v>
      </c>
      <c r="CQ23" s="121">
        <v>2</v>
      </c>
      <c r="CR23" s="121">
        <v>0</v>
      </c>
      <c r="CS23" s="121">
        <v>0</v>
      </c>
      <c r="CT23" s="121">
        <v>0</v>
      </c>
      <c r="CU23" s="121">
        <v>0</v>
      </c>
      <c r="CV23" s="121">
        <v>0</v>
      </c>
      <c r="CW23" s="121">
        <v>0</v>
      </c>
      <c r="CX23" s="121">
        <v>0</v>
      </c>
      <c r="CY23" s="121">
        <v>0</v>
      </c>
      <c r="CZ23" s="121">
        <v>0</v>
      </c>
      <c r="DA23" s="123">
        <v>0</v>
      </c>
      <c r="DB23" s="122">
        <v>0</v>
      </c>
      <c r="DC23" s="121">
        <v>0</v>
      </c>
      <c r="DD23" s="121">
        <v>0</v>
      </c>
      <c r="DE23" s="121">
        <v>0</v>
      </c>
      <c r="DF23" s="121">
        <v>0</v>
      </c>
      <c r="DG23" s="121">
        <v>0</v>
      </c>
      <c r="DH23" s="121">
        <v>0</v>
      </c>
      <c r="DI23" s="121">
        <v>0</v>
      </c>
      <c r="DJ23" s="123">
        <v>0</v>
      </c>
      <c r="DK23" s="122">
        <v>2</v>
      </c>
      <c r="DL23" s="123">
        <v>0</v>
      </c>
      <c r="DM23" s="124">
        <v>0</v>
      </c>
      <c r="DN23" s="122">
        <v>50</v>
      </c>
      <c r="DO23" s="121">
        <v>5</v>
      </c>
      <c r="DP23" s="123">
        <v>530</v>
      </c>
      <c r="DQ23" s="122">
        <v>48</v>
      </c>
      <c r="DR23" s="121">
        <v>1</v>
      </c>
      <c r="DS23" s="162" t="s">
        <v>1169</v>
      </c>
      <c r="DT23" s="121">
        <v>1</v>
      </c>
      <c r="DU23" s="162" t="s">
        <v>1170</v>
      </c>
      <c r="DV23" s="164" t="s">
        <v>1171</v>
      </c>
      <c r="DW23" s="122">
        <v>1</v>
      </c>
      <c r="DX23" s="121">
        <v>1</v>
      </c>
      <c r="DY23" s="121">
        <v>1</v>
      </c>
      <c r="DZ23" s="162"/>
      <c r="EA23" s="164" t="s">
        <v>1172</v>
      </c>
      <c r="EB23" s="127">
        <v>20032</v>
      </c>
      <c r="EC23" s="128">
        <v>184.48</v>
      </c>
      <c r="ED23" s="129">
        <v>24</v>
      </c>
    </row>
    <row r="24" spans="1:134" ht="13.5" customHeight="1">
      <c r="A24" s="161" t="s">
        <v>384</v>
      </c>
      <c r="B24" s="162" t="s">
        <v>397</v>
      </c>
      <c r="C24" s="121">
        <v>1</v>
      </c>
      <c r="D24" s="162" t="s">
        <v>396</v>
      </c>
      <c r="E24" s="162" t="s">
        <v>1173</v>
      </c>
      <c r="F24" s="162">
        <v>119</v>
      </c>
      <c r="G24" s="162">
        <v>26301</v>
      </c>
      <c r="H24" s="162" t="s">
        <v>397</v>
      </c>
      <c r="I24" s="162" t="s">
        <v>1174</v>
      </c>
      <c r="J24" s="162" t="s">
        <v>1175</v>
      </c>
      <c r="K24" s="164" t="s">
        <v>919</v>
      </c>
      <c r="L24" s="161" t="s">
        <v>920</v>
      </c>
      <c r="M24" s="162" t="s">
        <v>1176</v>
      </c>
      <c r="N24" s="162" t="s">
        <v>1177</v>
      </c>
      <c r="O24" s="162" t="s">
        <v>927</v>
      </c>
      <c r="P24" s="162">
        <v>318533380</v>
      </c>
      <c r="Q24" s="164" t="s">
        <v>1178</v>
      </c>
      <c r="R24" s="161" t="s">
        <v>920</v>
      </c>
      <c r="S24" s="162" t="s">
        <v>1176</v>
      </c>
      <c r="T24" s="162" t="s">
        <v>1177</v>
      </c>
      <c r="U24" s="162" t="s">
        <v>927</v>
      </c>
      <c r="V24" s="162">
        <v>318533380</v>
      </c>
      <c r="W24" s="164" t="s">
        <v>1178</v>
      </c>
      <c r="X24" s="122">
        <v>3</v>
      </c>
      <c r="Y24" s="121">
        <v>0</v>
      </c>
      <c r="Z24" s="123">
        <v>3</v>
      </c>
      <c r="AA24" s="122">
        <v>2</v>
      </c>
      <c r="AB24" s="121">
        <v>0</v>
      </c>
      <c r="AC24" s="123">
        <v>2</v>
      </c>
      <c r="AD24" s="165" t="str">
        <f t="shared" si="3"/>
        <v>A</v>
      </c>
      <c r="AE24" s="124">
        <v>3</v>
      </c>
      <c r="AF24" s="165" t="str">
        <f t="shared" si="0"/>
        <v>A</v>
      </c>
      <c r="AG24" s="122">
        <v>0</v>
      </c>
      <c r="AH24" s="121">
        <v>1</v>
      </c>
      <c r="AI24" s="121">
        <v>0</v>
      </c>
      <c r="AJ24" s="121">
        <v>2</v>
      </c>
      <c r="AK24" s="123">
        <v>3</v>
      </c>
      <c r="AL24" s="165" t="str">
        <f t="shared" si="1"/>
        <v>A</v>
      </c>
      <c r="AM24" s="122">
        <v>0</v>
      </c>
      <c r="AN24" s="121">
        <v>1</v>
      </c>
      <c r="AO24" s="121">
        <v>2</v>
      </c>
      <c r="AP24" s="123">
        <v>3</v>
      </c>
      <c r="AQ24" s="165" t="str">
        <f t="shared" si="2"/>
        <v>A</v>
      </c>
      <c r="AR24" s="122">
        <v>0</v>
      </c>
      <c r="AS24" s="121">
        <v>0</v>
      </c>
      <c r="AT24" s="121">
        <v>1</v>
      </c>
      <c r="AU24" s="121">
        <v>1</v>
      </c>
      <c r="AV24" s="121">
        <v>1</v>
      </c>
      <c r="AW24" s="121">
        <v>0</v>
      </c>
      <c r="AX24" s="123">
        <v>3</v>
      </c>
      <c r="AY24" s="165" t="str">
        <f t="shared" si="4"/>
        <v>A</v>
      </c>
      <c r="AZ24" s="125">
        <v>1</v>
      </c>
      <c r="BA24" s="121">
        <v>1</v>
      </c>
      <c r="BB24" s="121">
        <v>0</v>
      </c>
      <c r="BC24" s="126">
        <v>1</v>
      </c>
      <c r="BD24" s="122">
        <v>12</v>
      </c>
      <c r="BE24" s="121">
        <v>82</v>
      </c>
      <c r="BF24" s="121">
        <v>0</v>
      </c>
      <c r="BG24" s="121">
        <v>0</v>
      </c>
      <c r="BH24" s="121">
        <v>2</v>
      </c>
      <c r="BI24" s="121">
        <v>0</v>
      </c>
      <c r="BJ24" s="121">
        <v>0</v>
      </c>
      <c r="BK24" s="121">
        <v>53</v>
      </c>
      <c r="BL24" s="121">
        <v>14</v>
      </c>
      <c r="BM24" s="121">
        <v>4</v>
      </c>
      <c r="BN24" s="121">
        <v>0</v>
      </c>
      <c r="BO24" s="121">
        <v>0</v>
      </c>
      <c r="BP24" s="121">
        <v>25</v>
      </c>
      <c r="BQ24" s="121">
        <v>0</v>
      </c>
      <c r="BR24" s="121">
        <v>1</v>
      </c>
      <c r="BS24" s="121">
        <v>3</v>
      </c>
      <c r="BT24" s="121">
        <v>11</v>
      </c>
      <c r="BU24" s="121">
        <v>0</v>
      </c>
      <c r="BV24" s="121">
        <v>0</v>
      </c>
      <c r="BW24" s="121">
        <v>0</v>
      </c>
      <c r="BX24" s="121">
        <v>0</v>
      </c>
      <c r="BY24" s="121">
        <v>0</v>
      </c>
      <c r="BZ24" s="121">
        <v>0</v>
      </c>
      <c r="CA24" s="121">
        <v>0</v>
      </c>
      <c r="CB24" s="121">
        <v>0</v>
      </c>
      <c r="CC24" s="121">
        <v>0</v>
      </c>
      <c r="CD24" s="121">
        <v>0</v>
      </c>
      <c r="CE24" s="123">
        <v>0</v>
      </c>
      <c r="CF24" s="122">
        <v>0</v>
      </c>
      <c r="CG24" s="121">
        <v>2</v>
      </c>
      <c r="CH24" s="121">
        <v>0</v>
      </c>
      <c r="CI24" s="121">
        <v>2</v>
      </c>
      <c r="CJ24" s="121">
        <v>9</v>
      </c>
      <c r="CK24" s="121">
        <v>0</v>
      </c>
      <c r="CL24" s="121">
        <v>0</v>
      </c>
      <c r="CM24" s="121">
        <v>0</v>
      </c>
      <c r="CN24" s="121">
        <v>0</v>
      </c>
      <c r="CO24" s="121">
        <v>0</v>
      </c>
      <c r="CP24" s="121">
        <v>0</v>
      </c>
      <c r="CQ24" s="121">
        <v>0</v>
      </c>
      <c r="CR24" s="121">
        <v>0</v>
      </c>
      <c r="CS24" s="121">
        <v>0</v>
      </c>
      <c r="CT24" s="121">
        <v>0</v>
      </c>
      <c r="CU24" s="121">
        <v>0</v>
      </c>
      <c r="CV24" s="121">
        <v>0</v>
      </c>
      <c r="CW24" s="121">
        <v>0</v>
      </c>
      <c r="CX24" s="121">
        <v>0</v>
      </c>
      <c r="CY24" s="121">
        <v>0</v>
      </c>
      <c r="CZ24" s="121">
        <v>0</v>
      </c>
      <c r="DA24" s="123">
        <v>0</v>
      </c>
      <c r="DB24" s="122">
        <v>0</v>
      </c>
      <c r="DC24" s="121">
        <v>0</v>
      </c>
      <c r="DD24" s="121">
        <v>0</v>
      </c>
      <c r="DE24" s="121">
        <v>0</v>
      </c>
      <c r="DF24" s="121">
        <v>0</v>
      </c>
      <c r="DG24" s="121">
        <v>0</v>
      </c>
      <c r="DH24" s="121">
        <v>0</v>
      </c>
      <c r="DI24" s="121">
        <v>0</v>
      </c>
      <c r="DJ24" s="123">
        <v>0</v>
      </c>
      <c r="DK24" s="122">
        <v>0</v>
      </c>
      <c r="DL24" s="123">
        <v>0</v>
      </c>
      <c r="DM24" s="124">
        <v>0</v>
      </c>
      <c r="DN24" s="122">
        <v>126</v>
      </c>
      <c r="DO24" s="121">
        <v>0</v>
      </c>
      <c r="DP24" s="123">
        <v>595</v>
      </c>
      <c r="DQ24" s="122">
        <v>70</v>
      </c>
      <c r="DR24" s="121">
        <v>0</v>
      </c>
      <c r="DS24" s="121" t="s">
        <v>927</v>
      </c>
      <c r="DT24" s="121">
        <v>2</v>
      </c>
      <c r="DU24" s="162" t="s">
        <v>1179</v>
      </c>
      <c r="DV24" s="164"/>
      <c r="DW24" s="122">
        <v>1</v>
      </c>
      <c r="DX24" s="121">
        <v>1</v>
      </c>
      <c r="DY24" s="121">
        <v>1</v>
      </c>
      <c r="DZ24" s="162"/>
      <c r="EA24" s="164" t="s">
        <v>1180</v>
      </c>
      <c r="EB24" s="127">
        <v>21963</v>
      </c>
      <c r="EC24" s="128">
        <v>318.48</v>
      </c>
      <c r="ED24" s="129">
        <v>24</v>
      </c>
    </row>
    <row r="25" spans="1:134" ht="13.5" customHeight="1">
      <c r="A25" s="161" t="s">
        <v>384</v>
      </c>
      <c r="B25" s="162" t="s">
        <v>399</v>
      </c>
      <c r="C25" s="121">
        <v>1</v>
      </c>
      <c r="D25" s="162" t="s">
        <v>398</v>
      </c>
      <c r="E25" s="162" t="s">
        <v>1181</v>
      </c>
      <c r="F25" s="163" t="s">
        <v>916</v>
      </c>
      <c r="G25" s="162">
        <v>26801</v>
      </c>
      <c r="H25" s="162" t="s">
        <v>399</v>
      </c>
      <c r="I25" s="162" t="s">
        <v>1182</v>
      </c>
      <c r="J25" s="162" t="s">
        <v>1183</v>
      </c>
      <c r="K25" s="164" t="s">
        <v>1184</v>
      </c>
      <c r="L25" s="161" t="s">
        <v>920</v>
      </c>
      <c r="M25" s="162" t="s">
        <v>1185</v>
      </c>
      <c r="N25" s="162" t="s">
        <v>1186</v>
      </c>
      <c r="O25" s="162" t="s">
        <v>927</v>
      </c>
      <c r="P25" s="162">
        <v>311545324</v>
      </c>
      <c r="Q25" s="164" t="s">
        <v>1187</v>
      </c>
      <c r="R25" s="161" t="s">
        <v>920</v>
      </c>
      <c r="S25" s="162" t="s">
        <v>1150</v>
      </c>
      <c r="T25" s="162" t="s">
        <v>1188</v>
      </c>
      <c r="U25" s="162" t="s">
        <v>927</v>
      </c>
      <c r="V25" s="162">
        <v>311545316</v>
      </c>
      <c r="W25" s="164" t="s">
        <v>1189</v>
      </c>
      <c r="X25" s="122">
        <v>2</v>
      </c>
      <c r="Y25" s="121">
        <v>0</v>
      </c>
      <c r="Z25" s="123">
        <v>2</v>
      </c>
      <c r="AA25" s="122">
        <v>2</v>
      </c>
      <c r="AB25" s="121">
        <v>0</v>
      </c>
      <c r="AC25" s="123">
        <v>2</v>
      </c>
      <c r="AD25" s="165" t="str">
        <f t="shared" si="3"/>
        <v>A</v>
      </c>
      <c r="AE25" s="124">
        <v>2</v>
      </c>
      <c r="AF25" s="165" t="str">
        <f t="shared" si="0"/>
        <v>A</v>
      </c>
      <c r="AG25" s="122">
        <v>0</v>
      </c>
      <c r="AH25" s="121">
        <v>0</v>
      </c>
      <c r="AI25" s="121">
        <v>0</v>
      </c>
      <c r="AJ25" s="121">
        <v>2</v>
      </c>
      <c r="AK25" s="123">
        <v>2</v>
      </c>
      <c r="AL25" s="165" t="str">
        <f t="shared" si="1"/>
        <v>A</v>
      </c>
      <c r="AM25" s="122">
        <v>0</v>
      </c>
      <c r="AN25" s="121">
        <v>0</v>
      </c>
      <c r="AO25" s="121">
        <v>2</v>
      </c>
      <c r="AP25" s="123">
        <v>2</v>
      </c>
      <c r="AQ25" s="165" t="str">
        <f t="shared" si="2"/>
        <v>A</v>
      </c>
      <c r="AR25" s="122">
        <v>0</v>
      </c>
      <c r="AS25" s="121">
        <v>0</v>
      </c>
      <c r="AT25" s="121">
        <v>2</v>
      </c>
      <c r="AU25" s="121">
        <v>0</v>
      </c>
      <c r="AV25" s="121">
        <v>0</v>
      </c>
      <c r="AW25" s="121">
        <v>0</v>
      </c>
      <c r="AX25" s="123">
        <v>2</v>
      </c>
      <c r="AY25" s="165" t="str">
        <f t="shared" si="4"/>
        <v>A</v>
      </c>
      <c r="AZ25" s="125">
        <v>1</v>
      </c>
      <c r="BA25" s="121">
        <v>1</v>
      </c>
      <c r="BB25" s="121">
        <v>0</v>
      </c>
      <c r="BC25" s="126">
        <v>0</v>
      </c>
      <c r="BD25" s="122">
        <v>7</v>
      </c>
      <c r="BE25" s="121">
        <v>178</v>
      </c>
      <c r="BF25" s="121">
        <v>0</v>
      </c>
      <c r="BG25" s="121">
        <v>0</v>
      </c>
      <c r="BH25" s="121">
        <v>6</v>
      </c>
      <c r="BI25" s="121">
        <v>0</v>
      </c>
      <c r="BJ25" s="121">
        <v>1</v>
      </c>
      <c r="BK25" s="121">
        <v>0</v>
      </c>
      <c r="BL25" s="121">
        <v>68</v>
      </c>
      <c r="BM25" s="121">
        <v>0</v>
      </c>
      <c r="BN25" s="121">
        <v>0</v>
      </c>
      <c r="BO25" s="121">
        <v>12</v>
      </c>
      <c r="BP25" s="121">
        <v>21</v>
      </c>
      <c r="BQ25" s="121">
        <v>0</v>
      </c>
      <c r="BR25" s="121">
        <v>0</v>
      </c>
      <c r="BS25" s="121">
        <v>0</v>
      </c>
      <c r="BT25" s="121">
        <v>9</v>
      </c>
      <c r="BU25" s="121">
        <v>0</v>
      </c>
      <c r="BV25" s="121">
        <v>0</v>
      </c>
      <c r="BW25" s="121">
        <v>0</v>
      </c>
      <c r="BX25" s="121">
        <v>0</v>
      </c>
      <c r="BY25" s="121">
        <v>0</v>
      </c>
      <c r="BZ25" s="121">
        <v>0</v>
      </c>
      <c r="CA25" s="121">
        <v>0</v>
      </c>
      <c r="CB25" s="121">
        <v>0</v>
      </c>
      <c r="CC25" s="121">
        <v>0</v>
      </c>
      <c r="CD25" s="121">
        <v>3</v>
      </c>
      <c r="CE25" s="123">
        <v>0</v>
      </c>
      <c r="CF25" s="122">
        <v>2</v>
      </c>
      <c r="CG25" s="121">
        <v>0</v>
      </c>
      <c r="CH25" s="121">
        <v>0</v>
      </c>
      <c r="CI25" s="121">
        <v>4</v>
      </c>
      <c r="CJ25" s="121">
        <v>0</v>
      </c>
      <c r="CK25" s="121">
        <v>2</v>
      </c>
      <c r="CL25" s="121">
        <v>0</v>
      </c>
      <c r="CM25" s="121">
        <v>0</v>
      </c>
      <c r="CN25" s="121">
        <v>0</v>
      </c>
      <c r="CO25" s="121">
        <v>0</v>
      </c>
      <c r="CP25" s="121">
        <v>2</v>
      </c>
      <c r="CQ25" s="121">
        <v>17</v>
      </c>
      <c r="CR25" s="121">
        <v>0</v>
      </c>
      <c r="CS25" s="121">
        <v>0</v>
      </c>
      <c r="CT25" s="121">
        <v>0</v>
      </c>
      <c r="CU25" s="121">
        <v>0</v>
      </c>
      <c r="CV25" s="121">
        <v>0</v>
      </c>
      <c r="CW25" s="121">
        <v>0</v>
      </c>
      <c r="CX25" s="121">
        <v>0</v>
      </c>
      <c r="CY25" s="121">
        <v>0</v>
      </c>
      <c r="CZ25" s="121">
        <v>0</v>
      </c>
      <c r="DA25" s="123">
        <v>0</v>
      </c>
      <c r="DB25" s="122">
        <v>0</v>
      </c>
      <c r="DC25" s="121">
        <v>0</v>
      </c>
      <c r="DD25" s="121">
        <v>0</v>
      </c>
      <c r="DE25" s="121">
        <v>0</v>
      </c>
      <c r="DF25" s="121">
        <v>0</v>
      </c>
      <c r="DG25" s="121">
        <v>0</v>
      </c>
      <c r="DH25" s="121">
        <v>0</v>
      </c>
      <c r="DI25" s="121">
        <v>0</v>
      </c>
      <c r="DJ25" s="123">
        <v>0</v>
      </c>
      <c r="DK25" s="122">
        <v>0</v>
      </c>
      <c r="DL25" s="123">
        <v>0</v>
      </c>
      <c r="DM25" s="124">
        <v>0</v>
      </c>
      <c r="DN25" s="122">
        <v>187</v>
      </c>
      <c r="DO25" s="121">
        <v>18</v>
      </c>
      <c r="DP25" s="123">
        <v>693</v>
      </c>
      <c r="DQ25" s="122">
        <v>55</v>
      </c>
      <c r="DR25" s="121">
        <v>1</v>
      </c>
      <c r="DS25" s="162" t="s">
        <v>1190</v>
      </c>
      <c r="DT25" s="121">
        <v>2</v>
      </c>
      <c r="DU25" s="162"/>
      <c r="DV25" s="164" t="s">
        <v>1191</v>
      </c>
      <c r="DW25" s="122">
        <v>1</v>
      </c>
      <c r="DX25" s="121">
        <v>0</v>
      </c>
      <c r="DY25" s="121">
        <v>1</v>
      </c>
      <c r="DZ25" s="162" t="s">
        <v>927</v>
      </c>
      <c r="EA25" s="164" t="s">
        <v>1192</v>
      </c>
      <c r="EB25" s="127">
        <v>29256</v>
      </c>
      <c r="EC25" s="128">
        <v>246.18</v>
      </c>
      <c r="ED25" s="129">
        <v>37</v>
      </c>
    </row>
    <row r="26" spans="1:134" ht="13.5" customHeight="1">
      <c r="A26" s="161" t="s">
        <v>384</v>
      </c>
      <c r="B26" s="162" t="s">
        <v>401</v>
      </c>
      <c r="C26" s="121">
        <v>1</v>
      </c>
      <c r="D26" s="162" t="s">
        <v>400</v>
      </c>
      <c r="E26" s="162" t="s">
        <v>1193</v>
      </c>
      <c r="F26" s="162">
        <v>44</v>
      </c>
      <c r="G26" s="162">
        <v>27252</v>
      </c>
      <c r="H26" s="162" t="s">
        <v>1194</v>
      </c>
      <c r="I26" s="162" t="s">
        <v>1195</v>
      </c>
      <c r="J26" s="162" t="s">
        <v>1196</v>
      </c>
      <c r="K26" s="164" t="s">
        <v>1197</v>
      </c>
      <c r="L26" s="161" t="s">
        <v>920</v>
      </c>
      <c r="M26" s="162" t="s">
        <v>986</v>
      </c>
      <c r="N26" s="162" t="s">
        <v>1198</v>
      </c>
      <c r="O26" s="162" t="s">
        <v>927</v>
      </c>
      <c r="P26" s="162">
        <v>312604308</v>
      </c>
      <c r="Q26" s="164" t="s">
        <v>1199</v>
      </c>
      <c r="R26" s="161" t="s">
        <v>920</v>
      </c>
      <c r="S26" s="162" t="s">
        <v>1150</v>
      </c>
      <c r="T26" s="162" t="s">
        <v>1200</v>
      </c>
      <c r="U26" s="162" t="s">
        <v>927</v>
      </c>
      <c r="V26" s="162">
        <v>312604388</v>
      </c>
      <c r="W26" s="164" t="s">
        <v>1201</v>
      </c>
      <c r="X26" s="122">
        <v>4</v>
      </c>
      <c r="Y26" s="121">
        <v>0</v>
      </c>
      <c r="Z26" s="123">
        <v>4</v>
      </c>
      <c r="AA26" s="122">
        <v>4</v>
      </c>
      <c r="AB26" s="121">
        <v>0</v>
      </c>
      <c r="AC26" s="123">
        <v>4</v>
      </c>
      <c r="AD26" s="165" t="str">
        <f t="shared" si="3"/>
        <v>A</v>
      </c>
      <c r="AE26" s="124">
        <v>4</v>
      </c>
      <c r="AF26" s="165" t="str">
        <f t="shared" si="0"/>
        <v>A</v>
      </c>
      <c r="AG26" s="122">
        <v>0</v>
      </c>
      <c r="AH26" s="121">
        <v>2</v>
      </c>
      <c r="AI26" s="121">
        <v>0</v>
      </c>
      <c r="AJ26" s="121">
        <v>2</v>
      </c>
      <c r="AK26" s="123">
        <v>4</v>
      </c>
      <c r="AL26" s="165" t="str">
        <f t="shared" si="1"/>
        <v>A</v>
      </c>
      <c r="AM26" s="122">
        <v>2</v>
      </c>
      <c r="AN26" s="121">
        <v>1</v>
      </c>
      <c r="AO26" s="121">
        <v>1</v>
      </c>
      <c r="AP26" s="123">
        <v>4</v>
      </c>
      <c r="AQ26" s="165" t="str">
        <f t="shared" si="2"/>
        <v>A</v>
      </c>
      <c r="AR26" s="122">
        <v>0</v>
      </c>
      <c r="AS26" s="121">
        <v>0</v>
      </c>
      <c r="AT26" s="121">
        <v>3</v>
      </c>
      <c r="AU26" s="121">
        <v>1</v>
      </c>
      <c r="AV26" s="121">
        <v>0</v>
      </c>
      <c r="AW26" s="121">
        <v>0</v>
      </c>
      <c r="AX26" s="123">
        <v>4</v>
      </c>
      <c r="AY26" s="165" t="str">
        <f t="shared" si="4"/>
        <v>A</v>
      </c>
      <c r="AZ26" s="125">
        <v>1</v>
      </c>
      <c r="BA26" s="121">
        <v>1</v>
      </c>
      <c r="BB26" s="121">
        <v>0</v>
      </c>
      <c r="BC26" s="126">
        <v>1</v>
      </c>
      <c r="BD26" s="122">
        <v>1</v>
      </c>
      <c r="BE26" s="121">
        <v>93</v>
      </c>
      <c r="BF26" s="121">
        <v>0</v>
      </c>
      <c r="BG26" s="121">
        <v>0</v>
      </c>
      <c r="BH26" s="121">
        <v>11</v>
      </c>
      <c r="BI26" s="121">
        <v>0</v>
      </c>
      <c r="BJ26" s="121">
        <v>1</v>
      </c>
      <c r="BK26" s="121">
        <v>5</v>
      </c>
      <c r="BL26" s="121">
        <v>58</v>
      </c>
      <c r="BM26" s="121">
        <v>1</v>
      </c>
      <c r="BN26" s="121">
        <v>2</v>
      </c>
      <c r="BO26" s="121">
        <v>3</v>
      </c>
      <c r="BP26" s="121">
        <v>8</v>
      </c>
      <c r="BQ26" s="121">
        <v>2</v>
      </c>
      <c r="BR26" s="121">
        <v>2</v>
      </c>
      <c r="BS26" s="121">
        <v>0</v>
      </c>
      <c r="BT26" s="121">
        <v>6</v>
      </c>
      <c r="BU26" s="121">
        <v>0</v>
      </c>
      <c r="BV26" s="121">
        <v>0</v>
      </c>
      <c r="BW26" s="121">
        <v>0</v>
      </c>
      <c r="BX26" s="121">
        <v>0</v>
      </c>
      <c r="BY26" s="121">
        <v>0</v>
      </c>
      <c r="BZ26" s="121">
        <v>0</v>
      </c>
      <c r="CA26" s="121">
        <v>0</v>
      </c>
      <c r="CB26" s="121">
        <v>0</v>
      </c>
      <c r="CC26" s="121">
        <v>0</v>
      </c>
      <c r="CD26" s="121">
        <v>2</v>
      </c>
      <c r="CE26" s="123">
        <v>0</v>
      </c>
      <c r="CF26" s="122">
        <v>2</v>
      </c>
      <c r="CG26" s="121">
        <v>0</v>
      </c>
      <c r="CH26" s="121">
        <v>2</v>
      </c>
      <c r="CI26" s="121">
        <v>12</v>
      </c>
      <c r="CJ26" s="121">
        <v>3</v>
      </c>
      <c r="CK26" s="121">
        <v>1</v>
      </c>
      <c r="CL26" s="121">
        <v>0</v>
      </c>
      <c r="CM26" s="121">
        <v>0</v>
      </c>
      <c r="CN26" s="121">
        <v>0</v>
      </c>
      <c r="CO26" s="121">
        <v>0</v>
      </c>
      <c r="CP26" s="121">
        <v>0</v>
      </c>
      <c r="CQ26" s="121">
        <v>0</v>
      </c>
      <c r="CR26" s="121">
        <v>0</v>
      </c>
      <c r="CS26" s="121">
        <v>0</v>
      </c>
      <c r="CT26" s="121">
        <v>0</v>
      </c>
      <c r="CU26" s="121">
        <v>0</v>
      </c>
      <c r="CV26" s="121">
        <v>0</v>
      </c>
      <c r="CW26" s="121">
        <v>0</v>
      </c>
      <c r="CX26" s="121">
        <v>0</v>
      </c>
      <c r="CY26" s="121">
        <v>0</v>
      </c>
      <c r="CZ26" s="121">
        <v>15</v>
      </c>
      <c r="DA26" s="123">
        <v>0</v>
      </c>
      <c r="DB26" s="122">
        <v>0</v>
      </c>
      <c r="DC26" s="121">
        <v>0</v>
      </c>
      <c r="DD26" s="121">
        <v>0</v>
      </c>
      <c r="DE26" s="121">
        <v>1</v>
      </c>
      <c r="DF26" s="121">
        <v>1</v>
      </c>
      <c r="DG26" s="121">
        <v>0</v>
      </c>
      <c r="DH26" s="121">
        <v>0</v>
      </c>
      <c r="DI26" s="121">
        <v>0</v>
      </c>
      <c r="DJ26" s="123">
        <v>1</v>
      </c>
      <c r="DK26" s="122">
        <v>0</v>
      </c>
      <c r="DL26" s="123">
        <v>0</v>
      </c>
      <c r="DM26" s="124">
        <v>0</v>
      </c>
      <c r="DN26" s="122">
        <v>237</v>
      </c>
      <c r="DO26" s="121">
        <v>2</v>
      </c>
      <c r="DP26" s="123">
        <v>158</v>
      </c>
      <c r="DQ26" s="122">
        <v>50</v>
      </c>
      <c r="DR26" s="121">
        <v>0</v>
      </c>
      <c r="DS26" s="121" t="s">
        <v>927</v>
      </c>
      <c r="DT26" s="121">
        <v>3</v>
      </c>
      <c r="DU26" s="162" t="s">
        <v>1202</v>
      </c>
      <c r="DV26" s="164"/>
      <c r="DW26" s="122">
        <v>1</v>
      </c>
      <c r="DX26" s="121">
        <v>1</v>
      </c>
      <c r="DY26" s="121">
        <v>1</v>
      </c>
      <c r="DZ26" s="162"/>
      <c r="EA26" s="164" t="s">
        <v>1203</v>
      </c>
      <c r="EB26" s="127">
        <v>121872</v>
      </c>
      <c r="EC26" s="128">
        <v>350.89</v>
      </c>
      <c r="ED26" s="129">
        <v>48</v>
      </c>
    </row>
    <row r="27" spans="1:134" ht="13.5" customHeight="1">
      <c r="A27" s="161" t="s">
        <v>384</v>
      </c>
      <c r="B27" s="162" t="s">
        <v>403</v>
      </c>
      <c r="C27" s="121">
        <v>1</v>
      </c>
      <c r="D27" s="162" t="s">
        <v>402</v>
      </c>
      <c r="E27" s="162" t="s">
        <v>1204</v>
      </c>
      <c r="F27" s="162">
        <v>78</v>
      </c>
      <c r="G27" s="162">
        <v>28012</v>
      </c>
      <c r="H27" s="162" t="s">
        <v>1205</v>
      </c>
      <c r="I27" s="162" t="s">
        <v>1206</v>
      </c>
      <c r="J27" s="162" t="s">
        <v>1207</v>
      </c>
      <c r="K27" s="164" t="s">
        <v>995</v>
      </c>
      <c r="L27" s="161" t="s">
        <v>920</v>
      </c>
      <c r="M27" s="162" t="s">
        <v>997</v>
      </c>
      <c r="N27" s="162" t="s">
        <v>1208</v>
      </c>
      <c r="O27" s="162" t="s">
        <v>927</v>
      </c>
      <c r="P27" s="162">
        <v>321748335</v>
      </c>
      <c r="Q27" s="164" t="s">
        <v>1209</v>
      </c>
      <c r="R27" s="161" t="s">
        <v>920</v>
      </c>
      <c r="S27" s="162" t="s">
        <v>1210</v>
      </c>
      <c r="T27" s="162" t="s">
        <v>1211</v>
      </c>
      <c r="U27" s="162" t="s">
        <v>927</v>
      </c>
      <c r="V27" s="162">
        <v>321748349</v>
      </c>
      <c r="W27" s="164" t="s">
        <v>1212</v>
      </c>
      <c r="X27" s="122">
        <v>6</v>
      </c>
      <c r="Y27" s="121">
        <v>1</v>
      </c>
      <c r="Z27" s="123">
        <v>7</v>
      </c>
      <c r="AA27" s="122">
        <v>5.3</v>
      </c>
      <c r="AB27" s="121">
        <v>0.3</v>
      </c>
      <c r="AC27" s="123">
        <v>5.6</v>
      </c>
      <c r="AD27" s="165" t="str">
        <f t="shared" si="3"/>
        <v>A</v>
      </c>
      <c r="AE27" s="124">
        <v>5</v>
      </c>
      <c r="AF27" s="165" t="str">
        <f t="shared" si="0"/>
        <v>A</v>
      </c>
      <c r="AG27" s="122">
        <v>0</v>
      </c>
      <c r="AH27" s="121">
        <v>3</v>
      </c>
      <c r="AI27" s="121">
        <v>0</v>
      </c>
      <c r="AJ27" s="121">
        <v>3</v>
      </c>
      <c r="AK27" s="123">
        <v>6</v>
      </c>
      <c r="AL27" s="165" t="str">
        <f t="shared" si="1"/>
        <v>A</v>
      </c>
      <c r="AM27" s="122">
        <v>0</v>
      </c>
      <c r="AN27" s="121">
        <v>0</v>
      </c>
      <c r="AO27" s="121">
        <v>6</v>
      </c>
      <c r="AP27" s="123">
        <v>6</v>
      </c>
      <c r="AQ27" s="165" t="str">
        <f t="shared" si="2"/>
        <v>A</v>
      </c>
      <c r="AR27" s="122">
        <v>0</v>
      </c>
      <c r="AS27" s="121">
        <v>0</v>
      </c>
      <c r="AT27" s="121">
        <v>3</v>
      </c>
      <c r="AU27" s="121">
        <v>2</v>
      </c>
      <c r="AV27" s="121">
        <v>1</v>
      </c>
      <c r="AW27" s="121">
        <v>0</v>
      </c>
      <c r="AX27" s="123">
        <v>6</v>
      </c>
      <c r="AY27" s="165" t="str">
        <f t="shared" si="4"/>
        <v>A</v>
      </c>
      <c r="AZ27" s="125">
        <v>0</v>
      </c>
      <c r="BA27" s="121">
        <v>1</v>
      </c>
      <c r="BB27" s="121">
        <v>0</v>
      </c>
      <c r="BC27" s="126">
        <v>1</v>
      </c>
      <c r="BD27" s="122">
        <v>0</v>
      </c>
      <c r="BE27" s="121">
        <v>132</v>
      </c>
      <c r="BF27" s="121">
        <v>0</v>
      </c>
      <c r="BG27" s="121">
        <v>0</v>
      </c>
      <c r="BH27" s="121">
        <v>15</v>
      </c>
      <c r="BI27" s="121">
        <v>0</v>
      </c>
      <c r="BJ27" s="121">
        <v>0</v>
      </c>
      <c r="BK27" s="121">
        <v>0</v>
      </c>
      <c r="BL27" s="121">
        <v>112</v>
      </c>
      <c r="BM27" s="121">
        <v>0</v>
      </c>
      <c r="BN27" s="121">
        <v>6</v>
      </c>
      <c r="BO27" s="121">
        <v>20</v>
      </c>
      <c r="BP27" s="121">
        <v>42</v>
      </c>
      <c r="BQ27" s="121">
        <v>0</v>
      </c>
      <c r="BR27" s="121">
        <v>2</v>
      </c>
      <c r="BS27" s="121">
        <v>0</v>
      </c>
      <c r="BT27" s="121">
        <v>2</v>
      </c>
      <c r="BU27" s="121">
        <v>0</v>
      </c>
      <c r="BV27" s="121">
        <v>0</v>
      </c>
      <c r="BW27" s="121">
        <v>0</v>
      </c>
      <c r="BX27" s="121">
        <v>0</v>
      </c>
      <c r="BY27" s="121">
        <v>0</v>
      </c>
      <c r="BZ27" s="121">
        <v>0</v>
      </c>
      <c r="CA27" s="121">
        <v>0</v>
      </c>
      <c r="CB27" s="121">
        <v>0</v>
      </c>
      <c r="CC27" s="121">
        <v>0</v>
      </c>
      <c r="CD27" s="121">
        <v>0</v>
      </c>
      <c r="CE27" s="123">
        <v>0</v>
      </c>
      <c r="CF27" s="122">
        <v>1</v>
      </c>
      <c r="CG27" s="121">
        <v>0</v>
      </c>
      <c r="CH27" s="121">
        <v>0</v>
      </c>
      <c r="CI27" s="121">
        <v>18</v>
      </c>
      <c r="CJ27" s="121">
        <v>0</v>
      </c>
      <c r="CK27" s="121">
        <v>0</v>
      </c>
      <c r="CL27" s="121">
        <v>0</v>
      </c>
      <c r="CM27" s="121">
        <v>0</v>
      </c>
      <c r="CN27" s="121">
        <v>0</v>
      </c>
      <c r="CO27" s="121">
        <v>0</v>
      </c>
      <c r="CP27" s="121">
        <v>1</v>
      </c>
      <c r="CQ27" s="121">
        <v>0</v>
      </c>
      <c r="CR27" s="121">
        <v>0</v>
      </c>
      <c r="CS27" s="121">
        <v>0</v>
      </c>
      <c r="CT27" s="121">
        <v>0</v>
      </c>
      <c r="CU27" s="121">
        <v>0</v>
      </c>
      <c r="CV27" s="121">
        <v>0</v>
      </c>
      <c r="CW27" s="121">
        <v>0</v>
      </c>
      <c r="CX27" s="121">
        <v>0</v>
      </c>
      <c r="CY27" s="121">
        <v>0</v>
      </c>
      <c r="CZ27" s="121">
        <v>0</v>
      </c>
      <c r="DA27" s="123">
        <v>0</v>
      </c>
      <c r="DB27" s="122">
        <v>0</v>
      </c>
      <c r="DC27" s="121">
        <v>0</v>
      </c>
      <c r="DD27" s="121">
        <v>0</v>
      </c>
      <c r="DE27" s="121">
        <v>0</v>
      </c>
      <c r="DF27" s="121">
        <v>0</v>
      </c>
      <c r="DG27" s="121">
        <v>0</v>
      </c>
      <c r="DH27" s="121">
        <v>0</v>
      </c>
      <c r="DI27" s="121">
        <v>0</v>
      </c>
      <c r="DJ27" s="123">
        <v>0</v>
      </c>
      <c r="DK27" s="122">
        <v>0</v>
      </c>
      <c r="DL27" s="123">
        <v>0</v>
      </c>
      <c r="DM27" s="124">
        <v>0</v>
      </c>
      <c r="DN27" s="122">
        <v>361</v>
      </c>
      <c r="DO27" s="121">
        <v>6</v>
      </c>
      <c r="DP27" s="123">
        <v>1608</v>
      </c>
      <c r="DQ27" s="122">
        <v>50</v>
      </c>
      <c r="DR27" s="121">
        <v>1</v>
      </c>
      <c r="DS27" s="162" t="s">
        <v>1213</v>
      </c>
      <c r="DT27" s="121">
        <v>2</v>
      </c>
      <c r="DU27" s="162"/>
      <c r="DV27" s="164" t="s">
        <v>1214</v>
      </c>
      <c r="DW27" s="122">
        <v>1</v>
      </c>
      <c r="DX27" s="121">
        <v>1</v>
      </c>
      <c r="DY27" s="121">
        <v>1</v>
      </c>
      <c r="DZ27" s="162"/>
      <c r="EA27" s="164"/>
      <c r="EB27" s="127">
        <v>80313</v>
      </c>
      <c r="EC27" s="128">
        <v>584.22</v>
      </c>
      <c r="ED27" s="129">
        <v>69</v>
      </c>
    </row>
    <row r="28" spans="1:134" ht="13.5" customHeight="1">
      <c r="A28" s="161" t="s">
        <v>384</v>
      </c>
      <c r="B28" s="162" t="s">
        <v>405</v>
      </c>
      <c r="C28" s="121">
        <v>1</v>
      </c>
      <c r="D28" s="162" t="s">
        <v>404</v>
      </c>
      <c r="E28" s="162" t="s">
        <v>1215</v>
      </c>
      <c r="F28" s="162">
        <v>1</v>
      </c>
      <c r="G28" s="162">
        <v>27801</v>
      </c>
      <c r="H28" s="162" t="s">
        <v>405</v>
      </c>
      <c r="I28" s="162" t="s">
        <v>1216</v>
      </c>
      <c r="J28" s="162" t="s">
        <v>1217</v>
      </c>
      <c r="K28" s="164" t="s">
        <v>919</v>
      </c>
      <c r="L28" s="161" t="s">
        <v>982</v>
      </c>
      <c r="M28" s="162" t="s">
        <v>1185</v>
      </c>
      <c r="N28" s="162" t="s">
        <v>1218</v>
      </c>
      <c r="O28" s="162" t="s">
        <v>927</v>
      </c>
      <c r="P28" s="162">
        <v>315739922</v>
      </c>
      <c r="Q28" s="164" t="s">
        <v>1219</v>
      </c>
      <c r="R28" s="161" t="s">
        <v>920</v>
      </c>
      <c r="S28" s="162" t="s">
        <v>1210</v>
      </c>
      <c r="T28" s="162" t="s">
        <v>1220</v>
      </c>
      <c r="U28" s="162" t="s">
        <v>927</v>
      </c>
      <c r="V28" s="162">
        <v>315739921</v>
      </c>
      <c r="W28" s="164" t="s">
        <v>1221</v>
      </c>
      <c r="X28" s="122">
        <v>2</v>
      </c>
      <c r="Y28" s="121">
        <v>0</v>
      </c>
      <c r="Z28" s="123">
        <v>2</v>
      </c>
      <c r="AA28" s="122">
        <v>2</v>
      </c>
      <c r="AB28" s="121">
        <v>0</v>
      </c>
      <c r="AC28" s="123">
        <v>2</v>
      </c>
      <c r="AD28" s="165" t="str">
        <f t="shared" si="3"/>
        <v>A</v>
      </c>
      <c r="AE28" s="124">
        <v>2</v>
      </c>
      <c r="AF28" s="165" t="str">
        <f t="shared" si="0"/>
        <v>A</v>
      </c>
      <c r="AG28" s="122">
        <v>0</v>
      </c>
      <c r="AH28" s="121">
        <v>0</v>
      </c>
      <c r="AI28" s="121">
        <v>0</v>
      </c>
      <c r="AJ28" s="121">
        <v>2</v>
      </c>
      <c r="AK28" s="123">
        <v>2</v>
      </c>
      <c r="AL28" s="165" t="str">
        <f t="shared" si="1"/>
        <v>A</v>
      </c>
      <c r="AM28" s="122">
        <v>0</v>
      </c>
      <c r="AN28" s="121">
        <v>0</v>
      </c>
      <c r="AO28" s="121">
        <v>2</v>
      </c>
      <c r="AP28" s="123">
        <v>2</v>
      </c>
      <c r="AQ28" s="165" t="str">
        <f t="shared" si="2"/>
        <v>A</v>
      </c>
      <c r="AR28" s="122">
        <v>0</v>
      </c>
      <c r="AS28" s="121">
        <v>0</v>
      </c>
      <c r="AT28" s="121">
        <v>0</v>
      </c>
      <c r="AU28" s="121">
        <v>2</v>
      </c>
      <c r="AV28" s="121">
        <v>0</v>
      </c>
      <c r="AW28" s="121">
        <v>0</v>
      </c>
      <c r="AX28" s="123">
        <v>2</v>
      </c>
      <c r="AY28" s="165" t="str">
        <f t="shared" si="4"/>
        <v>A</v>
      </c>
      <c r="AZ28" s="125">
        <v>1</v>
      </c>
      <c r="BA28" s="121">
        <v>1</v>
      </c>
      <c r="BB28" s="121">
        <v>1</v>
      </c>
      <c r="BC28" s="126">
        <v>1</v>
      </c>
      <c r="BD28" s="122">
        <v>5</v>
      </c>
      <c r="BE28" s="121">
        <v>18</v>
      </c>
      <c r="BF28" s="121">
        <v>0</v>
      </c>
      <c r="BG28" s="121">
        <v>0</v>
      </c>
      <c r="BH28" s="121">
        <v>9</v>
      </c>
      <c r="BI28" s="121">
        <v>0</v>
      </c>
      <c r="BJ28" s="121">
        <v>0</v>
      </c>
      <c r="BK28" s="121">
        <v>0</v>
      </c>
      <c r="BL28" s="121">
        <v>27</v>
      </c>
      <c r="BM28" s="121">
        <v>0</v>
      </c>
      <c r="BN28" s="121">
        <v>1</v>
      </c>
      <c r="BO28" s="121">
        <v>1</v>
      </c>
      <c r="BP28" s="121">
        <v>38</v>
      </c>
      <c r="BQ28" s="121">
        <v>0</v>
      </c>
      <c r="BR28" s="121">
        <v>0</v>
      </c>
      <c r="BS28" s="121">
        <v>0</v>
      </c>
      <c r="BT28" s="121">
        <v>0</v>
      </c>
      <c r="BU28" s="121">
        <v>0</v>
      </c>
      <c r="BV28" s="121">
        <v>0</v>
      </c>
      <c r="BW28" s="121">
        <v>0</v>
      </c>
      <c r="BX28" s="121">
        <v>0</v>
      </c>
      <c r="BY28" s="121">
        <v>0</v>
      </c>
      <c r="BZ28" s="121">
        <v>0</v>
      </c>
      <c r="CA28" s="121">
        <v>0</v>
      </c>
      <c r="CB28" s="121">
        <v>0</v>
      </c>
      <c r="CC28" s="121">
        <v>0</v>
      </c>
      <c r="CD28" s="121">
        <v>0</v>
      </c>
      <c r="CE28" s="123">
        <v>0</v>
      </c>
      <c r="CF28" s="122">
        <v>0</v>
      </c>
      <c r="CG28" s="121">
        <v>0</v>
      </c>
      <c r="CH28" s="121">
        <v>0</v>
      </c>
      <c r="CI28" s="121">
        <v>0</v>
      </c>
      <c r="CJ28" s="121">
        <v>0</v>
      </c>
      <c r="CK28" s="121">
        <v>1</v>
      </c>
      <c r="CL28" s="121">
        <v>0</v>
      </c>
      <c r="CM28" s="121">
        <v>0</v>
      </c>
      <c r="CN28" s="121">
        <v>0</v>
      </c>
      <c r="CO28" s="121">
        <v>0</v>
      </c>
      <c r="CP28" s="121">
        <v>0</v>
      </c>
      <c r="CQ28" s="121">
        <v>0</v>
      </c>
      <c r="CR28" s="121">
        <v>0</v>
      </c>
      <c r="CS28" s="121">
        <v>0</v>
      </c>
      <c r="CT28" s="121">
        <v>0</v>
      </c>
      <c r="CU28" s="121">
        <v>0</v>
      </c>
      <c r="CV28" s="121">
        <v>0</v>
      </c>
      <c r="CW28" s="121">
        <v>0</v>
      </c>
      <c r="CX28" s="121">
        <v>0</v>
      </c>
      <c r="CY28" s="121">
        <v>0</v>
      </c>
      <c r="CZ28" s="121">
        <v>0</v>
      </c>
      <c r="DA28" s="123">
        <v>0</v>
      </c>
      <c r="DB28" s="122">
        <v>0</v>
      </c>
      <c r="DC28" s="121">
        <v>0</v>
      </c>
      <c r="DD28" s="121">
        <v>0</v>
      </c>
      <c r="DE28" s="121">
        <v>0</v>
      </c>
      <c r="DF28" s="121">
        <v>1</v>
      </c>
      <c r="DG28" s="121">
        <v>0</v>
      </c>
      <c r="DH28" s="121">
        <v>0</v>
      </c>
      <c r="DI28" s="121">
        <v>0</v>
      </c>
      <c r="DJ28" s="123">
        <v>0</v>
      </c>
      <c r="DK28" s="122">
        <v>3</v>
      </c>
      <c r="DL28" s="123">
        <v>0</v>
      </c>
      <c r="DM28" s="124">
        <v>0</v>
      </c>
      <c r="DN28" s="122">
        <v>20</v>
      </c>
      <c r="DO28" s="121">
        <v>2</v>
      </c>
      <c r="DP28" s="123">
        <v>317</v>
      </c>
      <c r="DQ28" s="122">
        <v>50</v>
      </c>
      <c r="DR28" s="121">
        <v>0</v>
      </c>
      <c r="DS28" s="121" t="s">
        <v>927</v>
      </c>
      <c r="DT28" s="121">
        <v>1</v>
      </c>
      <c r="DU28" s="162" t="s">
        <v>1222</v>
      </c>
      <c r="DV28" s="164"/>
      <c r="DW28" s="122">
        <v>1</v>
      </c>
      <c r="DX28" s="121">
        <v>1</v>
      </c>
      <c r="DY28" s="121">
        <v>1</v>
      </c>
      <c r="DZ28" s="162"/>
      <c r="EA28" s="164"/>
      <c r="EB28" s="127">
        <v>30802</v>
      </c>
      <c r="EC28" s="128">
        <v>131.19999999999999</v>
      </c>
      <c r="ED28" s="129">
        <v>18</v>
      </c>
    </row>
    <row r="29" spans="1:134" ht="13.5" customHeight="1">
      <c r="A29" s="161" t="s">
        <v>384</v>
      </c>
      <c r="B29" s="162" t="s">
        <v>407</v>
      </c>
      <c r="C29" s="121">
        <v>1</v>
      </c>
      <c r="D29" s="162" t="s">
        <v>406</v>
      </c>
      <c r="E29" s="162" t="s">
        <v>1223</v>
      </c>
      <c r="F29" s="162" t="s">
        <v>1224</v>
      </c>
      <c r="G29" s="162">
        <v>28401</v>
      </c>
      <c r="H29" s="162" t="s">
        <v>1225</v>
      </c>
      <c r="I29" s="162" t="s">
        <v>1226</v>
      </c>
      <c r="J29" s="162" t="s">
        <v>1227</v>
      </c>
      <c r="K29" s="164" t="s">
        <v>919</v>
      </c>
      <c r="L29" s="161" t="s">
        <v>920</v>
      </c>
      <c r="M29" s="162" t="s">
        <v>953</v>
      </c>
      <c r="N29" s="162" t="s">
        <v>1228</v>
      </c>
      <c r="O29" s="162" t="s">
        <v>927</v>
      </c>
      <c r="P29" s="162">
        <v>327710266</v>
      </c>
      <c r="Q29" s="164" t="s">
        <v>1229</v>
      </c>
      <c r="R29" s="161" t="s">
        <v>1013</v>
      </c>
      <c r="S29" s="162" t="s">
        <v>1230</v>
      </c>
      <c r="T29" s="162" t="s">
        <v>1231</v>
      </c>
      <c r="U29" s="162" t="s">
        <v>927</v>
      </c>
      <c r="V29" s="162">
        <v>327710262</v>
      </c>
      <c r="W29" s="164" t="s">
        <v>1232</v>
      </c>
      <c r="X29" s="122">
        <v>5</v>
      </c>
      <c r="Y29" s="121">
        <v>0</v>
      </c>
      <c r="Z29" s="123">
        <v>5</v>
      </c>
      <c r="AA29" s="122">
        <v>5</v>
      </c>
      <c r="AB29" s="121">
        <v>0</v>
      </c>
      <c r="AC29" s="123">
        <v>5</v>
      </c>
      <c r="AD29" s="165" t="str">
        <f t="shared" si="3"/>
        <v>A</v>
      </c>
      <c r="AE29" s="124">
        <v>5</v>
      </c>
      <c r="AF29" s="165" t="str">
        <f t="shared" si="0"/>
        <v>A</v>
      </c>
      <c r="AG29" s="122">
        <v>0</v>
      </c>
      <c r="AH29" s="121">
        <v>0</v>
      </c>
      <c r="AI29" s="121">
        <v>1</v>
      </c>
      <c r="AJ29" s="121">
        <v>4</v>
      </c>
      <c r="AK29" s="123">
        <v>5</v>
      </c>
      <c r="AL29" s="165" t="str">
        <f t="shared" si="1"/>
        <v>A</v>
      </c>
      <c r="AM29" s="122">
        <v>1</v>
      </c>
      <c r="AN29" s="121">
        <v>0</v>
      </c>
      <c r="AO29" s="121">
        <v>4</v>
      </c>
      <c r="AP29" s="123">
        <v>5</v>
      </c>
      <c r="AQ29" s="165" t="str">
        <f t="shared" si="2"/>
        <v>A</v>
      </c>
      <c r="AR29" s="122">
        <v>0</v>
      </c>
      <c r="AS29" s="121">
        <v>0</v>
      </c>
      <c r="AT29" s="121">
        <v>0</v>
      </c>
      <c r="AU29" s="121">
        <v>5</v>
      </c>
      <c r="AV29" s="121">
        <v>0</v>
      </c>
      <c r="AW29" s="121">
        <v>0</v>
      </c>
      <c r="AX29" s="123">
        <v>5</v>
      </c>
      <c r="AY29" s="165" t="str">
        <f t="shared" si="4"/>
        <v>A</v>
      </c>
      <c r="AZ29" s="125">
        <v>1</v>
      </c>
      <c r="BA29" s="121">
        <v>1</v>
      </c>
      <c r="BB29" s="121">
        <v>0</v>
      </c>
      <c r="BC29" s="126">
        <v>1</v>
      </c>
      <c r="BD29" s="122">
        <v>27</v>
      </c>
      <c r="BE29" s="121">
        <v>129</v>
      </c>
      <c r="BF29" s="121">
        <v>0</v>
      </c>
      <c r="BG29" s="121">
        <v>0</v>
      </c>
      <c r="BH29" s="121">
        <v>14</v>
      </c>
      <c r="BI29" s="121">
        <v>0</v>
      </c>
      <c r="BJ29" s="121">
        <v>0</v>
      </c>
      <c r="BK29" s="121">
        <v>60</v>
      </c>
      <c r="BL29" s="121">
        <v>30</v>
      </c>
      <c r="BM29" s="121">
        <v>0</v>
      </c>
      <c r="BN29" s="121">
        <v>0</v>
      </c>
      <c r="BO29" s="121">
        <v>0</v>
      </c>
      <c r="BP29" s="121">
        <v>128</v>
      </c>
      <c r="BQ29" s="121">
        <v>6</v>
      </c>
      <c r="BR29" s="121">
        <v>0</v>
      </c>
      <c r="BS29" s="121">
        <v>0</v>
      </c>
      <c r="BT29" s="121">
        <v>1</v>
      </c>
      <c r="BU29" s="121">
        <v>0</v>
      </c>
      <c r="BV29" s="121">
        <v>0</v>
      </c>
      <c r="BW29" s="121">
        <v>0</v>
      </c>
      <c r="BX29" s="121">
        <v>0</v>
      </c>
      <c r="BY29" s="121">
        <v>0</v>
      </c>
      <c r="BZ29" s="121">
        <v>2</v>
      </c>
      <c r="CA29" s="121">
        <v>0</v>
      </c>
      <c r="CB29" s="121">
        <v>0</v>
      </c>
      <c r="CC29" s="121">
        <v>1</v>
      </c>
      <c r="CD29" s="121">
        <v>0</v>
      </c>
      <c r="CE29" s="123">
        <v>0</v>
      </c>
      <c r="CF29" s="122">
        <v>1</v>
      </c>
      <c r="CG29" s="121">
        <v>0</v>
      </c>
      <c r="CH29" s="121">
        <v>0</v>
      </c>
      <c r="CI29" s="121">
        <v>9</v>
      </c>
      <c r="CJ29" s="121">
        <v>0</v>
      </c>
      <c r="CK29" s="121">
        <v>4</v>
      </c>
      <c r="CL29" s="121">
        <v>0</v>
      </c>
      <c r="CM29" s="121">
        <v>0</v>
      </c>
      <c r="CN29" s="121">
        <v>1</v>
      </c>
      <c r="CO29" s="121">
        <v>0</v>
      </c>
      <c r="CP29" s="121">
        <v>0</v>
      </c>
      <c r="CQ29" s="121">
        <v>0</v>
      </c>
      <c r="CR29" s="121">
        <v>0</v>
      </c>
      <c r="CS29" s="121">
        <v>0</v>
      </c>
      <c r="CT29" s="121">
        <v>0</v>
      </c>
      <c r="CU29" s="121">
        <v>0</v>
      </c>
      <c r="CV29" s="121">
        <v>0</v>
      </c>
      <c r="CW29" s="121">
        <v>0</v>
      </c>
      <c r="CX29" s="121">
        <v>0</v>
      </c>
      <c r="CY29" s="121">
        <v>0</v>
      </c>
      <c r="CZ29" s="121">
        <v>5</v>
      </c>
      <c r="DA29" s="123">
        <v>0</v>
      </c>
      <c r="DB29" s="122">
        <v>0</v>
      </c>
      <c r="DC29" s="121">
        <v>0</v>
      </c>
      <c r="DD29" s="121">
        <v>0</v>
      </c>
      <c r="DE29" s="121">
        <v>1</v>
      </c>
      <c r="DF29" s="121">
        <v>0</v>
      </c>
      <c r="DG29" s="121">
        <v>0</v>
      </c>
      <c r="DH29" s="121">
        <v>2</v>
      </c>
      <c r="DI29" s="121">
        <v>0</v>
      </c>
      <c r="DJ29" s="123">
        <v>0</v>
      </c>
      <c r="DK29" s="122">
        <v>0</v>
      </c>
      <c r="DL29" s="123">
        <v>0</v>
      </c>
      <c r="DM29" s="124">
        <v>0</v>
      </c>
      <c r="DN29" s="122">
        <v>242</v>
      </c>
      <c r="DO29" s="121">
        <v>0</v>
      </c>
      <c r="DP29" s="123">
        <v>744</v>
      </c>
      <c r="DQ29" s="122">
        <v>50</v>
      </c>
      <c r="DR29" s="121">
        <v>0</v>
      </c>
      <c r="DS29" s="121" t="s">
        <v>927</v>
      </c>
      <c r="DT29" s="121">
        <v>1</v>
      </c>
      <c r="DU29" s="162"/>
      <c r="DV29" s="164" t="s">
        <v>1233</v>
      </c>
      <c r="DW29" s="122">
        <v>1</v>
      </c>
      <c r="DX29" s="121">
        <v>1</v>
      </c>
      <c r="DY29" s="121">
        <v>1</v>
      </c>
      <c r="DZ29" s="162"/>
      <c r="EA29" s="164"/>
      <c r="EB29" s="127">
        <v>49009</v>
      </c>
      <c r="EC29" s="128">
        <v>642.82000000000005</v>
      </c>
      <c r="ED29" s="129">
        <v>51</v>
      </c>
    </row>
    <row r="30" spans="1:134" ht="13.5" customHeight="1">
      <c r="A30" s="161" t="s">
        <v>384</v>
      </c>
      <c r="B30" s="162" t="s">
        <v>409</v>
      </c>
      <c r="C30" s="121">
        <v>1</v>
      </c>
      <c r="D30" s="162" t="s">
        <v>408</v>
      </c>
      <c r="E30" s="162" t="s">
        <v>1234</v>
      </c>
      <c r="F30" s="162" t="s">
        <v>1235</v>
      </c>
      <c r="G30" s="162">
        <v>28922</v>
      </c>
      <c r="H30" s="162" t="s">
        <v>409</v>
      </c>
      <c r="I30" s="162" t="s">
        <v>1236</v>
      </c>
      <c r="J30" s="162" t="s">
        <v>1237</v>
      </c>
      <c r="K30" s="164" t="s">
        <v>927</v>
      </c>
      <c r="L30" s="161" t="s">
        <v>920</v>
      </c>
      <c r="M30" s="162" t="s">
        <v>1238</v>
      </c>
      <c r="N30" s="162" t="s">
        <v>1239</v>
      </c>
      <c r="O30" s="162" t="s">
        <v>927</v>
      </c>
      <c r="P30" s="162">
        <v>325510201</v>
      </c>
      <c r="Q30" s="164" t="s">
        <v>1240</v>
      </c>
      <c r="R30" s="161" t="s">
        <v>920</v>
      </c>
      <c r="S30" s="162" t="s">
        <v>1238</v>
      </c>
      <c r="T30" s="162" t="s">
        <v>1239</v>
      </c>
      <c r="U30" s="162" t="s">
        <v>927</v>
      </c>
      <c r="V30" s="162">
        <v>325510201</v>
      </c>
      <c r="W30" s="164" t="s">
        <v>1240</v>
      </c>
      <c r="X30" s="122">
        <v>1</v>
      </c>
      <c r="Y30" s="121">
        <v>1</v>
      </c>
      <c r="Z30" s="123">
        <v>2</v>
      </c>
      <c r="AA30" s="122">
        <v>1</v>
      </c>
      <c r="AB30" s="121">
        <v>1</v>
      </c>
      <c r="AC30" s="123">
        <v>2</v>
      </c>
      <c r="AD30" s="165" t="str">
        <f t="shared" si="3"/>
        <v>A</v>
      </c>
      <c r="AE30" s="124">
        <v>1</v>
      </c>
      <c r="AF30" s="165" t="str">
        <f t="shared" si="0"/>
        <v>A</v>
      </c>
      <c r="AG30" s="122">
        <v>0</v>
      </c>
      <c r="AH30" s="121">
        <v>0</v>
      </c>
      <c r="AI30" s="121">
        <v>0</v>
      </c>
      <c r="AJ30" s="121">
        <v>1</v>
      </c>
      <c r="AK30" s="123">
        <v>1</v>
      </c>
      <c r="AL30" s="165" t="str">
        <f t="shared" si="1"/>
        <v>A</v>
      </c>
      <c r="AM30" s="122">
        <v>0</v>
      </c>
      <c r="AN30" s="121">
        <v>0</v>
      </c>
      <c r="AO30" s="121">
        <v>1</v>
      </c>
      <c r="AP30" s="123">
        <v>1</v>
      </c>
      <c r="AQ30" s="165" t="str">
        <f t="shared" si="2"/>
        <v>A</v>
      </c>
      <c r="AR30" s="122">
        <v>0</v>
      </c>
      <c r="AS30" s="121">
        <v>0</v>
      </c>
      <c r="AT30" s="121">
        <v>0</v>
      </c>
      <c r="AU30" s="121">
        <v>1</v>
      </c>
      <c r="AV30" s="121">
        <v>0</v>
      </c>
      <c r="AW30" s="121">
        <v>0</v>
      </c>
      <c r="AX30" s="123">
        <v>1</v>
      </c>
      <c r="AY30" s="165" t="str">
        <f t="shared" si="4"/>
        <v>A</v>
      </c>
      <c r="AZ30" s="125">
        <v>1</v>
      </c>
      <c r="BA30" s="121">
        <v>0</v>
      </c>
      <c r="BB30" s="121">
        <v>0</v>
      </c>
      <c r="BC30" s="126">
        <v>1</v>
      </c>
      <c r="BD30" s="122">
        <v>3</v>
      </c>
      <c r="BE30" s="121">
        <v>36</v>
      </c>
      <c r="BF30" s="121">
        <v>1</v>
      </c>
      <c r="BG30" s="121">
        <v>0</v>
      </c>
      <c r="BH30" s="121">
        <v>0</v>
      </c>
      <c r="BI30" s="121">
        <v>0</v>
      </c>
      <c r="BJ30" s="121">
        <v>0</v>
      </c>
      <c r="BK30" s="121">
        <v>0</v>
      </c>
      <c r="BL30" s="121">
        <v>32</v>
      </c>
      <c r="BM30" s="121">
        <v>0</v>
      </c>
      <c r="BN30" s="121">
        <v>0</v>
      </c>
      <c r="BO30" s="121">
        <v>1</v>
      </c>
      <c r="BP30" s="121">
        <v>31</v>
      </c>
      <c r="BQ30" s="121">
        <v>0</v>
      </c>
      <c r="BR30" s="121">
        <v>0</v>
      </c>
      <c r="BS30" s="121">
        <v>0</v>
      </c>
      <c r="BT30" s="121">
        <v>2</v>
      </c>
      <c r="BU30" s="121">
        <v>0</v>
      </c>
      <c r="BV30" s="121">
        <v>0</v>
      </c>
      <c r="BW30" s="121">
        <v>0</v>
      </c>
      <c r="BX30" s="121">
        <v>0</v>
      </c>
      <c r="BY30" s="121">
        <v>0</v>
      </c>
      <c r="BZ30" s="121">
        <v>0</v>
      </c>
      <c r="CA30" s="121">
        <v>0</v>
      </c>
      <c r="CB30" s="121">
        <v>0</v>
      </c>
      <c r="CC30" s="121">
        <v>0</v>
      </c>
      <c r="CD30" s="121">
        <v>0</v>
      </c>
      <c r="CE30" s="123">
        <v>0</v>
      </c>
      <c r="CF30" s="122">
        <v>0</v>
      </c>
      <c r="CG30" s="121">
        <v>0</v>
      </c>
      <c r="CH30" s="121">
        <v>0</v>
      </c>
      <c r="CI30" s="121">
        <v>0</v>
      </c>
      <c r="CJ30" s="121">
        <v>0</v>
      </c>
      <c r="CK30" s="121">
        <v>0</v>
      </c>
      <c r="CL30" s="121">
        <v>0</v>
      </c>
      <c r="CM30" s="121">
        <v>0</v>
      </c>
      <c r="CN30" s="121">
        <v>0</v>
      </c>
      <c r="CO30" s="121">
        <v>0</v>
      </c>
      <c r="CP30" s="121">
        <v>0</v>
      </c>
      <c r="CQ30" s="121">
        <v>0</v>
      </c>
      <c r="CR30" s="121">
        <v>0</v>
      </c>
      <c r="CS30" s="121">
        <v>0</v>
      </c>
      <c r="CT30" s="121">
        <v>0</v>
      </c>
      <c r="CU30" s="121">
        <v>0</v>
      </c>
      <c r="CV30" s="121">
        <v>0</v>
      </c>
      <c r="CW30" s="121">
        <v>0</v>
      </c>
      <c r="CX30" s="121">
        <v>0</v>
      </c>
      <c r="CY30" s="121">
        <v>0</v>
      </c>
      <c r="CZ30" s="121">
        <v>0</v>
      </c>
      <c r="DA30" s="123">
        <v>0</v>
      </c>
      <c r="DB30" s="122">
        <v>0</v>
      </c>
      <c r="DC30" s="121">
        <v>0</v>
      </c>
      <c r="DD30" s="121">
        <v>0</v>
      </c>
      <c r="DE30" s="121">
        <v>0</v>
      </c>
      <c r="DF30" s="121">
        <v>0</v>
      </c>
      <c r="DG30" s="121">
        <v>0</v>
      </c>
      <c r="DH30" s="121">
        <v>0</v>
      </c>
      <c r="DI30" s="121">
        <v>0</v>
      </c>
      <c r="DJ30" s="123">
        <v>0</v>
      </c>
      <c r="DK30" s="122">
        <v>0</v>
      </c>
      <c r="DL30" s="123">
        <v>0</v>
      </c>
      <c r="DM30" s="124">
        <v>0</v>
      </c>
      <c r="DN30" s="122">
        <v>36</v>
      </c>
      <c r="DO30" s="121">
        <v>6</v>
      </c>
      <c r="DP30" s="123">
        <v>141</v>
      </c>
      <c r="DQ30" s="122">
        <v>26</v>
      </c>
      <c r="DR30" s="121">
        <v>0</v>
      </c>
      <c r="DS30" s="121" t="s">
        <v>927</v>
      </c>
      <c r="DT30" s="121">
        <v>3</v>
      </c>
      <c r="DU30" s="162" t="s">
        <v>1241</v>
      </c>
      <c r="DV30" s="164" t="s">
        <v>1146</v>
      </c>
      <c r="DW30" s="122">
        <v>1</v>
      </c>
      <c r="DX30" s="121">
        <v>1</v>
      </c>
      <c r="DY30" s="121">
        <v>1</v>
      </c>
      <c r="DZ30" s="162" t="s">
        <v>927</v>
      </c>
      <c r="EA30" s="164" t="s">
        <v>927</v>
      </c>
      <c r="EB30" s="127">
        <v>24362</v>
      </c>
      <c r="EC30" s="128">
        <v>121.1</v>
      </c>
      <c r="ED30" s="129">
        <v>9</v>
      </c>
    </row>
    <row r="31" spans="1:134" ht="13.5" customHeight="1">
      <c r="A31" s="161" t="s">
        <v>384</v>
      </c>
      <c r="B31" s="162" t="s">
        <v>411</v>
      </c>
      <c r="C31" s="121">
        <v>1</v>
      </c>
      <c r="D31" s="162" t="s">
        <v>410</v>
      </c>
      <c r="E31" s="162" t="s">
        <v>1242</v>
      </c>
      <c r="F31" s="162">
        <v>1</v>
      </c>
      <c r="G31" s="162">
        <v>27601</v>
      </c>
      <c r="H31" s="162" t="s">
        <v>411</v>
      </c>
      <c r="I31" s="162" t="s">
        <v>1243</v>
      </c>
      <c r="J31" s="162" t="s">
        <v>1244</v>
      </c>
      <c r="K31" s="164" t="s">
        <v>995</v>
      </c>
      <c r="L31" s="161" t="s">
        <v>1084</v>
      </c>
      <c r="M31" s="162" t="s">
        <v>1245</v>
      </c>
      <c r="N31" s="162" t="s">
        <v>1246</v>
      </c>
      <c r="O31" s="162" t="s">
        <v>927</v>
      </c>
      <c r="P31" s="166">
        <v>315635373</v>
      </c>
      <c r="Q31" s="164" t="s">
        <v>1247</v>
      </c>
      <c r="R31" s="161" t="s">
        <v>920</v>
      </c>
      <c r="S31" s="162" t="s">
        <v>1098</v>
      </c>
      <c r="T31" s="162" t="s">
        <v>1248</v>
      </c>
      <c r="U31" s="162" t="s">
        <v>927</v>
      </c>
      <c r="V31" s="166">
        <v>315635368</v>
      </c>
      <c r="W31" s="164" t="s">
        <v>1249</v>
      </c>
      <c r="X31" s="122">
        <v>2</v>
      </c>
      <c r="Y31" s="121">
        <v>0</v>
      </c>
      <c r="Z31" s="123">
        <v>2</v>
      </c>
      <c r="AA31" s="122">
        <v>2</v>
      </c>
      <c r="AB31" s="121">
        <v>0</v>
      </c>
      <c r="AC31" s="123">
        <v>2</v>
      </c>
      <c r="AD31" s="165" t="str">
        <f t="shared" si="3"/>
        <v>A</v>
      </c>
      <c r="AE31" s="124">
        <v>1</v>
      </c>
      <c r="AF31" s="165" t="str">
        <f t="shared" si="0"/>
        <v>A</v>
      </c>
      <c r="AG31" s="122">
        <v>0</v>
      </c>
      <c r="AH31" s="121">
        <v>0</v>
      </c>
      <c r="AI31" s="121">
        <v>1</v>
      </c>
      <c r="AJ31" s="121">
        <v>1</v>
      </c>
      <c r="AK31" s="123">
        <v>2</v>
      </c>
      <c r="AL31" s="165" t="str">
        <f t="shared" si="1"/>
        <v>A</v>
      </c>
      <c r="AM31" s="122">
        <v>0</v>
      </c>
      <c r="AN31" s="121">
        <v>2</v>
      </c>
      <c r="AO31" s="121">
        <v>0</v>
      </c>
      <c r="AP31" s="123">
        <v>2</v>
      </c>
      <c r="AQ31" s="165" t="str">
        <f t="shared" si="2"/>
        <v>A</v>
      </c>
      <c r="AR31" s="122">
        <v>0</v>
      </c>
      <c r="AS31" s="121">
        <v>1</v>
      </c>
      <c r="AT31" s="121">
        <v>1</v>
      </c>
      <c r="AU31" s="121">
        <v>0</v>
      </c>
      <c r="AV31" s="121">
        <v>0</v>
      </c>
      <c r="AW31" s="121">
        <v>0</v>
      </c>
      <c r="AX31" s="123">
        <v>2</v>
      </c>
      <c r="AY31" s="165" t="str">
        <f t="shared" si="4"/>
        <v>A</v>
      </c>
      <c r="AZ31" s="125">
        <v>1</v>
      </c>
      <c r="BA31" s="121">
        <v>1</v>
      </c>
      <c r="BB31" s="121">
        <v>0</v>
      </c>
      <c r="BC31" s="126">
        <v>1</v>
      </c>
      <c r="BD31" s="122">
        <v>45</v>
      </c>
      <c r="BE31" s="121">
        <v>79</v>
      </c>
      <c r="BF31" s="121">
        <v>0</v>
      </c>
      <c r="BG31" s="121">
        <v>0</v>
      </c>
      <c r="BH31" s="121">
        <v>6</v>
      </c>
      <c r="BI31" s="121">
        <v>2</v>
      </c>
      <c r="BJ31" s="121">
        <v>0</v>
      </c>
      <c r="BK31" s="121">
        <v>0</v>
      </c>
      <c r="BL31" s="121">
        <v>34</v>
      </c>
      <c r="BM31" s="121">
        <v>0</v>
      </c>
      <c r="BN31" s="121">
        <v>0</v>
      </c>
      <c r="BO31" s="121">
        <v>0</v>
      </c>
      <c r="BP31" s="121">
        <v>1</v>
      </c>
      <c r="BQ31" s="121">
        <v>1</v>
      </c>
      <c r="BR31" s="121">
        <v>0</v>
      </c>
      <c r="BS31" s="121">
        <v>2</v>
      </c>
      <c r="BT31" s="121">
        <v>2</v>
      </c>
      <c r="BU31" s="121">
        <v>0</v>
      </c>
      <c r="BV31" s="121">
        <v>0</v>
      </c>
      <c r="BW31" s="121">
        <v>0</v>
      </c>
      <c r="BX31" s="121">
        <v>0</v>
      </c>
      <c r="BY31" s="121">
        <v>0</v>
      </c>
      <c r="BZ31" s="121">
        <v>0</v>
      </c>
      <c r="CA31" s="121">
        <v>0</v>
      </c>
      <c r="CB31" s="121">
        <v>0</v>
      </c>
      <c r="CC31" s="121">
        <v>0</v>
      </c>
      <c r="CD31" s="121">
        <v>0</v>
      </c>
      <c r="CE31" s="123">
        <v>2</v>
      </c>
      <c r="CF31" s="122">
        <v>1</v>
      </c>
      <c r="CG31" s="121">
        <v>0</v>
      </c>
      <c r="CH31" s="121">
        <v>0</v>
      </c>
      <c r="CI31" s="121">
        <v>0</v>
      </c>
      <c r="CJ31" s="121">
        <v>1</v>
      </c>
      <c r="CK31" s="121">
        <v>2</v>
      </c>
      <c r="CL31" s="121">
        <v>0</v>
      </c>
      <c r="CM31" s="121">
        <v>0</v>
      </c>
      <c r="CN31" s="121">
        <v>0</v>
      </c>
      <c r="CO31" s="121">
        <v>0</v>
      </c>
      <c r="CP31" s="121">
        <v>0</v>
      </c>
      <c r="CQ31" s="121">
        <v>0</v>
      </c>
      <c r="CR31" s="121">
        <v>0</v>
      </c>
      <c r="CS31" s="121">
        <v>0</v>
      </c>
      <c r="CT31" s="121">
        <v>0</v>
      </c>
      <c r="CU31" s="121">
        <v>0</v>
      </c>
      <c r="CV31" s="121">
        <v>0</v>
      </c>
      <c r="CW31" s="121">
        <v>0</v>
      </c>
      <c r="CX31" s="121">
        <v>0</v>
      </c>
      <c r="CY31" s="121">
        <v>0</v>
      </c>
      <c r="CZ31" s="121">
        <v>5</v>
      </c>
      <c r="DA31" s="123">
        <v>0</v>
      </c>
      <c r="DB31" s="122">
        <v>0</v>
      </c>
      <c r="DC31" s="121">
        <v>0</v>
      </c>
      <c r="DD31" s="121">
        <v>0</v>
      </c>
      <c r="DE31" s="121">
        <v>0</v>
      </c>
      <c r="DF31" s="121">
        <v>0</v>
      </c>
      <c r="DG31" s="121">
        <v>0</v>
      </c>
      <c r="DH31" s="121">
        <v>0</v>
      </c>
      <c r="DI31" s="121">
        <v>0</v>
      </c>
      <c r="DJ31" s="123">
        <v>0</v>
      </c>
      <c r="DK31" s="122">
        <v>1</v>
      </c>
      <c r="DL31" s="123">
        <v>0</v>
      </c>
      <c r="DM31" s="124">
        <v>0</v>
      </c>
      <c r="DN31" s="122">
        <v>143</v>
      </c>
      <c r="DO31" s="121">
        <v>0</v>
      </c>
      <c r="DP31" s="123">
        <v>536</v>
      </c>
      <c r="DQ31" s="122">
        <v>50</v>
      </c>
      <c r="DR31" s="121">
        <v>1</v>
      </c>
      <c r="DS31" s="162" t="s">
        <v>1250</v>
      </c>
      <c r="DT31" s="121">
        <v>2</v>
      </c>
      <c r="DU31" s="162" t="s">
        <v>1251</v>
      </c>
      <c r="DV31" s="164" t="s">
        <v>1252</v>
      </c>
      <c r="DW31" s="122">
        <v>1</v>
      </c>
      <c r="DX31" s="121">
        <v>1</v>
      </c>
      <c r="DY31" s="121">
        <v>1</v>
      </c>
      <c r="DZ31" s="162"/>
      <c r="EA31" s="164"/>
      <c r="EB31" s="127">
        <v>43180</v>
      </c>
      <c r="EC31" s="128">
        <v>456.78</v>
      </c>
      <c r="ED31" s="129">
        <v>39</v>
      </c>
    </row>
    <row r="32" spans="1:134" ht="13.5" customHeight="1">
      <c r="A32" s="161" t="s">
        <v>384</v>
      </c>
      <c r="B32" s="162" t="s">
        <v>413</v>
      </c>
      <c r="C32" s="121">
        <v>1</v>
      </c>
      <c r="D32" s="162" t="s">
        <v>412</v>
      </c>
      <c r="E32" s="162" t="s">
        <v>1032</v>
      </c>
      <c r="F32" s="162">
        <v>61</v>
      </c>
      <c r="G32" s="162">
        <v>29301</v>
      </c>
      <c r="H32" s="162" t="s">
        <v>413</v>
      </c>
      <c r="I32" s="162" t="s">
        <v>1253</v>
      </c>
      <c r="J32" s="162" t="s">
        <v>1254</v>
      </c>
      <c r="K32" s="164" t="s">
        <v>919</v>
      </c>
      <c r="L32" s="161" t="s">
        <v>920</v>
      </c>
      <c r="M32" s="162" t="s">
        <v>983</v>
      </c>
      <c r="N32" s="162" t="s">
        <v>1255</v>
      </c>
      <c r="O32" s="162" t="s">
        <v>927</v>
      </c>
      <c r="P32" s="162">
        <v>326716105</v>
      </c>
      <c r="Q32" s="164" t="s">
        <v>1256</v>
      </c>
      <c r="R32" s="161" t="s">
        <v>920</v>
      </c>
      <c r="S32" s="162" t="s">
        <v>983</v>
      </c>
      <c r="T32" s="162" t="s">
        <v>1255</v>
      </c>
      <c r="U32" s="162" t="s">
        <v>927</v>
      </c>
      <c r="V32" s="162">
        <v>326716105</v>
      </c>
      <c r="W32" s="164" t="s">
        <v>1256</v>
      </c>
      <c r="X32" s="122">
        <v>5</v>
      </c>
      <c r="Y32" s="121">
        <v>0</v>
      </c>
      <c r="Z32" s="123">
        <v>5</v>
      </c>
      <c r="AA32" s="122">
        <v>5</v>
      </c>
      <c r="AB32" s="121">
        <v>0</v>
      </c>
      <c r="AC32" s="123">
        <v>5</v>
      </c>
      <c r="AD32" s="165" t="str">
        <f t="shared" si="3"/>
        <v>A</v>
      </c>
      <c r="AE32" s="124">
        <v>5</v>
      </c>
      <c r="AF32" s="165" t="str">
        <f t="shared" si="0"/>
        <v>A</v>
      </c>
      <c r="AG32" s="122">
        <v>0</v>
      </c>
      <c r="AH32" s="121">
        <v>2</v>
      </c>
      <c r="AI32" s="121">
        <v>0</v>
      </c>
      <c r="AJ32" s="121">
        <v>3</v>
      </c>
      <c r="AK32" s="123">
        <v>5</v>
      </c>
      <c r="AL32" s="165" t="str">
        <f t="shared" si="1"/>
        <v>A</v>
      </c>
      <c r="AM32" s="122">
        <v>2</v>
      </c>
      <c r="AN32" s="121">
        <v>0</v>
      </c>
      <c r="AO32" s="121">
        <v>3</v>
      </c>
      <c r="AP32" s="123">
        <v>5</v>
      </c>
      <c r="AQ32" s="165" t="str">
        <f t="shared" si="2"/>
        <v>A</v>
      </c>
      <c r="AR32" s="122">
        <v>0</v>
      </c>
      <c r="AS32" s="121">
        <v>0</v>
      </c>
      <c r="AT32" s="121">
        <v>1</v>
      </c>
      <c r="AU32" s="121">
        <v>3</v>
      </c>
      <c r="AV32" s="121">
        <v>1</v>
      </c>
      <c r="AW32" s="121">
        <v>0</v>
      </c>
      <c r="AX32" s="123">
        <v>5</v>
      </c>
      <c r="AY32" s="165" t="str">
        <f t="shared" si="4"/>
        <v>A</v>
      </c>
      <c r="AZ32" s="125">
        <v>0</v>
      </c>
      <c r="BA32" s="121">
        <v>1</v>
      </c>
      <c r="BB32" s="121">
        <v>1</v>
      </c>
      <c r="BC32" s="126">
        <v>1</v>
      </c>
      <c r="BD32" s="122">
        <v>18</v>
      </c>
      <c r="BE32" s="121">
        <v>77</v>
      </c>
      <c r="BF32" s="121">
        <v>0</v>
      </c>
      <c r="BG32" s="121">
        <v>0</v>
      </c>
      <c r="BH32" s="121">
        <v>14</v>
      </c>
      <c r="BI32" s="121">
        <v>0</v>
      </c>
      <c r="BJ32" s="121">
        <v>0</v>
      </c>
      <c r="BK32" s="121">
        <v>12</v>
      </c>
      <c r="BL32" s="121">
        <v>69</v>
      </c>
      <c r="BM32" s="121">
        <v>1</v>
      </c>
      <c r="BN32" s="121">
        <v>1</v>
      </c>
      <c r="BO32" s="121">
        <v>3</v>
      </c>
      <c r="BP32" s="121">
        <v>81</v>
      </c>
      <c r="BQ32" s="121">
        <v>0</v>
      </c>
      <c r="BR32" s="121">
        <v>2</v>
      </c>
      <c r="BS32" s="121">
        <v>0</v>
      </c>
      <c r="BT32" s="121">
        <v>6</v>
      </c>
      <c r="BU32" s="121">
        <v>0</v>
      </c>
      <c r="BV32" s="121">
        <v>0</v>
      </c>
      <c r="BW32" s="121">
        <v>0</v>
      </c>
      <c r="BX32" s="121">
        <v>0</v>
      </c>
      <c r="BY32" s="121">
        <v>0</v>
      </c>
      <c r="BZ32" s="121">
        <v>0</v>
      </c>
      <c r="CA32" s="121">
        <v>0</v>
      </c>
      <c r="CB32" s="121">
        <v>0</v>
      </c>
      <c r="CC32" s="121">
        <v>0</v>
      </c>
      <c r="CD32" s="121">
        <v>1</v>
      </c>
      <c r="CE32" s="123">
        <v>0</v>
      </c>
      <c r="CF32" s="122">
        <v>0</v>
      </c>
      <c r="CG32" s="121">
        <v>0</v>
      </c>
      <c r="CH32" s="121">
        <v>0</v>
      </c>
      <c r="CI32" s="121">
        <v>12</v>
      </c>
      <c r="CJ32" s="121">
        <v>0</v>
      </c>
      <c r="CK32" s="121">
        <v>1</v>
      </c>
      <c r="CL32" s="121">
        <v>0</v>
      </c>
      <c r="CM32" s="121">
        <v>0</v>
      </c>
      <c r="CN32" s="121">
        <v>0</v>
      </c>
      <c r="CO32" s="121">
        <v>0</v>
      </c>
      <c r="CP32" s="121">
        <v>0</v>
      </c>
      <c r="CQ32" s="121">
        <v>0</v>
      </c>
      <c r="CR32" s="121">
        <v>0</v>
      </c>
      <c r="CS32" s="121">
        <v>0</v>
      </c>
      <c r="CT32" s="121">
        <v>0</v>
      </c>
      <c r="CU32" s="121">
        <v>0</v>
      </c>
      <c r="CV32" s="121">
        <v>0</v>
      </c>
      <c r="CW32" s="121">
        <v>0</v>
      </c>
      <c r="CX32" s="121">
        <v>0</v>
      </c>
      <c r="CY32" s="121">
        <v>0</v>
      </c>
      <c r="CZ32" s="121">
        <v>0</v>
      </c>
      <c r="DA32" s="123">
        <v>0</v>
      </c>
      <c r="DB32" s="122">
        <v>0</v>
      </c>
      <c r="DC32" s="121">
        <v>0</v>
      </c>
      <c r="DD32" s="121">
        <v>0</v>
      </c>
      <c r="DE32" s="121">
        <v>0</v>
      </c>
      <c r="DF32" s="121">
        <v>0</v>
      </c>
      <c r="DG32" s="121">
        <v>0</v>
      </c>
      <c r="DH32" s="121">
        <v>0</v>
      </c>
      <c r="DI32" s="121">
        <v>0</v>
      </c>
      <c r="DJ32" s="123">
        <v>0</v>
      </c>
      <c r="DK32" s="122">
        <v>0</v>
      </c>
      <c r="DL32" s="123">
        <v>0</v>
      </c>
      <c r="DM32" s="124">
        <v>0</v>
      </c>
      <c r="DN32" s="122">
        <v>186</v>
      </c>
      <c r="DO32" s="121">
        <v>7</v>
      </c>
      <c r="DP32" s="123">
        <v>834</v>
      </c>
      <c r="DQ32" s="122">
        <v>45</v>
      </c>
      <c r="DR32" s="121">
        <v>1</v>
      </c>
      <c r="DS32" s="162" t="s">
        <v>1257</v>
      </c>
      <c r="DT32" s="121">
        <v>3</v>
      </c>
      <c r="DU32" s="162" t="s">
        <v>1258</v>
      </c>
      <c r="DV32" s="164" t="s">
        <v>1259</v>
      </c>
      <c r="DW32" s="122">
        <v>1</v>
      </c>
      <c r="DX32" s="121">
        <v>1</v>
      </c>
      <c r="DY32" s="121">
        <v>1</v>
      </c>
      <c r="DZ32" s="162"/>
      <c r="EA32" s="164" t="s">
        <v>1260</v>
      </c>
      <c r="EB32" s="127">
        <v>109001</v>
      </c>
      <c r="EC32" s="128">
        <v>810.37</v>
      </c>
      <c r="ED32" s="129">
        <v>98</v>
      </c>
    </row>
    <row r="33" spans="1:134" ht="13.5" customHeight="1">
      <c r="A33" s="161" t="s">
        <v>384</v>
      </c>
      <c r="B33" s="162" t="s">
        <v>415</v>
      </c>
      <c r="C33" s="121">
        <v>1</v>
      </c>
      <c r="D33" s="162" t="s">
        <v>414</v>
      </c>
      <c r="E33" s="162" t="s">
        <v>1105</v>
      </c>
      <c r="F33" s="162">
        <v>1</v>
      </c>
      <c r="G33" s="162">
        <v>29521</v>
      </c>
      <c r="H33" s="162" t="s">
        <v>415</v>
      </c>
      <c r="I33" s="162" t="s">
        <v>1261</v>
      </c>
      <c r="J33" s="162" t="s">
        <v>1262</v>
      </c>
      <c r="K33" s="164" t="s">
        <v>1263</v>
      </c>
      <c r="L33" s="161" t="s">
        <v>920</v>
      </c>
      <c r="M33" s="162" t="s">
        <v>1264</v>
      </c>
      <c r="N33" s="162" t="s">
        <v>1265</v>
      </c>
      <c r="O33" s="162" t="s">
        <v>927</v>
      </c>
      <c r="P33" s="162">
        <v>326776741</v>
      </c>
      <c r="Q33" s="164" t="s">
        <v>1266</v>
      </c>
      <c r="R33" s="161" t="s">
        <v>920</v>
      </c>
      <c r="S33" s="162" t="s">
        <v>997</v>
      </c>
      <c r="T33" s="162" t="s">
        <v>1267</v>
      </c>
      <c r="U33" s="162" t="s">
        <v>927</v>
      </c>
      <c r="V33" s="162">
        <v>326776420</v>
      </c>
      <c r="W33" s="164" t="s">
        <v>1268</v>
      </c>
      <c r="X33" s="122">
        <v>2</v>
      </c>
      <c r="Y33" s="121">
        <v>0</v>
      </c>
      <c r="Z33" s="123">
        <v>2</v>
      </c>
      <c r="AA33" s="122">
        <v>1.5</v>
      </c>
      <c r="AB33" s="121">
        <v>0</v>
      </c>
      <c r="AC33" s="123">
        <v>1.5</v>
      </c>
      <c r="AD33" s="165" t="str">
        <f t="shared" si="3"/>
        <v>A</v>
      </c>
      <c r="AE33" s="124">
        <v>2</v>
      </c>
      <c r="AF33" s="165" t="str">
        <f t="shared" si="0"/>
        <v>A</v>
      </c>
      <c r="AG33" s="122">
        <v>0</v>
      </c>
      <c r="AH33" s="121">
        <v>0</v>
      </c>
      <c r="AI33" s="121">
        <v>0</v>
      </c>
      <c r="AJ33" s="121">
        <v>2</v>
      </c>
      <c r="AK33" s="123">
        <v>2</v>
      </c>
      <c r="AL33" s="165" t="str">
        <f t="shared" si="1"/>
        <v>A</v>
      </c>
      <c r="AM33" s="122">
        <v>2</v>
      </c>
      <c r="AN33" s="121">
        <v>0</v>
      </c>
      <c r="AO33" s="121">
        <v>0</v>
      </c>
      <c r="AP33" s="123">
        <v>2</v>
      </c>
      <c r="AQ33" s="165" t="str">
        <f t="shared" si="2"/>
        <v>A</v>
      </c>
      <c r="AR33" s="122">
        <v>0</v>
      </c>
      <c r="AS33" s="121">
        <v>0</v>
      </c>
      <c r="AT33" s="121">
        <v>0</v>
      </c>
      <c r="AU33" s="121">
        <v>2</v>
      </c>
      <c r="AV33" s="121">
        <v>0</v>
      </c>
      <c r="AW33" s="121">
        <v>0</v>
      </c>
      <c r="AX33" s="123">
        <v>2</v>
      </c>
      <c r="AY33" s="165" t="str">
        <f t="shared" si="4"/>
        <v>A</v>
      </c>
      <c r="AZ33" s="125">
        <v>0</v>
      </c>
      <c r="BA33" s="121">
        <v>1</v>
      </c>
      <c r="BB33" s="121">
        <v>0</v>
      </c>
      <c r="BC33" s="126">
        <v>1</v>
      </c>
      <c r="BD33" s="122">
        <v>5</v>
      </c>
      <c r="BE33" s="121">
        <v>41</v>
      </c>
      <c r="BF33" s="121">
        <v>0</v>
      </c>
      <c r="BG33" s="121">
        <v>0</v>
      </c>
      <c r="BH33" s="121">
        <v>5</v>
      </c>
      <c r="BI33" s="121">
        <v>0</v>
      </c>
      <c r="BJ33" s="121">
        <v>0</v>
      </c>
      <c r="BK33" s="121">
        <v>3</v>
      </c>
      <c r="BL33" s="121">
        <v>17</v>
      </c>
      <c r="BM33" s="121">
        <v>1</v>
      </c>
      <c r="BN33" s="121">
        <v>0</v>
      </c>
      <c r="BO33" s="121">
        <v>0</v>
      </c>
      <c r="BP33" s="121">
        <v>0</v>
      </c>
      <c r="BQ33" s="121">
        <v>0</v>
      </c>
      <c r="BR33" s="121">
        <v>0</v>
      </c>
      <c r="BS33" s="121">
        <v>0</v>
      </c>
      <c r="BT33" s="121">
        <v>1</v>
      </c>
      <c r="BU33" s="121">
        <v>0</v>
      </c>
      <c r="BV33" s="121">
        <v>0</v>
      </c>
      <c r="BW33" s="121">
        <v>0</v>
      </c>
      <c r="BX33" s="121">
        <v>0</v>
      </c>
      <c r="BY33" s="121">
        <v>0</v>
      </c>
      <c r="BZ33" s="121">
        <v>0</v>
      </c>
      <c r="CA33" s="121">
        <v>0</v>
      </c>
      <c r="CB33" s="121">
        <v>0</v>
      </c>
      <c r="CC33" s="121">
        <v>0</v>
      </c>
      <c r="CD33" s="121">
        <v>0</v>
      </c>
      <c r="CE33" s="123">
        <v>0</v>
      </c>
      <c r="CF33" s="122">
        <v>0</v>
      </c>
      <c r="CG33" s="121">
        <v>0</v>
      </c>
      <c r="CH33" s="121">
        <v>0</v>
      </c>
      <c r="CI33" s="121">
        <v>9</v>
      </c>
      <c r="CJ33" s="121">
        <v>0</v>
      </c>
      <c r="CK33" s="121">
        <v>1</v>
      </c>
      <c r="CL33" s="121">
        <v>0</v>
      </c>
      <c r="CM33" s="121">
        <v>0</v>
      </c>
      <c r="CN33" s="121">
        <v>0</v>
      </c>
      <c r="CO33" s="121">
        <v>0</v>
      </c>
      <c r="CP33" s="121">
        <v>0</v>
      </c>
      <c r="CQ33" s="121">
        <v>0</v>
      </c>
      <c r="CR33" s="121">
        <v>0</v>
      </c>
      <c r="CS33" s="121">
        <v>0</v>
      </c>
      <c r="CT33" s="121">
        <v>0</v>
      </c>
      <c r="CU33" s="121">
        <v>0</v>
      </c>
      <c r="CV33" s="121">
        <v>0</v>
      </c>
      <c r="CW33" s="121">
        <v>0</v>
      </c>
      <c r="CX33" s="121">
        <v>0</v>
      </c>
      <c r="CY33" s="121">
        <v>0</v>
      </c>
      <c r="CZ33" s="121">
        <v>0</v>
      </c>
      <c r="DA33" s="123">
        <v>0</v>
      </c>
      <c r="DB33" s="122">
        <v>0</v>
      </c>
      <c r="DC33" s="121">
        <v>0</v>
      </c>
      <c r="DD33" s="121">
        <v>0</v>
      </c>
      <c r="DE33" s="121">
        <v>0</v>
      </c>
      <c r="DF33" s="121">
        <v>1</v>
      </c>
      <c r="DG33" s="121">
        <v>0</v>
      </c>
      <c r="DH33" s="121">
        <v>0</v>
      </c>
      <c r="DI33" s="121">
        <v>0</v>
      </c>
      <c r="DJ33" s="123">
        <v>0</v>
      </c>
      <c r="DK33" s="122">
        <v>0</v>
      </c>
      <c r="DL33" s="123">
        <v>0</v>
      </c>
      <c r="DM33" s="124">
        <v>0</v>
      </c>
      <c r="DN33" s="122">
        <v>55</v>
      </c>
      <c r="DO33" s="121">
        <v>1</v>
      </c>
      <c r="DP33" s="123">
        <v>120</v>
      </c>
      <c r="DQ33" s="122">
        <v>40</v>
      </c>
      <c r="DR33" s="121">
        <v>1</v>
      </c>
      <c r="DS33" s="162" t="s">
        <v>1269</v>
      </c>
      <c r="DT33" s="121">
        <v>2</v>
      </c>
      <c r="DU33" s="162" t="s">
        <v>1270</v>
      </c>
      <c r="DV33" s="164" t="s">
        <v>1271</v>
      </c>
      <c r="DW33" s="122">
        <v>1</v>
      </c>
      <c r="DX33" s="121">
        <v>1</v>
      </c>
      <c r="DY33" s="121">
        <v>1</v>
      </c>
      <c r="DZ33" s="162"/>
      <c r="EA33" s="164"/>
      <c r="EB33" s="127">
        <v>16930</v>
      </c>
      <c r="EC33" s="128">
        <v>212.5</v>
      </c>
      <c r="ED33" s="129">
        <v>22</v>
      </c>
    </row>
    <row r="34" spans="1:134" ht="13.5" customHeight="1">
      <c r="A34" s="161" t="s">
        <v>384</v>
      </c>
      <c r="B34" s="162" t="s">
        <v>417</v>
      </c>
      <c r="C34" s="121">
        <v>1</v>
      </c>
      <c r="D34" s="162" t="s">
        <v>416</v>
      </c>
      <c r="E34" s="162" t="s">
        <v>1272</v>
      </c>
      <c r="F34" s="162">
        <v>1028</v>
      </c>
      <c r="G34" s="162">
        <v>27711</v>
      </c>
      <c r="H34" s="162" t="s">
        <v>417</v>
      </c>
      <c r="I34" s="162" t="s">
        <v>1273</v>
      </c>
      <c r="J34" s="162" t="s">
        <v>1274</v>
      </c>
      <c r="K34" s="164" t="s">
        <v>919</v>
      </c>
      <c r="L34" s="161" t="s">
        <v>920</v>
      </c>
      <c r="M34" s="162" t="s">
        <v>1275</v>
      </c>
      <c r="N34" s="162" t="s">
        <v>1276</v>
      </c>
      <c r="O34" s="162" t="s">
        <v>927</v>
      </c>
      <c r="P34" s="162">
        <v>315650334</v>
      </c>
      <c r="Q34" s="164" t="s">
        <v>1277</v>
      </c>
      <c r="R34" s="161" t="s">
        <v>982</v>
      </c>
      <c r="S34" s="162" t="s">
        <v>1098</v>
      </c>
      <c r="T34" s="162" t="s">
        <v>1278</v>
      </c>
      <c r="U34" s="162" t="s">
        <v>927</v>
      </c>
      <c r="V34" s="162">
        <v>315650357</v>
      </c>
      <c r="W34" s="164" t="s">
        <v>1279</v>
      </c>
      <c r="X34" s="122">
        <v>2</v>
      </c>
      <c r="Y34" s="121">
        <v>0</v>
      </c>
      <c r="Z34" s="123">
        <v>2</v>
      </c>
      <c r="AA34" s="122">
        <v>2</v>
      </c>
      <c r="AB34" s="121">
        <v>0</v>
      </c>
      <c r="AC34" s="123">
        <v>2</v>
      </c>
      <c r="AD34" s="165" t="str">
        <f t="shared" si="3"/>
        <v>A</v>
      </c>
      <c r="AE34" s="124">
        <v>2</v>
      </c>
      <c r="AF34" s="165" t="str">
        <f t="shared" si="0"/>
        <v>A</v>
      </c>
      <c r="AG34" s="122">
        <v>0</v>
      </c>
      <c r="AH34" s="121">
        <v>1</v>
      </c>
      <c r="AI34" s="121">
        <v>1</v>
      </c>
      <c r="AJ34" s="121">
        <v>0</v>
      </c>
      <c r="AK34" s="123">
        <v>2</v>
      </c>
      <c r="AL34" s="165" t="str">
        <f t="shared" si="1"/>
        <v>A</v>
      </c>
      <c r="AM34" s="122">
        <v>1</v>
      </c>
      <c r="AN34" s="121">
        <v>1</v>
      </c>
      <c r="AO34" s="121">
        <v>0</v>
      </c>
      <c r="AP34" s="123">
        <v>2</v>
      </c>
      <c r="AQ34" s="165" t="str">
        <f t="shared" si="2"/>
        <v>A</v>
      </c>
      <c r="AR34" s="122">
        <v>0</v>
      </c>
      <c r="AS34" s="121">
        <v>0</v>
      </c>
      <c r="AT34" s="121">
        <v>0</v>
      </c>
      <c r="AU34" s="121">
        <v>1</v>
      </c>
      <c r="AV34" s="121">
        <v>1</v>
      </c>
      <c r="AW34" s="121">
        <v>0</v>
      </c>
      <c r="AX34" s="123">
        <v>2</v>
      </c>
      <c r="AY34" s="165" t="str">
        <f t="shared" si="4"/>
        <v>A</v>
      </c>
      <c r="AZ34" s="125">
        <v>1</v>
      </c>
      <c r="BA34" s="121">
        <v>1</v>
      </c>
      <c r="BB34" s="121">
        <v>0</v>
      </c>
      <c r="BC34" s="126">
        <v>1</v>
      </c>
      <c r="BD34" s="122">
        <v>9</v>
      </c>
      <c r="BE34" s="121">
        <v>19</v>
      </c>
      <c r="BF34" s="121">
        <v>0</v>
      </c>
      <c r="BG34" s="121">
        <v>0</v>
      </c>
      <c r="BH34" s="121">
        <v>1</v>
      </c>
      <c r="BI34" s="121">
        <v>1</v>
      </c>
      <c r="BJ34" s="121">
        <v>0</v>
      </c>
      <c r="BK34" s="121">
        <v>2</v>
      </c>
      <c r="BL34" s="121">
        <v>23</v>
      </c>
      <c r="BM34" s="121">
        <v>0</v>
      </c>
      <c r="BN34" s="121">
        <v>0</v>
      </c>
      <c r="BO34" s="121">
        <v>1</v>
      </c>
      <c r="BP34" s="121">
        <v>0</v>
      </c>
      <c r="BQ34" s="121">
        <v>0</v>
      </c>
      <c r="BR34" s="121">
        <v>0</v>
      </c>
      <c r="BS34" s="121">
        <v>0</v>
      </c>
      <c r="BT34" s="121">
        <v>0</v>
      </c>
      <c r="BU34" s="121">
        <v>0</v>
      </c>
      <c r="BV34" s="121">
        <v>0</v>
      </c>
      <c r="BW34" s="121">
        <v>0</v>
      </c>
      <c r="BX34" s="121">
        <v>0</v>
      </c>
      <c r="BY34" s="121">
        <v>0</v>
      </c>
      <c r="BZ34" s="121">
        <v>0</v>
      </c>
      <c r="CA34" s="121">
        <v>0</v>
      </c>
      <c r="CB34" s="121">
        <v>0</v>
      </c>
      <c r="CC34" s="121">
        <v>1</v>
      </c>
      <c r="CD34" s="121">
        <v>0</v>
      </c>
      <c r="CE34" s="123">
        <v>0</v>
      </c>
      <c r="CF34" s="122">
        <v>1</v>
      </c>
      <c r="CG34" s="121">
        <v>0</v>
      </c>
      <c r="CH34" s="121">
        <v>0</v>
      </c>
      <c r="CI34" s="121">
        <v>0</v>
      </c>
      <c r="CJ34" s="121">
        <v>2</v>
      </c>
      <c r="CK34" s="121">
        <v>1</v>
      </c>
      <c r="CL34" s="121">
        <v>0</v>
      </c>
      <c r="CM34" s="121">
        <v>0</v>
      </c>
      <c r="CN34" s="121">
        <v>0</v>
      </c>
      <c r="CO34" s="121">
        <v>0</v>
      </c>
      <c r="CP34" s="121">
        <v>0</v>
      </c>
      <c r="CQ34" s="121">
        <v>0</v>
      </c>
      <c r="CR34" s="121">
        <v>0</v>
      </c>
      <c r="CS34" s="121">
        <v>0</v>
      </c>
      <c r="CT34" s="121">
        <v>0</v>
      </c>
      <c r="CU34" s="121">
        <v>0</v>
      </c>
      <c r="CV34" s="121">
        <v>0</v>
      </c>
      <c r="CW34" s="121">
        <v>0</v>
      </c>
      <c r="CX34" s="121">
        <v>0</v>
      </c>
      <c r="CY34" s="121">
        <v>0</v>
      </c>
      <c r="CZ34" s="121">
        <v>0</v>
      </c>
      <c r="DA34" s="123">
        <v>0</v>
      </c>
      <c r="DB34" s="122">
        <v>0</v>
      </c>
      <c r="DC34" s="121">
        <v>0</v>
      </c>
      <c r="DD34" s="121">
        <v>0</v>
      </c>
      <c r="DE34" s="121">
        <v>0</v>
      </c>
      <c r="DF34" s="121">
        <v>0</v>
      </c>
      <c r="DG34" s="121">
        <v>0</v>
      </c>
      <c r="DH34" s="121">
        <v>0</v>
      </c>
      <c r="DI34" s="121">
        <v>0</v>
      </c>
      <c r="DJ34" s="123">
        <v>0</v>
      </c>
      <c r="DK34" s="122">
        <v>21</v>
      </c>
      <c r="DL34" s="123">
        <v>0</v>
      </c>
      <c r="DM34" s="124">
        <v>0</v>
      </c>
      <c r="DN34" s="122">
        <v>63</v>
      </c>
      <c r="DO34" s="121">
        <v>0</v>
      </c>
      <c r="DP34" s="123">
        <v>269</v>
      </c>
      <c r="DQ34" s="122">
        <v>40</v>
      </c>
      <c r="DR34" s="121">
        <v>1</v>
      </c>
      <c r="DS34" s="162" t="s">
        <v>1280</v>
      </c>
      <c r="DT34" s="121">
        <v>2</v>
      </c>
      <c r="DU34" s="162" t="s">
        <v>1281</v>
      </c>
      <c r="DV34" s="164" t="s">
        <v>927</v>
      </c>
      <c r="DW34" s="122">
        <v>1</v>
      </c>
      <c r="DX34" s="121">
        <v>1</v>
      </c>
      <c r="DY34" s="121">
        <v>1</v>
      </c>
      <c r="DZ34" s="162" t="s">
        <v>927</v>
      </c>
      <c r="EA34" s="164" t="s">
        <v>927</v>
      </c>
      <c r="EB34" s="127">
        <v>30991</v>
      </c>
      <c r="EC34" s="128">
        <v>113.16</v>
      </c>
      <c r="ED34" s="129">
        <v>12</v>
      </c>
    </row>
    <row r="35" spans="1:134" ht="13.5" customHeight="1">
      <c r="A35" s="161" t="s">
        <v>384</v>
      </c>
      <c r="B35" s="162" t="s">
        <v>419</v>
      </c>
      <c r="C35" s="121">
        <v>1</v>
      </c>
      <c r="D35" s="162" t="s">
        <v>418</v>
      </c>
      <c r="E35" s="162" t="s">
        <v>1282</v>
      </c>
      <c r="F35" s="162">
        <v>163</v>
      </c>
      <c r="G35" s="162">
        <v>28828</v>
      </c>
      <c r="H35" s="162" t="s">
        <v>419</v>
      </c>
      <c r="I35" s="162" t="s">
        <v>1283</v>
      </c>
      <c r="J35" s="162" t="s">
        <v>1284</v>
      </c>
      <c r="K35" s="164" t="s">
        <v>919</v>
      </c>
      <c r="L35" s="161" t="s">
        <v>1285</v>
      </c>
      <c r="M35" s="162" t="s">
        <v>1286</v>
      </c>
      <c r="N35" s="162" t="s">
        <v>1287</v>
      </c>
      <c r="O35" s="162" t="s">
        <v>923</v>
      </c>
      <c r="P35" s="162">
        <v>325501401</v>
      </c>
      <c r="Q35" s="164" t="s">
        <v>1288</v>
      </c>
      <c r="R35" s="161" t="s">
        <v>920</v>
      </c>
      <c r="S35" s="162" t="s">
        <v>1289</v>
      </c>
      <c r="T35" s="162" t="s">
        <v>1290</v>
      </c>
      <c r="U35" s="162" t="s">
        <v>927</v>
      </c>
      <c r="V35" s="162">
        <v>325501402</v>
      </c>
      <c r="W35" s="164" t="s">
        <v>1291</v>
      </c>
      <c r="X35" s="122">
        <v>2</v>
      </c>
      <c r="Y35" s="121">
        <v>7</v>
      </c>
      <c r="Z35" s="123">
        <v>9</v>
      </c>
      <c r="AA35" s="122">
        <v>2</v>
      </c>
      <c r="AB35" s="121">
        <v>0</v>
      </c>
      <c r="AC35" s="123">
        <v>2</v>
      </c>
      <c r="AD35" s="165" t="str">
        <f t="shared" si="3"/>
        <v>A</v>
      </c>
      <c r="AE35" s="124">
        <v>2</v>
      </c>
      <c r="AF35" s="165" t="str">
        <f t="shared" si="0"/>
        <v>A</v>
      </c>
      <c r="AG35" s="122">
        <v>0</v>
      </c>
      <c r="AH35" s="121">
        <v>0</v>
      </c>
      <c r="AI35" s="121">
        <v>0</v>
      </c>
      <c r="AJ35" s="121">
        <v>2</v>
      </c>
      <c r="AK35" s="123">
        <v>2</v>
      </c>
      <c r="AL35" s="165" t="str">
        <f t="shared" si="1"/>
        <v>A</v>
      </c>
      <c r="AM35" s="122">
        <v>0</v>
      </c>
      <c r="AN35" s="121">
        <v>0</v>
      </c>
      <c r="AO35" s="121">
        <v>2</v>
      </c>
      <c r="AP35" s="123">
        <v>2</v>
      </c>
      <c r="AQ35" s="165" t="str">
        <f t="shared" si="2"/>
        <v>A</v>
      </c>
      <c r="AR35" s="122">
        <v>0</v>
      </c>
      <c r="AS35" s="121">
        <v>0</v>
      </c>
      <c r="AT35" s="121">
        <v>0</v>
      </c>
      <c r="AU35" s="121">
        <v>2</v>
      </c>
      <c r="AV35" s="121">
        <v>0</v>
      </c>
      <c r="AW35" s="121">
        <v>0</v>
      </c>
      <c r="AX35" s="123">
        <v>2</v>
      </c>
      <c r="AY35" s="165" t="str">
        <f t="shared" si="4"/>
        <v>A</v>
      </c>
      <c r="AZ35" s="125">
        <v>1</v>
      </c>
      <c r="BA35" s="121">
        <v>1</v>
      </c>
      <c r="BB35" s="121">
        <v>1</v>
      </c>
      <c r="BC35" s="126">
        <v>1</v>
      </c>
      <c r="BD35" s="122">
        <v>0</v>
      </c>
      <c r="BE35" s="121">
        <v>45</v>
      </c>
      <c r="BF35" s="121">
        <v>0</v>
      </c>
      <c r="BG35" s="121">
        <v>0</v>
      </c>
      <c r="BH35" s="121">
        <v>3</v>
      </c>
      <c r="BI35" s="121">
        <v>0</v>
      </c>
      <c r="BJ35" s="121">
        <v>0</v>
      </c>
      <c r="BK35" s="121">
        <v>1</v>
      </c>
      <c r="BL35" s="121">
        <v>35</v>
      </c>
      <c r="BM35" s="121">
        <v>0</v>
      </c>
      <c r="BN35" s="121">
        <v>2</v>
      </c>
      <c r="BO35" s="121">
        <v>6</v>
      </c>
      <c r="BP35" s="121">
        <v>2</v>
      </c>
      <c r="BQ35" s="121">
        <v>0</v>
      </c>
      <c r="BR35" s="121">
        <v>0</v>
      </c>
      <c r="BS35" s="121">
        <v>0</v>
      </c>
      <c r="BT35" s="121">
        <v>4</v>
      </c>
      <c r="BU35" s="121">
        <v>0</v>
      </c>
      <c r="BV35" s="121">
        <v>0</v>
      </c>
      <c r="BW35" s="121">
        <v>0</v>
      </c>
      <c r="BX35" s="121">
        <v>0</v>
      </c>
      <c r="BY35" s="121">
        <v>0</v>
      </c>
      <c r="BZ35" s="121">
        <v>0</v>
      </c>
      <c r="CA35" s="121">
        <v>0</v>
      </c>
      <c r="CB35" s="121">
        <v>0</v>
      </c>
      <c r="CC35" s="121">
        <v>0</v>
      </c>
      <c r="CD35" s="121">
        <v>2</v>
      </c>
      <c r="CE35" s="123">
        <v>0</v>
      </c>
      <c r="CF35" s="122">
        <v>0</v>
      </c>
      <c r="CG35" s="121">
        <v>0</v>
      </c>
      <c r="CH35" s="121">
        <v>0</v>
      </c>
      <c r="CI35" s="121">
        <v>1</v>
      </c>
      <c r="CJ35" s="121">
        <v>0</v>
      </c>
      <c r="CK35" s="121">
        <v>0</v>
      </c>
      <c r="CL35" s="121">
        <v>0</v>
      </c>
      <c r="CM35" s="121">
        <v>0</v>
      </c>
      <c r="CN35" s="121">
        <v>0</v>
      </c>
      <c r="CO35" s="121">
        <v>0</v>
      </c>
      <c r="CP35" s="121">
        <v>0</v>
      </c>
      <c r="CQ35" s="121">
        <v>0</v>
      </c>
      <c r="CR35" s="121">
        <v>0</v>
      </c>
      <c r="CS35" s="121">
        <v>0</v>
      </c>
      <c r="CT35" s="121">
        <v>0</v>
      </c>
      <c r="CU35" s="121">
        <v>0</v>
      </c>
      <c r="CV35" s="121">
        <v>0</v>
      </c>
      <c r="CW35" s="121">
        <v>0</v>
      </c>
      <c r="CX35" s="121">
        <v>0</v>
      </c>
      <c r="CY35" s="121">
        <v>0</v>
      </c>
      <c r="CZ35" s="121">
        <v>0</v>
      </c>
      <c r="DA35" s="123">
        <v>0</v>
      </c>
      <c r="DB35" s="122">
        <v>0</v>
      </c>
      <c r="DC35" s="121">
        <v>0</v>
      </c>
      <c r="DD35" s="121">
        <v>0</v>
      </c>
      <c r="DE35" s="121">
        <v>0</v>
      </c>
      <c r="DF35" s="121">
        <v>0</v>
      </c>
      <c r="DG35" s="121">
        <v>0</v>
      </c>
      <c r="DH35" s="121">
        <v>0</v>
      </c>
      <c r="DI35" s="121">
        <v>0</v>
      </c>
      <c r="DJ35" s="123">
        <v>0</v>
      </c>
      <c r="DK35" s="122">
        <v>0</v>
      </c>
      <c r="DL35" s="123">
        <v>0</v>
      </c>
      <c r="DM35" s="124">
        <v>0</v>
      </c>
      <c r="DN35" s="122">
        <v>88</v>
      </c>
      <c r="DO35" s="121">
        <v>8</v>
      </c>
      <c r="DP35" s="123">
        <v>541</v>
      </c>
      <c r="DQ35" s="122">
        <v>40</v>
      </c>
      <c r="DR35" s="121">
        <v>1</v>
      </c>
      <c r="DS35" s="162" t="s">
        <v>1292</v>
      </c>
      <c r="DT35" s="121" t="s">
        <v>1293</v>
      </c>
      <c r="DU35" s="162" t="s">
        <v>1294</v>
      </c>
      <c r="DV35" s="164"/>
      <c r="DW35" s="122">
        <v>1</v>
      </c>
      <c r="DX35" s="121">
        <v>1</v>
      </c>
      <c r="DY35" s="121">
        <v>0</v>
      </c>
      <c r="DZ35" s="162"/>
      <c r="EA35" s="164"/>
      <c r="EB35" s="127">
        <v>39384</v>
      </c>
      <c r="EC35" s="128">
        <v>355.53</v>
      </c>
      <c r="ED35" s="129">
        <v>39</v>
      </c>
    </row>
    <row r="36" spans="1:134" ht="13.5" customHeight="1">
      <c r="A36" s="161" t="s">
        <v>384</v>
      </c>
      <c r="B36" s="162" t="s">
        <v>421</v>
      </c>
      <c r="C36" s="121">
        <v>1</v>
      </c>
      <c r="D36" s="162" t="s">
        <v>420</v>
      </c>
      <c r="E36" s="162" t="s">
        <v>1295</v>
      </c>
      <c r="F36" s="162">
        <v>20</v>
      </c>
      <c r="G36" s="162">
        <v>29031</v>
      </c>
      <c r="H36" s="162" t="s">
        <v>421</v>
      </c>
      <c r="I36" s="162" t="s">
        <v>1296</v>
      </c>
      <c r="J36" s="162" t="s">
        <v>1297</v>
      </c>
      <c r="K36" s="164" t="s">
        <v>1298</v>
      </c>
      <c r="L36" s="161" t="s">
        <v>920</v>
      </c>
      <c r="M36" s="162" t="s">
        <v>1299</v>
      </c>
      <c r="N36" s="162" t="s">
        <v>1300</v>
      </c>
      <c r="O36" s="162" t="s">
        <v>927</v>
      </c>
      <c r="P36" s="162">
        <v>325600430</v>
      </c>
      <c r="Q36" s="164" t="s">
        <v>1301</v>
      </c>
      <c r="R36" s="161" t="s">
        <v>920</v>
      </c>
      <c r="S36" s="162" t="s">
        <v>1131</v>
      </c>
      <c r="T36" s="162" t="s">
        <v>1302</v>
      </c>
      <c r="U36" s="162" t="s">
        <v>927</v>
      </c>
      <c r="V36" s="162">
        <v>325600480</v>
      </c>
      <c r="W36" s="164" t="s">
        <v>1303</v>
      </c>
      <c r="X36" s="122">
        <v>2</v>
      </c>
      <c r="Y36" s="121">
        <v>0</v>
      </c>
      <c r="Z36" s="123">
        <v>2</v>
      </c>
      <c r="AA36" s="122">
        <v>1</v>
      </c>
      <c r="AB36" s="121">
        <v>0</v>
      </c>
      <c r="AC36" s="123">
        <v>1</v>
      </c>
      <c r="AD36" s="165" t="str">
        <f t="shared" si="3"/>
        <v>A</v>
      </c>
      <c r="AE36" s="124">
        <v>1</v>
      </c>
      <c r="AF36" s="165" t="str">
        <f t="shared" si="0"/>
        <v>A</v>
      </c>
      <c r="AG36" s="122">
        <v>0</v>
      </c>
      <c r="AH36" s="121">
        <v>2</v>
      </c>
      <c r="AI36" s="121">
        <v>0</v>
      </c>
      <c r="AJ36" s="121">
        <v>0</v>
      </c>
      <c r="AK36" s="123">
        <v>2</v>
      </c>
      <c r="AL36" s="165" t="str">
        <f t="shared" si="1"/>
        <v>A</v>
      </c>
      <c r="AM36" s="122">
        <v>2</v>
      </c>
      <c r="AN36" s="121">
        <v>0</v>
      </c>
      <c r="AO36" s="121">
        <v>0</v>
      </c>
      <c r="AP36" s="123">
        <v>2</v>
      </c>
      <c r="AQ36" s="165" t="str">
        <f t="shared" si="2"/>
        <v>A</v>
      </c>
      <c r="AR36" s="122">
        <v>0</v>
      </c>
      <c r="AS36" s="121">
        <v>0</v>
      </c>
      <c r="AT36" s="121">
        <v>2</v>
      </c>
      <c r="AU36" s="121">
        <v>0</v>
      </c>
      <c r="AV36" s="121">
        <v>0</v>
      </c>
      <c r="AW36" s="121">
        <v>0</v>
      </c>
      <c r="AX36" s="123">
        <v>2</v>
      </c>
      <c r="AY36" s="165" t="str">
        <f t="shared" si="4"/>
        <v>A</v>
      </c>
      <c r="AZ36" s="125">
        <v>1</v>
      </c>
      <c r="BA36" s="121">
        <v>1</v>
      </c>
      <c r="BB36" s="121">
        <v>0</v>
      </c>
      <c r="BC36" s="126">
        <v>1</v>
      </c>
      <c r="BD36" s="122">
        <v>19</v>
      </c>
      <c r="BE36" s="121">
        <v>46</v>
      </c>
      <c r="BF36" s="121">
        <v>0</v>
      </c>
      <c r="BG36" s="121">
        <v>0</v>
      </c>
      <c r="BH36" s="121">
        <v>3</v>
      </c>
      <c r="BI36" s="121">
        <v>0</v>
      </c>
      <c r="BJ36" s="121">
        <v>0</v>
      </c>
      <c r="BK36" s="121">
        <v>0</v>
      </c>
      <c r="BL36" s="121">
        <v>33</v>
      </c>
      <c r="BM36" s="121">
        <v>1</v>
      </c>
      <c r="BN36" s="121">
        <v>0</v>
      </c>
      <c r="BO36" s="121">
        <v>6</v>
      </c>
      <c r="BP36" s="121">
        <v>80</v>
      </c>
      <c r="BQ36" s="121">
        <v>1</v>
      </c>
      <c r="BR36" s="121">
        <v>2</v>
      </c>
      <c r="BS36" s="121">
        <v>0</v>
      </c>
      <c r="BT36" s="121">
        <v>2</v>
      </c>
      <c r="BU36" s="121">
        <v>2</v>
      </c>
      <c r="BV36" s="121">
        <v>2</v>
      </c>
      <c r="BW36" s="121">
        <v>0</v>
      </c>
      <c r="BX36" s="121">
        <v>0</v>
      </c>
      <c r="BY36" s="121">
        <v>0</v>
      </c>
      <c r="BZ36" s="121">
        <v>0</v>
      </c>
      <c r="CA36" s="121">
        <v>0</v>
      </c>
      <c r="CB36" s="121">
        <v>0</v>
      </c>
      <c r="CC36" s="121">
        <v>0</v>
      </c>
      <c r="CD36" s="121">
        <v>0</v>
      </c>
      <c r="CE36" s="123">
        <v>0</v>
      </c>
      <c r="CF36" s="122">
        <v>1</v>
      </c>
      <c r="CG36" s="121">
        <v>0</v>
      </c>
      <c r="CH36" s="121">
        <v>0</v>
      </c>
      <c r="CI36" s="121">
        <v>2</v>
      </c>
      <c r="CJ36" s="121">
        <v>0</v>
      </c>
      <c r="CK36" s="121">
        <v>2</v>
      </c>
      <c r="CL36" s="121">
        <v>0</v>
      </c>
      <c r="CM36" s="121">
        <v>0</v>
      </c>
      <c r="CN36" s="121">
        <v>0</v>
      </c>
      <c r="CO36" s="121">
        <v>0</v>
      </c>
      <c r="CP36" s="121">
        <v>0</v>
      </c>
      <c r="CQ36" s="121">
        <v>2</v>
      </c>
      <c r="CR36" s="121">
        <v>0</v>
      </c>
      <c r="CS36" s="121">
        <v>0</v>
      </c>
      <c r="CT36" s="121">
        <v>0</v>
      </c>
      <c r="CU36" s="121">
        <v>0</v>
      </c>
      <c r="CV36" s="121">
        <v>0</v>
      </c>
      <c r="CW36" s="121">
        <v>0</v>
      </c>
      <c r="CX36" s="121">
        <v>0</v>
      </c>
      <c r="CY36" s="121">
        <v>0</v>
      </c>
      <c r="CZ36" s="121">
        <v>0</v>
      </c>
      <c r="DA36" s="123">
        <v>0</v>
      </c>
      <c r="DB36" s="122">
        <v>0</v>
      </c>
      <c r="DC36" s="121">
        <v>0</v>
      </c>
      <c r="DD36" s="121">
        <v>0</v>
      </c>
      <c r="DE36" s="121">
        <v>0</v>
      </c>
      <c r="DF36" s="121">
        <v>0</v>
      </c>
      <c r="DG36" s="121">
        <v>0</v>
      </c>
      <c r="DH36" s="121">
        <v>1</v>
      </c>
      <c r="DI36" s="121">
        <v>0</v>
      </c>
      <c r="DJ36" s="123">
        <v>0</v>
      </c>
      <c r="DK36" s="122">
        <v>0</v>
      </c>
      <c r="DL36" s="123">
        <v>0</v>
      </c>
      <c r="DM36" s="124">
        <v>0</v>
      </c>
      <c r="DN36" s="122">
        <v>98</v>
      </c>
      <c r="DO36" s="121">
        <v>2</v>
      </c>
      <c r="DP36" s="123">
        <v>477</v>
      </c>
      <c r="DQ36" s="122">
        <v>55</v>
      </c>
      <c r="DR36" s="121">
        <v>0</v>
      </c>
      <c r="DS36" s="121" t="s">
        <v>927</v>
      </c>
      <c r="DT36" s="121">
        <v>3</v>
      </c>
      <c r="DU36" s="162"/>
      <c r="DV36" s="164"/>
      <c r="DW36" s="122">
        <v>1</v>
      </c>
      <c r="DX36" s="121">
        <v>1</v>
      </c>
      <c r="DY36" s="121">
        <v>1</v>
      </c>
      <c r="DZ36" s="162"/>
      <c r="EA36" s="164"/>
      <c r="EB36" s="127">
        <v>30723</v>
      </c>
      <c r="EC36" s="128">
        <v>348.55</v>
      </c>
      <c r="ED36" s="129">
        <v>35</v>
      </c>
    </row>
    <row r="37" spans="1:134" ht="13.5" customHeight="1">
      <c r="A37" s="161" t="s">
        <v>384</v>
      </c>
      <c r="B37" s="162" t="s">
        <v>423</v>
      </c>
      <c r="C37" s="121">
        <v>1</v>
      </c>
      <c r="D37" s="162" t="s">
        <v>422</v>
      </c>
      <c r="E37" s="162" t="s">
        <v>1304</v>
      </c>
      <c r="F37" s="162">
        <v>108</v>
      </c>
      <c r="G37" s="162">
        <v>26119</v>
      </c>
      <c r="H37" s="162" t="s">
        <v>423</v>
      </c>
      <c r="I37" s="162" t="s">
        <v>1305</v>
      </c>
      <c r="J37" s="162" t="s">
        <v>1306</v>
      </c>
      <c r="K37" s="164" t="s">
        <v>967</v>
      </c>
      <c r="L37" s="161" t="s">
        <v>927</v>
      </c>
      <c r="M37" s="162" t="s">
        <v>1307</v>
      </c>
      <c r="N37" s="162" t="s">
        <v>1308</v>
      </c>
      <c r="O37" s="162" t="s">
        <v>927</v>
      </c>
      <c r="P37" s="162"/>
      <c r="Q37" s="164" t="s">
        <v>927</v>
      </c>
      <c r="R37" s="161" t="s">
        <v>920</v>
      </c>
      <c r="S37" s="162" t="s">
        <v>956</v>
      </c>
      <c r="T37" s="162" t="s">
        <v>1309</v>
      </c>
      <c r="U37" s="162" t="s">
        <v>927</v>
      </c>
      <c r="V37" s="162">
        <v>318402484</v>
      </c>
      <c r="W37" s="164" t="s">
        <v>1310</v>
      </c>
      <c r="X37" s="122">
        <v>3</v>
      </c>
      <c r="Y37" s="121">
        <v>0</v>
      </c>
      <c r="Z37" s="123">
        <v>3</v>
      </c>
      <c r="AA37" s="122">
        <v>3</v>
      </c>
      <c r="AB37" s="121">
        <v>0</v>
      </c>
      <c r="AC37" s="123">
        <v>3</v>
      </c>
      <c r="AD37" s="165" t="str">
        <f t="shared" si="3"/>
        <v>A</v>
      </c>
      <c r="AE37" s="124">
        <v>3</v>
      </c>
      <c r="AF37" s="165" t="str">
        <f t="shared" si="0"/>
        <v>A</v>
      </c>
      <c r="AG37" s="122">
        <v>0</v>
      </c>
      <c r="AH37" s="121">
        <v>2</v>
      </c>
      <c r="AI37" s="121">
        <v>0</v>
      </c>
      <c r="AJ37" s="121">
        <v>1</v>
      </c>
      <c r="AK37" s="123">
        <v>3</v>
      </c>
      <c r="AL37" s="165" t="str">
        <f t="shared" si="1"/>
        <v>A</v>
      </c>
      <c r="AM37" s="122">
        <v>0</v>
      </c>
      <c r="AN37" s="121">
        <v>0</v>
      </c>
      <c r="AO37" s="121">
        <v>3</v>
      </c>
      <c r="AP37" s="123">
        <v>3</v>
      </c>
      <c r="AQ37" s="165" t="str">
        <f t="shared" si="2"/>
        <v>A</v>
      </c>
      <c r="AR37" s="122">
        <v>0</v>
      </c>
      <c r="AS37" s="121">
        <v>0</v>
      </c>
      <c r="AT37" s="121">
        <v>0</v>
      </c>
      <c r="AU37" s="121">
        <v>3</v>
      </c>
      <c r="AV37" s="121">
        <v>0</v>
      </c>
      <c r="AW37" s="121">
        <v>0</v>
      </c>
      <c r="AX37" s="123">
        <v>3</v>
      </c>
      <c r="AY37" s="165" t="str">
        <f t="shared" si="4"/>
        <v>A</v>
      </c>
      <c r="AZ37" s="125">
        <v>1</v>
      </c>
      <c r="BA37" s="121">
        <v>1</v>
      </c>
      <c r="BB37" s="121">
        <v>0</v>
      </c>
      <c r="BC37" s="126">
        <v>1</v>
      </c>
      <c r="BD37" s="122">
        <v>6</v>
      </c>
      <c r="BE37" s="121">
        <v>135</v>
      </c>
      <c r="BF37" s="121">
        <v>0</v>
      </c>
      <c r="BG37" s="121">
        <v>0</v>
      </c>
      <c r="BH37" s="121">
        <v>5</v>
      </c>
      <c r="BI37" s="121">
        <v>0</v>
      </c>
      <c r="BJ37" s="121">
        <v>0</v>
      </c>
      <c r="BK37" s="121">
        <v>0</v>
      </c>
      <c r="BL37" s="121">
        <v>121</v>
      </c>
      <c r="BM37" s="121">
        <v>0</v>
      </c>
      <c r="BN37" s="121">
        <v>6</v>
      </c>
      <c r="BO37" s="121">
        <v>15</v>
      </c>
      <c r="BP37" s="121">
        <v>3</v>
      </c>
      <c r="BQ37" s="121">
        <v>0</v>
      </c>
      <c r="BR37" s="121">
        <v>0</v>
      </c>
      <c r="BS37" s="121">
        <v>0</v>
      </c>
      <c r="BT37" s="121">
        <v>13</v>
      </c>
      <c r="BU37" s="121">
        <v>0</v>
      </c>
      <c r="BV37" s="121">
        <v>0</v>
      </c>
      <c r="BW37" s="121">
        <v>0</v>
      </c>
      <c r="BX37" s="121">
        <v>0</v>
      </c>
      <c r="BY37" s="121">
        <v>0</v>
      </c>
      <c r="BZ37" s="121">
        <v>0</v>
      </c>
      <c r="CA37" s="121">
        <v>0</v>
      </c>
      <c r="CB37" s="121">
        <v>0</v>
      </c>
      <c r="CC37" s="121">
        <v>0</v>
      </c>
      <c r="CD37" s="121">
        <v>0</v>
      </c>
      <c r="CE37" s="123">
        <v>0</v>
      </c>
      <c r="CF37" s="122">
        <v>3</v>
      </c>
      <c r="CG37" s="121">
        <v>0</v>
      </c>
      <c r="CH37" s="121">
        <v>0</v>
      </c>
      <c r="CI37" s="121">
        <v>3</v>
      </c>
      <c r="CJ37" s="121">
        <v>0</v>
      </c>
      <c r="CK37" s="121">
        <v>0</v>
      </c>
      <c r="CL37" s="121">
        <v>0</v>
      </c>
      <c r="CM37" s="121">
        <v>0</v>
      </c>
      <c r="CN37" s="121">
        <v>0</v>
      </c>
      <c r="CO37" s="121">
        <v>0</v>
      </c>
      <c r="CP37" s="121">
        <v>0</v>
      </c>
      <c r="CQ37" s="121">
        <v>0</v>
      </c>
      <c r="CR37" s="121">
        <v>0</v>
      </c>
      <c r="CS37" s="121">
        <v>0</v>
      </c>
      <c r="CT37" s="121">
        <v>0</v>
      </c>
      <c r="CU37" s="121">
        <v>0</v>
      </c>
      <c r="CV37" s="121">
        <v>0</v>
      </c>
      <c r="CW37" s="121">
        <v>0</v>
      </c>
      <c r="CX37" s="121">
        <v>0</v>
      </c>
      <c r="CY37" s="121">
        <v>0</v>
      </c>
      <c r="CZ37" s="121">
        <v>0</v>
      </c>
      <c r="DA37" s="123">
        <v>0</v>
      </c>
      <c r="DB37" s="122">
        <v>0</v>
      </c>
      <c r="DC37" s="121">
        <v>0</v>
      </c>
      <c r="DD37" s="121">
        <v>0</v>
      </c>
      <c r="DE37" s="121">
        <v>0</v>
      </c>
      <c r="DF37" s="121">
        <v>0</v>
      </c>
      <c r="DG37" s="121">
        <v>0</v>
      </c>
      <c r="DH37" s="121">
        <v>0</v>
      </c>
      <c r="DI37" s="121">
        <v>0</v>
      </c>
      <c r="DJ37" s="123">
        <v>0</v>
      </c>
      <c r="DK37" s="122">
        <v>0</v>
      </c>
      <c r="DL37" s="123">
        <v>0</v>
      </c>
      <c r="DM37" s="124">
        <v>0</v>
      </c>
      <c r="DN37" s="122">
        <v>411</v>
      </c>
      <c r="DO37" s="121">
        <v>5</v>
      </c>
      <c r="DP37" s="123">
        <v>382</v>
      </c>
      <c r="DQ37" s="122">
        <v>60</v>
      </c>
      <c r="DR37" s="121">
        <v>0</v>
      </c>
      <c r="DS37" s="121" t="s">
        <v>927</v>
      </c>
      <c r="DT37" s="121">
        <v>2</v>
      </c>
      <c r="DU37" s="162"/>
      <c r="DV37" s="164"/>
      <c r="DW37" s="122">
        <v>1</v>
      </c>
      <c r="DX37" s="121">
        <v>1</v>
      </c>
      <c r="DY37" s="121">
        <v>1</v>
      </c>
      <c r="DZ37" s="162"/>
      <c r="EA37" s="164" t="s">
        <v>1311</v>
      </c>
      <c r="EB37" s="127">
        <v>70023</v>
      </c>
      <c r="EC37" s="128">
        <v>925.32</v>
      </c>
      <c r="ED37" s="129">
        <v>75</v>
      </c>
    </row>
    <row r="38" spans="1:134" ht="13.5" customHeight="1">
      <c r="A38" s="161" t="s">
        <v>384</v>
      </c>
      <c r="B38" s="162" t="s">
        <v>425</v>
      </c>
      <c r="C38" s="121">
        <v>1</v>
      </c>
      <c r="D38" s="162" t="s">
        <v>424</v>
      </c>
      <c r="E38" s="162" t="s">
        <v>1234</v>
      </c>
      <c r="F38" s="162">
        <v>27</v>
      </c>
      <c r="G38" s="162">
        <v>26918</v>
      </c>
      <c r="H38" s="162" t="s">
        <v>1312</v>
      </c>
      <c r="I38" s="162" t="s">
        <v>1313</v>
      </c>
      <c r="J38" s="162" t="s">
        <v>1314</v>
      </c>
      <c r="K38" s="164" t="s">
        <v>919</v>
      </c>
      <c r="L38" s="161" t="s">
        <v>920</v>
      </c>
      <c r="M38" s="162" t="s">
        <v>1315</v>
      </c>
      <c r="N38" s="162" t="s">
        <v>1316</v>
      </c>
      <c r="O38" s="162" t="s">
        <v>927</v>
      </c>
      <c r="P38" s="162">
        <v>313259237</v>
      </c>
      <c r="Q38" s="164" t="s">
        <v>1317</v>
      </c>
      <c r="R38" s="161" t="s">
        <v>920</v>
      </c>
      <c r="S38" s="162" t="s">
        <v>1315</v>
      </c>
      <c r="T38" s="162" t="s">
        <v>1316</v>
      </c>
      <c r="U38" s="162" t="s">
        <v>927</v>
      </c>
      <c r="V38" s="162">
        <v>313259237</v>
      </c>
      <c r="W38" s="164" t="s">
        <v>1317</v>
      </c>
      <c r="X38" s="122">
        <v>5</v>
      </c>
      <c r="Y38" s="121">
        <v>0</v>
      </c>
      <c r="Z38" s="123">
        <v>5</v>
      </c>
      <c r="AA38" s="122">
        <v>5</v>
      </c>
      <c r="AB38" s="121">
        <v>0</v>
      </c>
      <c r="AC38" s="123">
        <v>5</v>
      </c>
      <c r="AD38" s="165" t="str">
        <f t="shared" si="3"/>
        <v>A</v>
      </c>
      <c r="AE38" s="124">
        <v>5</v>
      </c>
      <c r="AF38" s="165" t="str">
        <f t="shared" si="0"/>
        <v>A</v>
      </c>
      <c r="AG38" s="122">
        <v>0</v>
      </c>
      <c r="AH38" s="121">
        <v>3</v>
      </c>
      <c r="AI38" s="121">
        <v>0</v>
      </c>
      <c r="AJ38" s="121">
        <v>2</v>
      </c>
      <c r="AK38" s="123">
        <v>5</v>
      </c>
      <c r="AL38" s="165" t="str">
        <f t="shared" si="1"/>
        <v>A</v>
      </c>
      <c r="AM38" s="122">
        <v>0</v>
      </c>
      <c r="AN38" s="121">
        <v>1</v>
      </c>
      <c r="AO38" s="121">
        <v>4</v>
      </c>
      <c r="AP38" s="123">
        <v>5</v>
      </c>
      <c r="AQ38" s="165" t="str">
        <f t="shared" si="2"/>
        <v>A</v>
      </c>
      <c r="AR38" s="122">
        <v>0</v>
      </c>
      <c r="AS38" s="121">
        <v>0</v>
      </c>
      <c r="AT38" s="121">
        <v>1</v>
      </c>
      <c r="AU38" s="121">
        <v>3</v>
      </c>
      <c r="AV38" s="121">
        <v>1</v>
      </c>
      <c r="AW38" s="121">
        <v>0</v>
      </c>
      <c r="AX38" s="123">
        <v>5</v>
      </c>
      <c r="AY38" s="165" t="str">
        <f t="shared" si="4"/>
        <v>A</v>
      </c>
      <c r="AZ38" s="125">
        <v>1</v>
      </c>
      <c r="BA38" s="121">
        <v>1</v>
      </c>
      <c r="BB38" s="121">
        <v>0</v>
      </c>
      <c r="BC38" s="126">
        <v>1</v>
      </c>
      <c r="BD38" s="122">
        <v>15</v>
      </c>
      <c r="BE38" s="121">
        <v>120</v>
      </c>
      <c r="BF38" s="121">
        <v>0</v>
      </c>
      <c r="BG38" s="121">
        <v>0</v>
      </c>
      <c r="BH38" s="121">
        <v>13</v>
      </c>
      <c r="BI38" s="121">
        <v>0</v>
      </c>
      <c r="BJ38" s="121">
        <v>1</v>
      </c>
      <c r="BK38" s="121">
        <v>0</v>
      </c>
      <c r="BL38" s="121">
        <v>96</v>
      </c>
      <c r="BM38" s="121">
        <v>0</v>
      </c>
      <c r="BN38" s="121">
        <v>0</v>
      </c>
      <c r="BO38" s="121">
        <v>2</v>
      </c>
      <c r="BP38" s="121">
        <v>22</v>
      </c>
      <c r="BQ38" s="121">
        <v>0</v>
      </c>
      <c r="BR38" s="121">
        <v>0</v>
      </c>
      <c r="BS38" s="121">
        <v>0</v>
      </c>
      <c r="BT38" s="121">
        <v>4</v>
      </c>
      <c r="BU38" s="121">
        <v>0</v>
      </c>
      <c r="BV38" s="121">
        <v>0</v>
      </c>
      <c r="BW38" s="121">
        <v>0</v>
      </c>
      <c r="BX38" s="121">
        <v>0</v>
      </c>
      <c r="BY38" s="121">
        <v>0</v>
      </c>
      <c r="BZ38" s="121">
        <v>0</v>
      </c>
      <c r="CA38" s="121">
        <v>0</v>
      </c>
      <c r="CB38" s="121">
        <v>0</v>
      </c>
      <c r="CC38" s="121">
        <v>10</v>
      </c>
      <c r="CD38" s="121">
        <v>1</v>
      </c>
      <c r="CE38" s="123">
        <v>0</v>
      </c>
      <c r="CF38" s="122">
        <v>0</v>
      </c>
      <c r="CG38" s="121">
        <v>0</v>
      </c>
      <c r="CH38" s="121">
        <v>0</v>
      </c>
      <c r="CI38" s="121">
        <v>24</v>
      </c>
      <c r="CJ38" s="121">
        <v>0</v>
      </c>
      <c r="CK38" s="121">
        <v>0</v>
      </c>
      <c r="CL38" s="121">
        <v>0</v>
      </c>
      <c r="CM38" s="121">
        <v>0</v>
      </c>
      <c r="CN38" s="121">
        <v>0</v>
      </c>
      <c r="CO38" s="121">
        <v>0</v>
      </c>
      <c r="CP38" s="121">
        <v>0</v>
      </c>
      <c r="CQ38" s="121">
        <v>0</v>
      </c>
      <c r="CR38" s="121">
        <v>0</v>
      </c>
      <c r="CS38" s="121">
        <v>0</v>
      </c>
      <c r="CT38" s="121">
        <v>0</v>
      </c>
      <c r="CU38" s="121">
        <v>0</v>
      </c>
      <c r="CV38" s="121">
        <v>0</v>
      </c>
      <c r="CW38" s="121">
        <v>0</v>
      </c>
      <c r="CX38" s="121">
        <v>0</v>
      </c>
      <c r="CY38" s="121">
        <v>0</v>
      </c>
      <c r="CZ38" s="121">
        <v>5</v>
      </c>
      <c r="DA38" s="123">
        <v>0</v>
      </c>
      <c r="DB38" s="122">
        <v>0</v>
      </c>
      <c r="DC38" s="121">
        <v>0</v>
      </c>
      <c r="DD38" s="121">
        <v>2</v>
      </c>
      <c r="DE38" s="121">
        <v>0</v>
      </c>
      <c r="DF38" s="121">
        <v>0</v>
      </c>
      <c r="DG38" s="121">
        <v>0</v>
      </c>
      <c r="DH38" s="121">
        <v>0</v>
      </c>
      <c r="DI38" s="121">
        <v>0</v>
      </c>
      <c r="DJ38" s="123">
        <v>0</v>
      </c>
      <c r="DK38" s="122">
        <v>3</v>
      </c>
      <c r="DL38" s="123">
        <v>10</v>
      </c>
      <c r="DM38" s="124">
        <v>0</v>
      </c>
      <c r="DN38" s="122">
        <v>211</v>
      </c>
      <c r="DO38" s="121">
        <v>2</v>
      </c>
      <c r="DP38" s="123">
        <v>457</v>
      </c>
      <c r="DQ38" s="122">
        <v>50</v>
      </c>
      <c r="DR38" s="121">
        <v>0</v>
      </c>
      <c r="DS38" s="121" t="s">
        <v>927</v>
      </c>
      <c r="DT38" s="121">
        <v>3</v>
      </c>
      <c r="DU38" s="162"/>
      <c r="DV38" s="164"/>
      <c r="DW38" s="122">
        <v>1</v>
      </c>
      <c r="DX38" s="121">
        <v>1</v>
      </c>
      <c r="DY38" s="121">
        <v>1</v>
      </c>
      <c r="DZ38" s="162"/>
      <c r="EA38" s="164" t="s">
        <v>1318</v>
      </c>
      <c r="EB38" s="127">
        <v>55389</v>
      </c>
      <c r="EC38" s="128">
        <v>896.28</v>
      </c>
      <c r="ED38" s="129">
        <v>83</v>
      </c>
    </row>
    <row r="39" spans="1:134" ht="13.5" customHeight="1">
      <c r="A39" s="161" t="s">
        <v>384</v>
      </c>
      <c r="B39" s="162" t="s">
        <v>427</v>
      </c>
      <c r="C39" s="121">
        <v>1</v>
      </c>
      <c r="D39" s="162" t="s">
        <v>426</v>
      </c>
      <c r="E39" s="162" t="s">
        <v>1105</v>
      </c>
      <c r="F39" s="162" t="s">
        <v>1319</v>
      </c>
      <c r="G39" s="162">
        <v>25101</v>
      </c>
      <c r="H39" s="162" t="s">
        <v>427</v>
      </c>
      <c r="I39" s="162" t="s">
        <v>1320</v>
      </c>
      <c r="J39" s="162" t="s">
        <v>1321</v>
      </c>
      <c r="K39" s="164" t="s">
        <v>1322</v>
      </c>
      <c r="L39" s="161" t="s">
        <v>920</v>
      </c>
      <c r="M39" s="162" t="s">
        <v>1323</v>
      </c>
      <c r="N39" s="162" t="s">
        <v>1324</v>
      </c>
      <c r="O39" s="162" t="s">
        <v>927</v>
      </c>
      <c r="P39" s="162">
        <v>323618282</v>
      </c>
      <c r="Q39" s="164" t="s">
        <v>1325</v>
      </c>
      <c r="R39" s="161" t="s">
        <v>920</v>
      </c>
      <c r="S39" s="162" t="s">
        <v>1323</v>
      </c>
      <c r="T39" s="162" t="s">
        <v>1324</v>
      </c>
      <c r="U39" s="162" t="s">
        <v>927</v>
      </c>
      <c r="V39" s="162">
        <v>323618282</v>
      </c>
      <c r="W39" s="164" t="s">
        <v>1325</v>
      </c>
      <c r="X39" s="122">
        <v>6</v>
      </c>
      <c r="Y39" s="121">
        <v>1</v>
      </c>
      <c r="Z39" s="123">
        <v>7</v>
      </c>
      <c r="AA39" s="122">
        <v>5.8</v>
      </c>
      <c r="AB39" s="121">
        <v>0.5</v>
      </c>
      <c r="AC39" s="123">
        <v>6.3</v>
      </c>
      <c r="AD39" s="165" t="str">
        <f t="shared" si="3"/>
        <v>A</v>
      </c>
      <c r="AE39" s="124">
        <v>6</v>
      </c>
      <c r="AF39" s="165" t="str">
        <f t="shared" si="0"/>
        <v>A</v>
      </c>
      <c r="AG39" s="122">
        <v>0</v>
      </c>
      <c r="AH39" s="121">
        <v>0</v>
      </c>
      <c r="AI39" s="121">
        <v>0</v>
      </c>
      <c r="AJ39" s="121">
        <v>6</v>
      </c>
      <c r="AK39" s="123">
        <v>6</v>
      </c>
      <c r="AL39" s="165" t="str">
        <f t="shared" si="1"/>
        <v>A</v>
      </c>
      <c r="AM39" s="122">
        <v>2</v>
      </c>
      <c r="AN39" s="121">
        <v>3</v>
      </c>
      <c r="AO39" s="121">
        <v>1</v>
      </c>
      <c r="AP39" s="123">
        <v>6</v>
      </c>
      <c r="AQ39" s="165" t="str">
        <f t="shared" si="2"/>
        <v>A</v>
      </c>
      <c r="AR39" s="122">
        <v>0</v>
      </c>
      <c r="AS39" s="121">
        <v>0</v>
      </c>
      <c r="AT39" s="121">
        <v>0</v>
      </c>
      <c r="AU39" s="121">
        <v>5</v>
      </c>
      <c r="AV39" s="121">
        <v>1</v>
      </c>
      <c r="AW39" s="121">
        <v>0</v>
      </c>
      <c r="AX39" s="123">
        <v>6</v>
      </c>
      <c r="AY39" s="165" t="str">
        <f t="shared" si="4"/>
        <v>A</v>
      </c>
      <c r="AZ39" s="125">
        <v>1</v>
      </c>
      <c r="BA39" s="121">
        <v>1</v>
      </c>
      <c r="BB39" s="121">
        <v>0</v>
      </c>
      <c r="BC39" s="126">
        <v>0</v>
      </c>
      <c r="BD39" s="122">
        <v>39</v>
      </c>
      <c r="BE39" s="121">
        <v>181</v>
      </c>
      <c r="BF39" s="121">
        <v>0</v>
      </c>
      <c r="BG39" s="121">
        <v>0</v>
      </c>
      <c r="BH39" s="121">
        <v>33</v>
      </c>
      <c r="BI39" s="121">
        <v>0</v>
      </c>
      <c r="BJ39" s="121">
        <v>0</v>
      </c>
      <c r="BK39" s="121">
        <v>78</v>
      </c>
      <c r="BL39" s="121">
        <v>115</v>
      </c>
      <c r="BM39" s="121">
        <v>1</v>
      </c>
      <c r="BN39" s="121">
        <v>5</v>
      </c>
      <c r="BO39" s="121">
        <v>9</v>
      </c>
      <c r="BP39" s="121">
        <v>13</v>
      </c>
      <c r="BQ39" s="121">
        <v>0</v>
      </c>
      <c r="BR39" s="121">
        <v>0</v>
      </c>
      <c r="BS39" s="121">
        <v>0</v>
      </c>
      <c r="BT39" s="121">
        <v>21</v>
      </c>
      <c r="BU39" s="121">
        <v>0</v>
      </c>
      <c r="BV39" s="121">
        <v>0</v>
      </c>
      <c r="BW39" s="121">
        <v>0</v>
      </c>
      <c r="BX39" s="121">
        <v>0</v>
      </c>
      <c r="BY39" s="121">
        <v>0</v>
      </c>
      <c r="BZ39" s="121">
        <v>0</v>
      </c>
      <c r="CA39" s="121">
        <v>0</v>
      </c>
      <c r="CB39" s="121">
        <v>0</v>
      </c>
      <c r="CC39" s="121">
        <v>32</v>
      </c>
      <c r="CD39" s="121">
        <v>4</v>
      </c>
      <c r="CE39" s="123">
        <v>0</v>
      </c>
      <c r="CF39" s="122">
        <v>0</v>
      </c>
      <c r="CG39" s="121">
        <v>0</v>
      </c>
      <c r="CH39" s="121">
        <v>0</v>
      </c>
      <c r="CI39" s="121">
        <v>30</v>
      </c>
      <c r="CJ39" s="121">
        <v>13</v>
      </c>
      <c r="CK39" s="121">
        <v>1</v>
      </c>
      <c r="CL39" s="121">
        <v>0</v>
      </c>
      <c r="CM39" s="121">
        <v>0</v>
      </c>
      <c r="CN39" s="121">
        <v>0</v>
      </c>
      <c r="CO39" s="121">
        <v>0</v>
      </c>
      <c r="CP39" s="121">
        <v>0</v>
      </c>
      <c r="CQ39" s="121">
        <v>0</v>
      </c>
      <c r="CR39" s="121">
        <v>0</v>
      </c>
      <c r="CS39" s="121">
        <v>0</v>
      </c>
      <c r="CT39" s="121">
        <v>0</v>
      </c>
      <c r="CU39" s="121">
        <v>0</v>
      </c>
      <c r="CV39" s="121">
        <v>0</v>
      </c>
      <c r="CW39" s="121">
        <v>0</v>
      </c>
      <c r="CX39" s="121">
        <v>0</v>
      </c>
      <c r="CY39" s="121">
        <v>0</v>
      </c>
      <c r="CZ39" s="121">
        <v>17</v>
      </c>
      <c r="DA39" s="123">
        <v>0</v>
      </c>
      <c r="DB39" s="122">
        <v>0</v>
      </c>
      <c r="DC39" s="121">
        <v>0</v>
      </c>
      <c r="DD39" s="121">
        <v>0</v>
      </c>
      <c r="DE39" s="121">
        <v>0</v>
      </c>
      <c r="DF39" s="121">
        <v>2</v>
      </c>
      <c r="DG39" s="121">
        <v>0</v>
      </c>
      <c r="DH39" s="121">
        <v>0</v>
      </c>
      <c r="DI39" s="121">
        <v>0</v>
      </c>
      <c r="DJ39" s="123">
        <v>0</v>
      </c>
      <c r="DK39" s="122">
        <v>1</v>
      </c>
      <c r="DL39" s="123">
        <v>0</v>
      </c>
      <c r="DM39" s="124">
        <v>0</v>
      </c>
      <c r="DN39" s="122">
        <v>287</v>
      </c>
      <c r="DO39" s="121">
        <v>10</v>
      </c>
      <c r="DP39" s="123">
        <v>761</v>
      </c>
      <c r="DQ39" s="122">
        <v>45</v>
      </c>
      <c r="DR39" s="121">
        <v>1</v>
      </c>
      <c r="DS39" s="162" t="s">
        <v>1326</v>
      </c>
      <c r="DT39" s="121">
        <v>2</v>
      </c>
      <c r="DU39" s="162"/>
      <c r="DV39" s="164"/>
      <c r="DW39" s="122">
        <v>1</v>
      </c>
      <c r="DX39" s="121">
        <v>1</v>
      </c>
      <c r="DY39" s="121">
        <v>1</v>
      </c>
      <c r="DZ39" s="162"/>
      <c r="EA39" s="164"/>
      <c r="EB39" s="127">
        <v>63568</v>
      </c>
      <c r="EC39" s="128">
        <v>377.23</v>
      </c>
      <c r="ED39" s="129">
        <v>52</v>
      </c>
    </row>
    <row r="40" spans="1:134" ht="13.5" customHeight="1">
      <c r="A40" s="161" t="s">
        <v>384</v>
      </c>
      <c r="B40" s="162" t="s">
        <v>572</v>
      </c>
      <c r="C40" s="121">
        <v>1</v>
      </c>
      <c r="D40" s="162" t="s">
        <v>428</v>
      </c>
      <c r="E40" s="162" t="s">
        <v>1327</v>
      </c>
      <c r="F40" s="162">
        <v>32</v>
      </c>
      <c r="G40" s="162">
        <v>26480</v>
      </c>
      <c r="H40" s="162" t="s">
        <v>1328</v>
      </c>
      <c r="I40" s="162" t="s">
        <v>1329</v>
      </c>
      <c r="J40" s="162" t="s">
        <v>1330</v>
      </c>
      <c r="K40" s="164" t="s">
        <v>919</v>
      </c>
      <c r="L40" s="161" t="s">
        <v>920</v>
      </c>
      <c r="M40" s="162" t="s">
        <v>1331</v>
      </c>
      <c r="N40" s="162" t="s">
        <v>1332</v>
      </c>
      <c r="O40" s="162" t="s">
        <v>927</v>
      </c>
      <c r="P40" s="162">
        <v>736264665</v>
      </c>
      <c r="Q40" s="167" t="s">
        <v>1333</v>
      </c>
      <c r="R40" s="161" t="s">
        <v>927</v>
      </c>
      <c r="S40" s="162" t="s">
        <v>927</v>
      </c>
      <c r="T40" s="162" t="s">
        <v>927</v>
      </c>
      <c r="U40" s="162" t="s">
        <v>927</v>
      </c>
      <c r="V40" s="162" t="s">
        <v>927</v>
      </c>
      <c r="W40" s="164" t="s">
        <v>927</v>
      </c>
      <c r="X40" s="122">
        <v>3</v>
      </c>
      <c r="Y40" s="121">
        <v>1</v>
      </c>
      <c r="Z40" s="123">
        <v>4</v>
      </c>
      <c r="AA40" s="122">
        <v>3</v>
      </c>
      <c r="AB40" s="121">
        <v>0.75</v>
      </c>
      <c r="AC40" s="123">
        <v>3.75</v>
      </c>
      <c r="AD40" s="165" t="str">
        <f t="shared" si="3"/>
        <v>A</v>
      </c>
      <c r="AE40" s="124">
        <v>3</v>
      </c>
      <c r="AF40" s="165" t="str">
        <f t="shared" si="0"/>
        <v>A</v>
      </c>
      <c r="AG40" s="122">
        <v>0</v>
      </c>
      <c r="AH40" s="121">
        <v>1</v>
      </c>
      <c r="AI40" s="121">
        <v>0</v>
      </c>
      <c r="AJ40" s="121">
        <v>2</v>
      </c>
      <c r="AK40" s="123">
        <v>3</v>
      </c>
      <c r="AL40" s="165" t="str">
        <f t="shared" si="1"/>
        <v>A</v>
      </c>
      <c r="AM40" s="122">
        <v>0</v>
      </c>
      <c r="AN40" s="121">
        <v>1</v>
      </c>
      <c r="AO40" s="121">
        <v>2</v>
      </c>
      <c r="AP40" s="123">
        <v>3</v>
      </c>
      <c r="AQ40" s="165" t="str">
        <f t="shared" si="2"/>
        <v>A</v>
      </c>
      <c r="AR40" s="122">
        <v>0</v>
      </c>
      <c r="AS40" s="121">
        <v>0</v>
      </c>
      <c r="AT40" s="121">
        <v>1</v>
      </c>
      <c r="AU40" s="121">
        <v>2</v>
      </c>
      <c r="AV40" s="121">
        <v>0</v>
      </c>
      <c r="AW40" s="121">
        <v>0</v>
      </c>
      <c r="AX40" s="123">
        <v>3</v>
      </c>
      <c r="AY40" s="165" t="str">
        <f t="shared" si="4"/>
        <v>A</v>
      </c>
      <c r="AZ40" s="125">
        <v>0</v>
      </c>
      <c r="BA40" s="121">
        <v>1</v>
      </c>
      <c r="BB40" s="121">
        <v>0</v>
      </c>
      <c r="BC40" s="126">
        <v>1</v>
      </c>
      <c r="BD40" s="122">
        <v>6</v>
      </c>
      <c r="BE40" s="121">
        <v>65</v>
      </c>
      <c r="BF40" s="121">
        <v>0</v>
      </c>
      <c r="BG40" s="121">
        <v>0</v>
      </c>
      <c r="BH40" s="121">
        <v>9</v>
      </c>
      <c r="BI40" s="121">
        <v>0</v>
      </c>
      <c r="BJ40" s="121">
        <v>0</v>
      </c>
      <c r="BK40" s="121">
        <v>30</v>
      </c>
      <c r="BL40" s="121">
        <v>36</v>
      </c>
      <c r="BM40" s="121">
        <v>0</v>
      </c>
      <c r="BN40" s="121">
        <v>0</v>
      </c>
      <c r="BO40" s="121">
        <v>1</v>
      </c>
      <c r="BP40" s="121">
        <v>1</v>
      </c>
      <c r="BQ40" s="121">
        <v>1</v>
      </c>
      <c r="BR40" s="121">
        <v>0</v>
      </c>
      <c r="BS40" s="121">
        <v>0</v>
      </c>
      <c r="BT40" s="121">
        <v>5</v>
      </c>
      <c r="BU40" s="121">
        <v>0</v>
      </c>
      <c r="BV40" s="121">
        <v>0</v>
      </c>
      <c r="BW40" s="121">
        <v>0</v>
      </c>
      <c r="BX40" s="121">
        <v>0</v>
      </c>
      <c r="BY40" s="121">
        <v>0</v>
      </c>
      <c r="BZ40" s="121">
        <v>0</v>
      </c>
      <c r="CA40" s="121">
        <v>0</v>
      </c>
      <c r="CB40" s="121">
        <v>0</v>
      </c>
      <c r="CC40" s="121">
        <v>0</v>
      </c>
      <c r="CD40" s="121">
        <v>0</v>
      </c>
      <c r="CE40" s="123">
        <v>0</v>
      </c>
      <c r="CF40" s="122">
        <v>2</v>
      </c>
      <c r="CG40" s="121">
        <v>0</v>
      </c>
      <c r="CH40" s="121">
        <v>0</v>
      </c>
      <c r="CI40" s="121">
        <v>22</v>
      </c>
      <c r="CJ40" s="121">
        <v>2</v>
      </c>
      <c r="CK40" s="121">
        <v>0</v>
      </c>
      <c r="CL40" s="121">
        <v>0</v>
      </c>
      <c r="CM40" s="121">
        <v>0</v>
      </c>
      <c r="CN40" s="121">
        <v>0</v>
      </c>
      <c r="CO40" s="121">
        <v>0</v>
      </c>
      <c r="CP40" s="121">
        <v>0</v>
      </c>
      <c r="CQ40" s="121">
        <v>0</v>
      </c>
      <c r="CR40" s="121">
        <v>0</v>
      </c>
      <c r="CS40" s="121">
        <v>0</v>
      </c>
      <c r="CT40" s="121">
        <v>0</v>
      </c>
      <c r="CU40" s="121">
        <v>0</v>
      </c>
      <c r="CV40" s="121">
        <v>0</v>
      </c>
      <c r="CW40" s="121">
        <v>0</v>
      </c>
      <c r="CX40" s="121">
        <v>0</v>
      </c>
      <c r="CY40" s="121">
        <v>0</v>
      </c>
      <c r="CZ40" s="121">
        <v>0</v>
      </c>
      <c r="DA40" s="123">
        <v>0</v>
      </c>
      <c r="DB40" s="122">
        <v>0</v>
      </c>
      <c r="DC40" s="121">
        <v>0</v>
      </c>
      <c r="DD40" s="121">
        <v>0</v>
      </c>
      <c r="DE40" s="121">
        <v>0</v>
      </c>
      <c r="DF40" s="121">
        <v>0</v>
      </c>
      <c r="DG40" s="121">
        <v>0</v>
      </c>
      <c r="DH40" s="121">
        <v>0</v>
      </c>
      <c r="DI40" s="121">
        <v>0</v>
      </c>
      <c r="DJ40" s="123">
        <v>0</v>
      </c>
      <c r="DK40" s="122">
        <v>1</v>
      </c>
      <c r="DL40" s="123">
        <v>0</v>
      </c>
      <c r="DM40" s="124">
        <v>0</v>
      </c>
      <c r="DN40" s="122">
        <v>120</v>
      </c>
      <c r="DO40" s="121">
        <v>6</v>
      </c>
      <c r="DP40" s="123">
        <v>30</v>
      </c>
      <c r="DQ40" s="122">
        <v>50</v>
      </c>
      <c r="DR40" s="121">
        <v>1</v>
      </c>
      <c r="DS40" s="162"/>
      <c r="DT40" s="121">
        <v>2</v>
      </c>
      <c r="DU40" s="162"/>
      <c r="DV40" s="164"/>
      <c r="DW40" s="122">
        <v>1</v>
      </c>
      <c r="DX40" s="121">
        <v>1</v>
      </c>
      <c r="DY40" s="121">
        <v>1</v>
      </c>
      <c r="DZ40" s="162"/>
      <c r="EA40" s="164"/>
      <c r="EB40" s="127">
        <v>22098</v>
      </c>
      <c r="EC40" s="128">
        <v>448.69</v>
      </c>
      <c r="ED40" s="129">
        <v>22</v>
      </c>
    </row>
    <row r="41" spans="1:134" ht="13.5" customHeight="1">
      <c r="A41" s="161" t="s">
        <v>384</v>
      </c>
      <c r="B41" s="162" t="s">
        <v>430</v>
      </c>
      <c r="C41" s="121">
        <v>1</v>
      </c>
      <c r="D41" s="162" t="s">
        <v>429</v>
      </c>
      <c r="E41" s="162" t="s">
        <v>1334</v>
      </c>
      <c r="F41" s="162">
        <v>136</v>
      </c>
      <c r="G41" s="162">
        <v>27453</v>
      </c>
      <c r="H41" s="162" t="s">
        <v>430</v>
      </c>
      <c r="I41" s="162" t="s">
        <v>1335</v>
      </c>
      <c r="J41" s="162" t="s">
        <v>1336</v>
      </c>
      <c r="K41" s="164" t="s">
        <v>1337</v>
      </c>
      <c r="L41" s="161" t="s">
        <v>1013</v>
      </c>
      <c r="M41" s="162" t="s">
        <v>1109</v>
      </c>
      <c r="N41" s="162" t="s">
        <v>1338</v>
      </c>
      <c r="O41" s="162" t="s">
        <v>927</v>
      </c>
      <c r="P41" s="162">
        <v>312511260</v>
      </c>
      <c r="Q41" s="164" t="s">
        <v>1339</v>
      </c>
      <c r="R41" s="161" t="s">
        <v>927</v>
      </c>
      <c r="S41" s="162" t="s">
        <v>1340</v>
      </c>
      <c r="T41" s="162" t="s">
        <v>1341</v>
      </c>
      <c r="U41" s="162" t="s">
        <v>927</v>
      </c>
      <c r="V41" s="162">
        <v>312511261</v>
      </c>
      <c r="W41" s="164" t="s">
        <v>1342</v>
      </c>
      <c r="X41" s="122">
        <v>2</v>
      </c>
      <c r="Y41" s="121">
        <v>0</v>
      </c>
      <c r="Z41" s="123">
        <v>2</v>
      </c>
      <c r="AA41" s="122">
        <v>2</v>
      </c>
      <c r="AB41" s="121">
        <v>0</v>
      </c>
      <c r="AC41" s="123">
        <v>2</v>
      </c>
      <c r="AD41" s="165" t="str">
        <f t="shared" si="3"/>
        <v>A</v>
      </c>
      <c r="AE41" s="124">
        <v>1</v>
      </c>
      <c r="AF41" s="165" t="str">
        <f t="shared" si="0"/>
        <v>A</v>
      </c>
      <c r="AG41" s="122">
        <v>1</v>
      </c>
      <c r="AH41" s="121">
        <v>1</v>
      </c>
      <c r="AI41" s="121">
        <v>0</v>
      </c>
      <c r="AJ41" s="121">
        <v>0</v>
      </c>
      <c r="AK41" s="123">
        <v>2</v>
      </c>
      <c r="AL41" s="165" t="str">
        <f t="shared" si="1"/>
        <v>A</v>
      </c>
      <c r="AM41" s="122">
        <v>0</v>
      </c>
      <c r="AN41" s="121">
        <v>0</v>
      </c>
      <c r="AO41" s="121">
        <v>2</v>
      </c>
      <c r="AP41" s="123">
        <v>2</v>
      </c>
      <c r="AQ41" s="165" t="str">
        <f t="shared" si="2"/>
        <v>A</v>
      </c>
      <c r="AR41" s="122">
        <v>0</v>
      </c>
      <c r="AS41" s="121">
        <v>1</v>
      </c>
      <c r="AT41" s="121">
        <v>1</v>
      </c>
      <c r="AU41" s="121">
        <v>0</v>
      </c>
      <c r="AV41" s="121">
        <v>0</v>
      </c>
      <c r="AW41" s="121">
        <v>0</v>
      </c>
      <c r="AX41" s="123">
        <v>2</v>
      </c>
      <c r="AY41" s="165" t="str">
        <f t="shared" si="4"/>
        <v>A</v>
      </c>
      <c r="AZ41" s="125">
        <v>0</v>
      </c>
      <c r="BA41" s="121">
        <v>1</v>
      </c>
      <c r="BB41" s="121">
        <v>1</v>
      </c>
      <c r="BC41" s="126">
        <v>1</v>
      </c>
      <c r="BD41" s="122">
        <v>2</v>
      </c>
      <c r="BE41" s="121">
        <v>12</v>
      </c>
      <c r="BF41" s="121">
        <v>0</v>
      </c>
      <c r="BG41" s="121">
        <v>0</v>
      </c>
      <c r="BH41" s="121">
        <v>2</v>
      </c>
      <c r="BI41" s="121">
        <v>0</v>
      </c>
      <c r="BJ41" s="121">
        <v>0</v>
      </c>
      <c r="BK41" s="121">
        <v>0</v>
      </c>
      <c r="BL41" s="121">
        <v>9</v>
      </c>
      <c r="BM41" s="121">
        <v>0</v>
      </c>
      <c r="BN41" s="121">
        <v>0</v>
      </c>
      <c r="BO41" s="121">
        <v>0</v>
      </c>
      <c r="BP41" s="121">
        <v>14</v>
      </c>
      <c r="BQ41" s="121">
        <v>0</v>
      </c>
      <c r="BR41" s="121">
        <v>0</v>
      </c>
      <c r="BS41" s="121">
        <v>0</v>
      </c>
      <c r="BT41" s="121">
        <v>0</v>
      </c>
      <c r="BU41" s="121">
        <v>0</v>
      </c>
      <c r="BV41" s="121">
        <v>0</v>
      </c>
      <c r="BW41" s="121">
        <v>0</v>
      </c>
      <c r="BX41" s="121">
        <v>0</v>
      </c>
      <c r="BY41" s="121">
        <v>0</v>
      </c>
      <c r="BZ41" s="121">
        <v>0</v>
      </c>
      <c r="CA41" s="121">
        <v>0</v>
      </c>
      <c r="CB41" s="121">
        <v>0</v>
      </c>
      <c r="CC41" s="121">
        <v>0</v>
      </c>
      <c r="CD41" s="121">
        <v>0</v>
      </c>
      <c r="CE41" s="123">
        <v>0</v>
      </c>
      <c r="CF41" s="122">
        <v>0</v>
      </c>
      <c r="CG41" s="121">
        <v>0</v>
      </c>
      <c r="CH41" s="121">
        <v>0</v>
      </c>
      <c r="CI41" s="121">
        <v>0</v>
      </c>
      <c r="CJ41" s="121">
        <v>1</v>
      </c>
      <c r="CK41" s="121">
        <v>0</v>
      </c>
      <c r="CL41" s="121">
        <v>0</v>
      </c>
      <c r="CM41" s="121">
        <v>0</v>
      </c>
      <c r="CN41" s="121">
        <v>0</v>
      </c>
      <c r="CO41" s="121">
        <v>0</v>
      </c>
      <c r="CP41" s="121">
        <v>0</v>
      </c>
      <c r="CQ41" s="121">
        <v>0</v>
      </c>
      <c r="CR41" s="121">
        <v>0</v>
      </c>
      <c r="CS41" s="121">
        <v>0</v>
      </c>
      <c r="CT41" s="121">
        <v>0</v>
      </c>
      <c r="CU41" s="121">
        <v>0</v>
      </c>
      <c r="CV41" s="121">
        <v>0</v>
      </c>
      <c r="CW41" s="121">
        <v>0</v>
      </c>
      <c r="CX41" s="121">
        <v>0</v>
      </c>
      <c r="CY41" s="121">
        <v>0</v>
      </c>
      <c r="CZ41" s="121">
        <v>0</v>
      </c>
      <c r="DA41" s="123">
        <v>0</v>
      </c>
      <c r="DB41" s="122">
        <v>0</v>
      </c>
      <c r="DC41" s="121">
        <v>0</v>
      </c>
      <c r="DD41" s="121">
        <v>0</v>
      </c>
      <c r="DE41" s="121">
        <v>0</v>
      </c>
      <c r="DF41" s="121">
        <v>0</v>
      </c>
      <c r="DG41" s="121">
        <v>0</v>
      </c>
      <c r="DH41" s="121">
        <v>0</v>
      </c>
      <c r="DI41" s="121">
        <v>0</v>
      </c>
      <c r="DJ41" s="123">
        <v>0</v>
      </c>
      <c r="DK41" s="122">
        <v>0</v>
      </c>
      <c r="DL41" s="123">
        <v>0</v>
      </c>
      <c r="DM41" s="124">
        <v>0</v>
      </c>
      <c r="DN41" s="122">
        <v>0</v>
      </c>
      <c r="DO41" s="121">
        <v>0</v>
      </c>
      <c r="DP41" s="123">
        <v>275</v>
      </c>
      <c r="DQ41" s="122">
        <v>20</v>
      </c>
      <c r="DR41" s="121">
        <v>1</v>
      </c>
      <c r="DS41" s="162" t="s">
        <v>1343</v>
      </c>
      <c r="DT41" s="121">
        <v>3</v>
      </c>
      <c r="DU41" s="162"/>
      <c r="DV41" s="164"/>
      <c r="DW41" s="122">
        <v>1</v>
      </c>
      <c r="DX41" s="121">
        <v>1</v>
      </c>
      <c r="DY41" s="121">
        <v>1</v>
      </c>
      <c r="DZ41" s="162"/>
      <c r="EA41" s="164"/>
      <c r="EB41" s="127">
        <v>39749</v>
      </c>
      <c r="EC41" s="128">
        <v>368.75</v>
      </c>
      <c r="ED41" s="129">
        <v>52</v>
      </c>
    </row>
    <row r="42" spans="1:134" ht="13.5" customHeight="1">
      <c r="A42" s="161" t="s">
        <v>384</v>
      </c>
      <c r="B42" s="162" t="s">
        <v>432</v>
      </c>
      <c r="C42" s="121">
        <v>1</v>
      </c>
      <c r="D42" s="162" t="s">
        <v>431</v>
      </c>
      <c r="E42" s="162" t="s">
        <v>1344</v>
      </c>
      <c r="F42" s="162">
        <v>302</v>
      </c>
      <c r="G42" s="162">
        <v>25813</v>
      </c>
      <c r="H42" s="162" t="s">
        <v>432</v>
      </c>
      <c r="I42" s="162" t="s">
        <v>1345</v>
      </c>
      <c r="J42" s="162" t="s">
        <v>1346</v>
      </c>
      <c r="K42" s="164" t="s">
        <v>1322</v>
      </c>
      <c r="L42" s="161" t="s">
        <v>920</v>
      </c>
      <c r="M42" s="162" t="s">
        <v>986</v>
      </c>
      <c r="N42" s="162" t="s">
        <v>1347</v>
      </c>
      <c r="O42" s="162" t="s">
        <v>927</v>
      </c>
      <c r="P42" s="162">
        <v>777279965</v>
      </c>
      <c r="Q42" s="164" t="s">
        <v>1348</v>
      </c>
      <c r="R42" s="161" t="s">
        <v>920</v>
      </c>
      <c r="S42" s="162" t="s">
        <v>986</v>
      </c>
      <c r="T42" s="162" t="s">
        <v>1347</v>
      </c>
      <c r="U42" s="162" t="s">
        <v>927</v>
      </c>
      <c r="V42" s="162">
        <v>777279965</v>
      </c>
      <c r="W42" s="164" t="s">
        <v>1348</v>
      </c>
      <c r="X42" s="122">
        <v>4</v>
      </c>
      <c r="Y42" s="121">
        <v>0</v>
      </c>
      <c r="Z42" s="123">
        <v>4</v>
      </c>
      <c r="AA42" s="122">
        <v>4</v>
      </c>
      <c r="AB42" s="121">
        <v>0</v>
      </c>
      <c r="AC42" s="123">
        <v>4</v>
      </c>
      <c r="AD42" s="165" t="str">
        <f t="shared" si="3"/>
        <v>A</v>
      </c>
      <c r="AE42" s="124">
        <v>4</v>
      </c>
      <c r="AF42" s="165" t="str">
        <f t="shared" si="0"/>
        <v>A</v>
      </c>
      <c r="AG42" s="122">
        <v>0</v>
      </c>
      <c r="AH42" s="121">
        <v>2</v>
      </c>
      <c r="AI42" s="121">
        <v>0</v>
      </c>
      <c r="AJ42" s="121">
        <v>2</v>
      </c>
      <c r="AK42" s="123">
        <v>4</v>
      </c>
      <c r="AL42" s="165" t="str">
        <f t="shared" si="1"/>
        <v>A</v>
      </c>
      <c r="AM42" s="122">
        <v>0</v>
      </c>
      <c r="AN42" s="121">
        <v>2</v>
      </c>
      <c r="AO42" s="121">
        <v>2</v>
      </c>
      <c r="AP42" s="123">
        <v>4</v>
      </c>
      <c r="AQ42" s="165" t="str">
        <f t="shared" si="2"/>
        <v>A</v>
      </c>
      <c r="AR42" s="122">
        <v>0</v>
      </c>
      <c r="AS42" s="121">
        <v>0</v>
      </c>
      <c r="AT42" s="121">
        <v>0</v>
      </c>
      <c r="AU42" s="121">
        <v>4</v>
      </c>
      <c r="AV42" s="121">
        <v>0</v>
      </c>
      <c r="AW42" s="121">
        <v>0</v>
      </c>
      <c r="AX42" s="123">
        <v>4</v>
      </c>
      <c r="AY42" s="165" t="str">
        <f t="shared" si="4"/>
        <v>A</v>
      </c>
      <c r="AZ42" s="125">
        <v>0</v>
      </c>
      <c r="BA42" s="121">
        <v>1</v>
      </c>
      <c r="BB42" s="121">
        <v>1</v>
      </c>
      <c r="BC42" s="126">
        <v>1</v>
      </c>
      <c r="BD42" s="122">
        <v>15</v>
      </c>
      <c r="BE42" s="121">
        <v>78</v>
      </c>
      <c r="BF42" s="121">
        <v>0</v>
      </c>
      <c r="BG42" s="121">
        <v>0</v>
      </c>
      <c r="BH42" s="121">
        <v>10</v>
      </c>
      <c r="BI42" s="121">
        <v>0</v>
      </c>
      <c r="BJ42" s="121">
        <v>0</v>
      </c>
      <c r="BK42" s="121">
        <v>0</v>
      </c>
      <c r="BL42" s="121">
        <v>80</v>
      </c>
      <c r="BM42" s="121">
        <v>0</v>
      </c>
      <c r="BN42" s="121">
        <v>0</v>
      </c>
      <c r="BO42" s="121">
        <v>2</v>
      </c>
      <c r="BP42" s="121">
        <v>82</v>
      </c>
      <c r="BQ42" s="121">
        <v>0</v>
      </c>
      <c r="BR42" s="121">
        <v>0</v>
      </c>
      <c r="BS42" s="121">
        <v>0</v>
      </c>
      <c r="BT42" s="121">
        <v>0</v>
      </c>
      <c r="BU42" s="121">
        <v>0</v>
      </c>
      <c r="BV42" s="121">
        <v>0</v>
      </c>
      <c r="BW42" s="121">
        <v>0</v>
      </c>
      <c r="BX42" s="121">
        <v>0</v>
      </c>
      <c r="BY42" s="121">
        <v>0</v>
      </c>
      <c r="BZ42" s="121">
        <v>0</v>
      </c>
      <c r="CA42" s="121">
        <v>0</v>
      </c>
      <c r="CB42" s="121">
        <v>0</v>
      </c>
      <c r="CC42" s="121">
        <v>0</v>
      </c>
      <c r="CD42" s="121">
        <v>0</v>
      </c>
      <c r="CE42" s="123">
        <v>0</v>
      </c>
      <c r="CF42" s="122">
        <v>0</v>
      </c>
      <c r="CG42" s="121">
        <v>0</v>
      </c>
      <c r="CH42" s="121">
        <v>0</v>
      </c>
      <c r="CI42" s="121">
        <v>1</v>
      </c>
      <c r="CJ42" s="121">
        <v>0</v>
      </c>
      <c r="CK42" s="121">
        <v>0</v>
      </c>
      <c r="CL42" s="121">
        <v>0</v>
      </c>
      <c r="CM42" s="121">
        <v>0</v>
      </c>
      <c r="CN42" s="121">
        <v>0</v>
      </c>
      <c r="CO42" s="121">
        <v>0</v>
      </c>
      <c r="CP42" s="121">
        <v>0</v>
      </c>
      <c r="CQ42" s="121">
        <v>0</v>
      </c>
      <c r="CR42" s="121">
        <v>0</v>
      </c>
      <c r="CS42" s="121">
        <v>0</v>
      </c>
      <c r="CT42" s="121">
        <v>0</v>
      </c>
      <c r="CU42" s="121">
        <v>0</v>
      </c>
      <c r="CV42" s="121">
        <v>0</v>
      </c>
      <c r="CW42" s="121">
        <v>0</v>
      </c>
      <c r="CX42" s="121">
        <v>0</v>
      </c>
      <c r="CY42" s="121">
        <v>29</v>
      </c>
      <c r="CZ42" s="121">
        <v>0</v>
      </c>
      <c r="DA42" s="123">
        <v>0</v>
      </c>
      <c r="DB42" s="122">
        <v>105</v>
      </c>
      <c r="DC42" s="121">
        <v>0</v>
      </c>
      <c r="DD42" s="121">
        <v>0</v>
      </c>
      <c r="DE42" s="121">
        <v>0</v>
      </c>
      <c r="DF42" s="121">
        <v>0</v>
      </c>
      <c r="DG42" s="121">
        <v>0</v>
      </c>
      <c r="DH42" s="121">
        <v>0</v>
      </c>
      <c r="DI42" s="121">
        <v>0</v>
      </c>
      <c r="DJ42" s="123">
        <v>0</v>
      </c>
      <c r="DK42" s="122">
        <v>0</v>
      </c>
      <c r="DL42" s="123">
        <v>0</v>
      </c>
      <c r="DM42" s="124">
        <v>0</v>
      </c>
      <c r="DN42" s="122">
        <v>105</v>
      </c>
      <c r="DO42" s="121">
        <v>0</v>
      </c>
      <c r="DP42" s="123">
        <v>643</v>
      </c>
      <c r="DQ42" s="122">
        <v>50</v>
      </c>
      <c r="DR42" s="121">
        <v>1</v>
      </c>
      <c r="DS42" s="162" t="s">
        <v>1349</v>
      </c>
      <c r="DT42" s="121">
        <v>2</v>
      </c>
      <c r="DU42" s="162"/>
      <c r="DV42" s="164"/>
      <c r="DW42" s="122">
        <v>1</v>
      </c>
      <c r="DX42" s="121">
        <v>1</v>
      </c>
      <c r="DY42" s="121">
        <v>1</v>
      </c>
      <c r="DZ42" s="162"/>
      <c r="EA42" s="164" t="s">
        <v>1350</v>
      </c>
      <c r="EB42" s="127">
        <v>25797</v>
      </c>
      <c r="EC42" s="128">
        <v>495.96</v>
      </c>
      <c r="ED42" s="129">
        <v>48</v>
      </c>
    </row>
    <row r="43" spans="1:134" ht="13.5" customHeight="1">
      <c r="A43" s="161" t="s">
        <v>384</v>
      </c>
      <c r="B43" s="162" t="s">
        <v>434</v>
      </c>
      <c r="C43" s="121">
        <v>1</v>
      </c>
      <c r="D43" s="162" t="s">
        <v>433</v>
      </c>
      <c r="E43" s="162" t="s">
        <v>1351</v>
      </c>
      <c r="F43" s="162">
        <v>700</v>
      </c>
      <c r="G43" s="162">
        <v>25917</v>
      </c>
      <c r="H43" s="162" t="s">
        <v>434</v>
      </c>
      <c r="I43" s="162" t="s">
        <v>1352</v>
      </c>
      <c r="J43" s="162" t="s">
        <v>1353</v>
      </c>
      <c r="K43" s="164" t="s">
        <v>1354</v>
      </c>
      <c r="L43" s="161" t="s">
        <v>920</v>
      </c>
      <c r="M43" s="162" t="s">
        <v>968</v>
      </c>
      <c r="N43" s="162" t="s">
        <v>1355</v>
      </c>
      <c r="O43" s="162" t="s">
        <v>927</v>
      </c>
      <c r="P43" s="162">
        <v>317830130</v>
      </c>
      <c r="Q43" s="164" t="s">
        <v>1356</v>
      </c>
      <c r="R43" s="161" t="s">
        <v>920</v>
      </c>
      <c r="S43" s="162" t="s">
        <v>968</v>
      </c>
      <c r="T43" s="162" t="s">
        <v>1355</v>
      </c>
      <c r="U43" s="162" t="s">
        <v>927</v>
      </c>
      <c r="V43" s="162">
        <v>317830130</v>
      </c>
      <c r="W43" s="164" t="s">
        <v>1356</v>
      </c>
      <c r="X43" s="122">
        <v>1</v>
      </c>
      <c r="Y43" s="121">
        <v>0</v>
      </c>
      <c r="Z43" s="123">
        <v>1</v>
      </c>
      <c r="AA43" s="122">
        <v>1</v>
      </c>
      <c r="AB43" s="121">
        <v>0</v>
      </c>
      <c r="AC43" s="123">
        <v>1</v>
      </c>
      <c r="AD43" s="165" t="str">
        <f t="shared" si="3"/>
        <v>A</v>
      </c>
      <c r="AE43" s="124">
        <v>1</v>
      </c>
      <c r="AF43" s="165" t="str">
        <f t="shared" si="0"/>
        <v>A</v>
      </c>
      <c r="AG43" s="122">
        <v>0</v>
      </c>
      <c r="AH43" s="121">
        <v>0</v>
      </c>
      <c r="AI43" s="121">
        <v>0</v>
      </c>
      <c r="AJ43" s="121">
        <v>1</v>
      </c>
      <c r="AK43" s="123">
        <v>1</v>
      </c>
      <c r="AL43" s="165" t="str">
        <f t="shared" si="1"/>
        <v>A</v>
      </c>
      <c r="AM43" s="122">
        <v>0</v>
      </c>
      <c r="AN43" s="121">
        <v>0</v>
      </c>
      <c r="AO43" s="121">
        <v>1</v>
      </c>
      <c r="AP43" s="123">
        <v>1</v>
      </c>
      <c r="AQ43" s="165" t="str">
        <f t="shared" si="2"/>
        <v>A</v>
      </c>
      <c r="AR43" s="122">
        <v>0</v>
      </c>
      <c r="AS43" s="121">
        <v>0</v>
      </c>
      <c r="AT43" s="121">
        <v>0</v>
      </c>
      <c r="AU43" s="121">
        <v>0</v>
      </c>
      <c r="AV43" s="121">
        <v>1</v>
      </c>
      <c r="AW43" s="121">
        <v>0</v>
      </c>
      <c r="AX43" s="123">
        <v>1</v>
      </c>
      <c r="AY43" s="165" t="str">
        <f t="shared" si="4"/>
        <v>A</v>
      </c>
      <c r="AZ43" s="125">
        <v>0</v>
      </c>
      <c r="BA43" s="121">
        <v>1</v>
      </c>
      <c r="BB43" s="121">
        <v>0</v>
      </c>
      <c r="BC43" s="126">
        <v>1</v>
      </c>
      <c r="BD43" s="122">
        <v>4</v>
      </c>
      <c r="BE43" s="121">
        <v>39</v>
      </c>
      <c r="BF43" s="121">
        <v>0</v>
      </c>
      <c r="BG43" s="121">
        <v>0</v>
      </c>
      <c r="BH43" s="121">
        <v>0</v>
      </c>
      <c r="BI43" s="121">
        <v>0</v>
      </c>
      <c r="BJ43" s="121">
        <v>0</v>
      </c>
      <c r="BK43" s="121">
        <v>0</v>
      </c>
      <c r="BL43" s="121">
        <v>25</v>
      </c>
      <c r="BM43" s="121">
        <v>0</v>
      </c>
      <c r="BN43" s="121">
        <v>0</v>
      </c>
      <c r="BO43" s="121">
        <v>0</v>
      </c>
      <c r="BP43" s="121">
        <v>43</v>
      </c>
      <c r="BQ43" s="121">
        <v>0</v>
      </c>
      <c r="BR43" s="121">
        <v>0</v>
      </c>
      <c r="BS43" s="121">
        <v>0</v>
      </c>
      <c r="BT43" s="121">
        <v>2</v>
      </c>
      <c r="BU43" s="121">
        <v>0</v>
      </c>
      <c r="BV43" s="121">
        <v>0</v>
      </c>
      <c r="BW43" s="121">
        <v>0</v>
      </c>
      <c r="BX43" s="121">
        <v>0</v>
      </c>
      <c r="BY43" s="121">
        <v>0</v>
      </c>
      <c r="BZ43" s="121">
        <v>0</v>
      </c>
      <c r="CA43" s="121">
        <v>0</v>
      </c>
      <c r="CB43" s="121">
        <v>0</v>
      </c>
      <c r="CC43" s="121">
        <v>0</v>
      </c>
      <c r="CD43" s="121">
        <v>0</v>
      </c>
      <c r="CE43" s="123">
        <v>0</v>
      </c>
      <c r="CF43" s="122">
        <v>0</v>
      </c>
      <c r="CG43" s="121">
        <v>0</v>
      </c>
      <c r="CH43" s="121">
        <v>0</v>
      </c>
      <c r="CI43" s="121">
        <v>3</v>
      </c>
      <c r="CJ43" s="121">
        <v>2</v>
      </c>
      <c r="CK43" s="121">
        <v>2</v>
      </c>
      <c r="CL43" s="121">
        <v>0</v>
      </c>
      <c r="CM43" s="121">
        <v>0</v>
      </c>
      <c r="CN43" s="121">
        <v>0</v>
      </c>
      <c r="CO43" s="121">
        <v>0</v>
      </c>
      <c r="CP43" s="121">
        <v>0</v>
      </c>
      <c r="CQ43" s="121">
        <v>0</v>
      </c>
      <c r="CR43" s="121">
        <v>0</v>
      </c>
      <c r="CS43" s="121">
        <v>0</v>
      </c>
      <c r="CT43" s="121">
        <v>0</v>
      </c>
      <c r="CU43" s="121">
        <v>0</v>
      </c>
      <c r="CV43" s="121">
        <v>0</v>
      </c>
      <c r="CW43" s="121">
        <v>0</v>
      </c>
      <c r="CX43" s="121">
        <v>0</v>
      </c>
      <c r="CY43" s="121">
        <v>0</v>
      </c>
      <c r="CZ43" s="121">
        <v>3</v>
      </c>
      <c r="DA43" s="123">
        <v>0</v>
      </c>
      <c r="DB43" s="122">
        <v>0</v>
      </c>
      <c r="DC43" s="121">
        <v>0</v>
      </c>
      <c r="DD43" s="121">
        <v>0</v>
      </c>
      <c r="DE43" s="121">
        <v>0</v>
      </c>
      <c r="DF43" s="121">
        <v>0</v>
      </c>
      <c r="DG43" s="121">
        <v>0</v>
      </c>
      <c r="DH43" s="121">
        <v>0</v>
      </c>
      <c r="DI43" s="121">
        <v>0</v>
      </c>
      <c r="DJ43" s="123">
        <v>0</v>
      </c>
      <c r="DK43" s="122">
        <v>1</v>
      </c>
      <c r="DL43" s="123">
        <v>0</v>
      </c>
      <c r="DM43" s="124">
        <v>0</v>
      </c>
      <c r="DN43" s="122">
        <v>59</v>
      </c>
      <c r="DO43" s="121">
        <v>1</v>
      </c>
      <c r="DP43" s="123">
        <v>166</v>
      </c>
      <c r="DQ43" s="122">
        <v>40</v>
      </c>
      <c r="DR43" s="121">
        <v>1</v>
      </c>
      <c r="DS43" s="162" t="s">
        <v>1357</v>
      </c>
      <c r="DT43" s="121">
        <v>2</v>
      </c>
      <c r="DU43" s="162" t="s">
        <v>1358</v>
      </c>
      <c r="DV43" s="164" t="s">
        <v>1359</v>
      </c>
      <c r="DW43" s="122">
        <v>1</v>
      </c>
      <c r="DX43" s="121">
        <v>1</v>
      </c>
      <c r="DY43" s="121">
        <v>1</v>
      </c>
      <c r="DZ43" s="162"/>
      <c r="EA43" s="164" t="s">
        <v>1360</v>
      </c>
      <c r="EB43" s="127">
        <v>12345</v>
      </c>
      <c r="EC43" s="128">
        <v>288.85000000000002</v>
      </c>
      <c r="ED43" s="129">
        <v>15</v>
      </c>
    </row>
    <row r="44" spans="1:134" ht="13.5" customHeight="1">
      <c r="A44" s="161" t="s">
        <v>96</v>
      </c>
      <c r="B44" s="162" t="s">
        <v>98</v>
      </c>
      <c r="C44" s="121">
        <v>1</v>
      </c>
      <c r="D44" s="162" t="s">
        <v>97</v>
      </c>
      <c r="E44" s="162" t="s">
        <v>1361</v>
      </c>
      <c r="F44" s="162">
        <v>322</v>
      </c>
      <c r="G44" s="162">
        <v>38811</v>
      </c>
      <c r="H44" s="162" t="s">
        <v>98</v>
      </c>
      <c r="I44" s="162" t="s">
        <v>1362</v>
      </c>
      <c r="J44" s="162" t="s">
        <v>1363</v>
      </c>
      <c r="K44" s="164" t="s">
        <v>919</v>
      </c>
      <c r="L44" s="161" t="s">
        <v>920</v>
      </c>
      <c r="M44" s="162" t="s">
        <v>1364</v>
      </c>
      <c r="N44" s="162" t="s">
        <v>1365</v>
      </c>
      <c r="O44" s="162" t="s">
        <v>927</v>
      </c>
      <c r="P44" s="162">
        <v>383416230</v>
      </c>
      <c r="Q44" s="164" t="s">
        <v>1366</v>
      </c>
      <c r="R44" s="161" t="s">
        <v>927</v>
      </c>
      <c r="S44" s="162" t="s">
        <v>1275</v>
      </c>
      <c r="T44" s="162" t="s">
        <v>1367</v>
      </c>
      <c r="U44" s="162" t="s">
        <v>1368</v>
      </c>
      <c r="V44" s="162">
        <v>383416236</v>
      </c>
      <c r="W44" s="164" t="s">
        <v>1369</v>
      </c>
      <c r="X44" s="122">
        <v>2</v>
      </c>
      <c r="Y44" s="121">
        <v>0</v>
      </c>
      <c r="Z44" s="123">
        <v>2</v>
      </c>
      <c r="AA44" s="122">
        <v>1.25</v>
      </c>
      <c r="AB44" s="121">
        <v>0</v>
      </c>
      <c r="AC44" s="123">
        <v>1.25</v>
      </c>
      <c r="AD44" s="165" t="str">
        <f t="shared" si="3"/>
        <v>A</v>
      </c>
      <c r="AE44" s="124">
        <v>2</v>
      </c>
      <c r="AF44" s="165" t="str">
        <f t="shared" si="0"/>
        <v>A</v>
      </c>
      <c r="AG44" s="122">
        <v>0</v>
      </c>
      <c r="AH44" s="121">
        <v>1</v>
      </c>
      <c r="AI44" s="121">
        <v>0</v>
      </c>
      <c r="AJ44" s="121">
        <v>1</v>
      </c>
      <c r="AK44" s="123">
        <v>2</v>
      </c>
      <c r="AL44" s="165" t="str">
        <f t="shared" si="1"/>
        <v>A</v>
      </c>
      <c r="AM44" s="122">
        <v>0</v>
      </c>
      <c r="AN44" s="121">
        <v>0</v>
      </c>
      <c r="AO44" s="121">
        <v>2</v>
      </c>
      <c r="AP44" s="123">
        <v>2</v>
      </c>
      <c r="AQ44" s="165" t="str">
        <f t="shared" si="2"/>
        <v>A</v>
      </c>
      <c r="AR44" s="122">
        <v>0</v>
      </c>
      <c r="AS44" s="121">
        <v>0</v>
      </c>
      <c r="AT44" s="121">
        <v>1</v>
      </c>
      <c r="AU44" s="121">
        <v>0</v>
      </c>
      <c r="AV44" s="121">
        <v>1</v>
      </c>
      <c r="AW44" s="121">
        <v>0</v>
      </c>
      <c r="AX44" s="123">
        <v>2</v>
      </c>
      <c r="AY44" s="165" t="str">
        <f t="shared" si="4"/>
        <v>A</v>
      </c>
      <c r="AZ44" s="125">
        <v>0</v>
      </c>
      <c r="BA44" s="121">
        <v>1</v>
      </c>
      <c r="BB44" s="121">
        <v>1</v>
      </c>
      <c r="BC44" s="126">
        <v>1</v>
      </c>
      <c r="BD44" s="122">
        <v>7</v>
      </c>
      <c r="BE44" s="121">
        <v>63</v>
      </c>
      <c r="BF44" s="121">
        <v>0</v>
      </c>
      <c r="BG44" s="121">
        <v>0</v>
      </c>
      <c r="BH44" s="121">
        <v>2</v>
      </c>
      <c r="BI44" s="121">
        <v>0</v>
      </c>
      <c r="BJ44" s="121">
        <v>0</v>
      </c>
      <c r="BK44" s="121">
        <v>33</v>
      </c>
      <c r="BL44" s="121">
        <v>36</v>
      </c>
      <c r="BM44" s="121">
        <v>1</v>
      </c>
      <c r="BN44" s="121">
        <v>0</v>
      </c>
      <c r="BO44" s="121">
        <v>1</v>
      </c>
      <c r="BP44" s="121">
        <v>63</v>
      </c>
      <c r="BQ44" s="121">
        <v>0</v>
      </c>
      <c r="BR44" s="121">
        <v>0</v>
      </c>
      <c r="BS44" s="121">
        <v>0</v>
      </c>
      <c r="BT44" s="121">
        <v>1</v>
      </c>
      <c r="BU44" s="121">
        <v>0</v>
      </c>
      <c r="BV44" s="121">
        <v>0</v>
      </c>
      <c r="BW44" s="121">
        <v>0</v>
      </c>
      <c r="BX44" s="121">
        <v>0</v>
      </c>
      <c r="BY44" s="121">
        <v>0</v>
      </c>
      <c r="BZ44" s="121">
        <v>0</v>
      </c>
      <c r="CA44" s="121">
        <v>0</v>
      </c>
      <c r="CB44" s="121">
        <v>0</v>
      </c>
      <c r="CC44" s="121">
        <v>1</v>
      </c>
      <c r="CD44" s="121">
        <v>0</v>
      </c>
      <c r="CE44" s="123">
        <v>0</v>
      </c>
      <c r="CF44" s="122">
        <v>0</v>
      </c>
      <c r="CG44" s="121">
        <v>0</v>
      </c>
      <c r="CH44" s="121">
        <v>0</v>
      </c>
      <c r="CI44" s="121">
        <v>6</v>
      </c>
      <c r="CJ44" s="121">
        <v>0</v>
      </c>
      <c r="CK44" s="121">
        <v>0</v>
      </c>
      <c r="CL44" s="121">
        <v>0</v>
      </c>
      <c r="CM44" s="121">
        <v>0</v>
      </c>
      <c r="CN44" s="121">
        <v>0</v>
      </c>
      <c r="CO44" s="121">
        <v>0</v>
      </c>
      <c r="CP44" s="121">
        <v>0</v>
      </c>
      <c r="CQ44" s="121">
        <v>0</v>
      </c>
      <c r="CR44" s="121">
        <v>0</v>
      </c>
      <c r="CS44" s="121">
        <v>0</v>
      </c>
      <c r="CT44" s="121">
        <v>0</v>
      </c>
      <c r="CU44" s="121">
        <v>0</v>
      </c>
      <c r="CV44" s="121">
        <v>0</v>
      </c>
      <c r="CW44" s="121">
        <v>0</v>
      </c>
      <c r="CX44" s="121">
        <v>0</v>
      </c>
      <c r="CY44" s="121">
        <v>0</v>
      </c>
      <c r="CZ44" s="121">
        <v>13</v>
      </c>
      <c r="DA44" s="123">
        <v>0</v>
      </c>
      <c r="DB44" s="122">
        <v>0</v>
      </c>
      <c r="DC44" s="121">
        <v>0</v>
      </c>
      <c r="DD44" s="121">
        <v>0</v>
      </c>
      <c r="DE44" s="121">
        <v>0</v>
      </c>
      <c r="DF44" s="121">
        <v>0</v>
      </c>
      <c r="DG44" s="121">
        <v>0</v>
      </c>
      <c r="DH44" s="121">
        <v>0</v>
      </c>
      <c r="DI44" s="121">
        <v>0</v>
      </c>
      <c r="DJ44" s="123">
        <v>0</v>
      </c>
      <c r="DK44" s="122">
        <v>0</v>
      </c>
      <c r="DL44" s="123">
        <v>0</v>
      </c>
      <c r="DM44" s="124">
        <v>0</v>
      </c>
      <c r="DN44" s="122">
        <v>241</v>
      </c>
      <c r="DO44" s="121">
        <v>25</v>
      </c>
      <c r="DP44" s="123">
        <v>197</v>
      </c>
      <c r="DQ44" s="122">
        <v>50</v>
      </c>
      <c r="DR44" s="121">
        <v>0</v>
      </c>
      <c r="DS44" s="121" t="s">
        <v>927</v>
      </c>
      <c r="DT44" s="121">
        <v>2</v>
      </c>
      <c r="DU44" s="162"/>
      <c r="DV44" s="164"/>
      <c r="DW44" s="122">
        <v>1</v>
      </c>
      <c r="DX44" s="121">
        <v>1</v>
      </c>
      <c r="DY44" s="121">
        <v>0</v>
      </c>
      <c r="DZ44" s="162"/>
      <c r="EA44" s="164"/>
      <c r="EB44" s="127">
        <v>13790</v>
      </c>
      <c r="EC44" s="128">
        <v>278.56</v>
      </c>
      <c r="ED44" s="129">
        <v>26</v>
      </c>
    </row>
    <row r="45" spans="1:134" ht="13.5" customHeight="1">
      <c r="A45" s="161" t="s">
        <v>96</v>
      </c>
      <c r="B45" s="162" t="s">
        <v>100</v>
      </c>
      <c r="C45" s="121">
        <v>1</v>
      </c>
      <c r="D45" s="162" t="s">
        <v>99</v>
      </c>
      <c r="E45" s="162" t="s">
        <v>1370</v>
      </c>
      <c r="F45" s="162" t="s">
        <v>1123</v>
      </c>
      <c r="G45" s="162">
        <v>37092</v>
      </c>
      <c r="H45" s="162" t="s">
        <v>949</v>
      </c>
      <c r="I45" s="162" t="s">
        <v>1371</v>
      </c>
      <c r="J45" s="162" t="s">
        <v>1372</v>
      </c>
      <c r="K45" s="164" t="s">
        <v>1373</v>
      </c>
      <c r="L45" s="161" t="s">
        <v>920</v>
      </c>
      <c r="M45" s="162" t="s">
        <v>1374</v>
      </c>
      <c r="N45" s="162" t="s">
        <v>1375</v>
      </c>
      <c r="O45" s="162" t="s">
        <v>927</v>
      </c>
      <c r="P45" s="162">
        <v>386801101</v>
      </c>
      <c r="Q45" s="164" t="s">
        <v>1376</v>
      </c>
      <c r="R45" s="161" t="s">
        <v>920</v>
      </c>
      <c r="S45" s="162" t="s">
        <v>1377</v>
      </c>
      <c r="T45" s="162" t="s">
        <v>1378</v>
      </c>
      <c r="U45" s="162" t="s">
        <v>927</v>
      </c>
      <c r="V45" s="162">
        <v>386801110</v>
      </c>
      <c r="W45" s="164" t="s">
        <v>1379</v>
      </c>
      <c r="X45" s="122">
        <v>6</v>
      </c>
      <c r="Y45" s="121">
        <v>0</v>
      </c>
      <c r="Z45" s="123">
        <v>6</v>
      </c>
      <c r="AA45" s="122">
        <v>6</v>
      </c>
      <c r="AB45" s="121">
        <v>0</v>
      </c>
      <c r="AC45" s="123">
        <v>6</v>
      </c>
      <c r="AD45" s="165" t="str">
        <f t="shared" si="3"/>
        <v>A</v>
      </c>
      <c r="AE45" s="124">
        <v>5</v>
      </c>
      <c r="AF45" s="165" t="str">
        <f t="shared" si="0"/>
        <v>A</v>
      </c>
      <c r="AG45" s="122">
        <v>1</v>
      </c>
      <c r="AH45" s="121">
        <v>0</v>
      </c>
      <c r="AI45" s="121">
        <v>0</v>
      </c>
      <c r="AJ45" s="121">
        <v>5</v>
      </c>
      <c r="AK45" s="123">
        <v>6</v>
      </c>
      <c r="AL45" s="165" t="str">
        <f t="shared" si="1"/>
        <v>A</v>
      </c>
      <c r="AM45" s="122">
        <v>2</v>
      </c>
      <c r="AN45" s="121">
        <v>1</v>
      </c>
      <c r="AO45" s="121">
        <v>3</v>
      </c>
      <c r="AP45" s="123">
        <v>6</v>
      </c>
      <c r="AQ45" s="165" t="str">
        <f t="shared" si="2"/>
        <v>A</v>
      </c>
      <c r="AR45" s="122">
        <v>0</v>
      </c>
      <c r="AS45" s="121">
        <v>0</v>
      </c>
      <c r="AT45" s="121">
        <v>1</v>
      </c>
      <c r="AU45" s="121">
        <v>5</v>
      </c>
      <c r="AV45" s="121">
        <v>0</v>
      </c>
      <c r="AW45" s="121">
        <v>0</v>
      </c>
      <c r="AX45" s="123">
        <v>6</v>
      </c>
      <c r="AY45" s="165" t="str">
        <f t="shared" si="4"/>
        <v>A</v>
      </c>
      <c r="AZ45" s="125">
        <v>1</v>
      </c>
      <c r="BA45" s="121">
        <v>1</v>
      </c>
      <c r="BB45" s="121">
        <v>1</v>
      </c>
      <c r="BC45" s="126">
        <v>1</v>
      </c>
      <c r="BD45" s="122">
        <v>13</v>
      </c>
      <c r="BE45" s="121">
        <v>221</v>
      </c>
      <c r="BF45" s="121">
        <v>0</v>
      </c>
      <c r="BG45" s="121">
        <v>0</v>
      </c>
      <c r="BH45" s="121">
        <v>2</v>
      </c>
      <c r="BI45" s="121">
        <v>5</v>
      </c>
      <c r="BJ45" s="121">
        <v>0</v>
      </c>
      <c r="BK45" s="121">
        <v>0</v>
      </c>
      <c r="BL45" s="121">
        <v>144</v>
      </c>
      <c r="BM45" s="121">
        <v>0</v>
      </c>
      <c r="BN45" s="121">
        <v>3</v>
      </c>
      <c r="BO45" s="121">
        <v>3</v>
      </c>
      <c r="BP45" s="121">
        <v>4</v>
      </c>
      <c r="BQ45" s="121">
        <v>2</v>
      </c>
      <c r="BR45" s="121">
        <v>0</v>
      </c>
      <c r="BS45" s="121">
        <v>1</v>
      </c>
      <c r="BT45" s="121">
        <v>2</v>
      </c>
      <c r="BU45" s="121">
        <v>0</v>
      </c>
      <c r="BV45" s="121">
        <v>0</v>
      </c>
      <c r="BW45" s="121">
        <v>0</v>
      </c>
      <c r="BX45" s="121">
        <v>0</v>
      </c>
      <c r="BY45" s="121">
        <v>0</v>
      </c>
      <c r="BZ45" s="121">
        <v>0</v>
      </c>
      <c r="CA45" s="121">
        <v>0</v>
      </c>
      <c r="CB45" s="121">
        <v>0</v>
      </c>
      <c r="CC45" s="121">
        <v>4</v>
      </c>
      <c r="CD45" s="121">
        <v>3</v>
      </c>
      <c r="CE45" s="123">
        <v>0</v>
      </c>
      <c r="CF45" s="122">
        <v>2</v>
      </c>
      <c r="CG45" s="121">
        <v>0</v>
      </c>
      <c r="CH45" s="121">
        <v>0</v>
      </c>
      <c r="CI45" s="121">
        <v>0</v>
      </c>
      <c r="CJ45" s="121">
        <v>2</v>
      </c>
      <c r="CK45" s="121">
        <v>2</v>
      </c>
      <c r="CL45" s="121">
        <v>0</v>
      </c>
      <c r="CM45" s="121">
        <v>0</v>
      </c>
      <c r="CN45" s="121">
        <v>0</v>
      </c>
      <c r="CO45" s="121">
        <v>0</v>
      </c>
      <c r="CP45" s="121">
        <v>0</v>
      </c>
      <c r="CQ45" s="121">
        <v>1</v>
      </c>
      <c r="CR45" s="121">
        <v>0</v>
      </c>
      <c r="CS45" s="121">
        <v>0</v>
      </c>
      <c r="CT45" s="121">
        <v>0</v>
      </c>
      <c r="CU45" s="121">
        <v>0</v>
      </c>
      <c r="CV45" s="121">
        <v>0</v>
      </c>
      <c r="CW45" s="121">
        <v>0</v>
      </c>
      <c r="CX45" s="121">
        <v>0</v>
      </c>
      <c r="CY45" s="121">
        <v>0</v>
      </c>
      <c r="CZ45" s="121">
        <v>15</v>
      </c>
      <c r="DA45" s="123">
        <v>0</v>
      </c>
      <c r="DB45" s="122">
        <v>0</v>
      </c>
      <c r="DC45" s="121">
        <v>0</v>
      </c>
      <c r="DD45" s="121">
        <v>1</v>
      </c>
      <c r="DE45" s="121">
        <v>2</v>
      </c>
      <c r="DF45" s="121">
        <v>0</v>
      </c>
      <c r="DG45" s="121">
        <v>0</v>
      </c>
      <c r="DH45" s="121">
        <v>0</v>
      </c>
      <c r="DI45" s="121">
        <v>0</v>
      </c>
      <c r="DJ45" s="123">
        <v>0</v>
      </c>
      <c r="DK45" s="122">
        <v>3</v>
      </c>
      <c r="DL45" s="123">
        <v>0</v>
      </c>
      <c r="DM45" s="124">
        <v>0</v>
      </c>
      <c r="DN45" s="122">
        <v>62</v>
      </c>
      <c r="DO45" s="121">
        <v>15</v>
      </c>
      <c r="DP45" s="123">
        <v>2250</v>
      </c>
      <c r="DQ45" s="122">
        <v>75</v>
      </c>
      <c r="DR45" s="121">
        <v>1</v>
      </c>
      <c r="DS45" s="162" t="s">
        <v>1380</v>
      </c>
      <c r="DT45" s="121">
        <v>2</v>
      </c>
      <c r="DU45" s="162"/>
      <c r="DV45" s="164" t="s">
        <v>1381</v>
      </c>
      <c r="DW45" s="122">
        <v>1</v>
      </c>
      <c r="DX45" s="121">
        <v>1</v>
      </c>
      <c r="DY45" s="121">
        <v>1</v>
      </c>
      <c r="DZ45" s="162"/>
      <c r="EA45" s="164" t="s">
        <v>1382</v>
      </c>
      <c r="EB45" s="127">
        <v>157018</v>
      </c>
      <c r="EC45" s="128">
        <v>923.77</v>
      </c>
      <c r="ED45" s="129">
        <v>79</v>
      </c>
    </row>
    <row r="46" spans="1:134" ht="13.5" customHeight="1">
      <c r="A46" s="161" t="s">
        <v>96</v>
      </c>
      <c r="B46" s="162" t="s">
        <v>102</v>
      </c>
      <c r="C46" s="121">
        <v>1</v>
      </c>
      <c r="D46" s="162" t="s">
        <v>101</v>
      </c>
      <c r="E46" s="162" t="s">
        <v>1383</v>
      </c>
      <c r="F46" s="162">
        <v>439</v>
      </c>
      <c r="G46" s="162">
        <v>38101</v>
      </c>
      <c r="H46" s="162" t="s">
        <v>102</v>
      </c>
      <c r="I46" s="162" t="s">
        <v>1384</v>
      </c>
      <c r="J46" s="162" t="s">
        <v>1385</v>
      </c>
      <c r="K46" s="164" t="s">
        <v>995</v>
      </c>
      <c r="L46" s="161" t="s">
        <v>920</v>
      </c>
      <c r="M46" s="162" t="s">
        <v>1386</v>
      </c>
      <c r="N46" s="162" t="s">
        <v>1387</v>
      </c>
      <c r="O46" s="162" t="s">
        <v>927</v>
      </c>
      <c r="P46" s="162">
        <v>380766550</v>
      </c>
      <c r="Q46" s="164" t="s">
        <v>1388</v>
      </c>
      <c r="R46" s="161" t="s">
        <v>927</v>
      </c>
      <c r="S46" s="162" t="s">
        <v>1389</v>
      </c>
      <c r="T46" s="162" t="s">
        <v>1390</v>
      </c>
      <c r="U46" s="162" t="s">
        <v>1368</v>
      </c>
      <c r="V46" s="162">
        <v>380766560</v>
      </c>
      <c r="W46" s="167" t="s">
        <v>1391</v>
      </c>
      <c r="X46" s="122">
        <v>4</v>
      </c>
      <c r="Y46" s="121">
        <v>0</v>
      </c>
      <c r="Z46" s="123">
        <v>4</v>
      </c>
      <c r="AA46" s="122">
        <v>4</v>
      </c>
      <c r="AB46" s="121">
        <v>0</v>
      </c>
      <c r="AC46" s="123">
        <v>4</v>
      </c>
      <c r="AD46" s="165" t="str">
        <f t="shared" si="3"/>
        <v>A</v>
      </c>
      <c r="AE46" s="124">
        <v>4</v>
      </c>
      <c r="AF46" s="165" t="str">
        <f t="shared" si="0"/>
        <v>A</v>
      </c>
      <c r="AG46" s="122">
        <v>0</v>
      </c>
      <c r="AH46" s="121">
        <v>3</v>
      </c>
      <c r="AI46" s="121">
        <v>0</v>
      </c>
      <c r="AJ46" s="121">
        <v>1</v>
      </c>
      <c r="AK46" s="123">
        <v>4</v>
      </c>
      <c r="AL46" s="165" t="str">
        <f t="shared" si="1"/>
        <v>A</v>
      </c>
      <c r="AM46" s="122">
        <v>1</v>
      </c>
      <c r="AN46" s="121">
        <v>3</v>
      </c>
      <c r="AO46" s="121">
        <v>0</v>
      </c>
      <c r="AP46" s="123">
        <v>4</v>
      </c>
      <c r="AQ46" s="165" t="str">
        <f t="shared" si="2"/>
        <v>A</v>
      </c>
      <c r="AR46" s="122">
        <v>0</v>
      </c>
      <c r="AS46" s="121">
        <v>0</v>
      </c>
      <c r="AT46" s="121">
        <v>4</v>
      </c>
      <c r="AU46" s="121">
        <v>0</v>
      </c>
      <c r="AV46" s="121">
        <v>0</v>
      </c>
      <c r="AW46" s="121">
        <v>0</v>
      </c>
      <c r="AX46" s="123">
        <v>4</v>
      </c>
      <c r="AY46" s="165" t="str">
        <f t="shared" si="4"/>
        <v>A</v>
      </c>
      <c r="AZ46" s="125">
        <v>1</v>
      </c>
      <c r="BA46" s="121">
        <v>1</v>
      </c>
      <c r="BB46" s="121">
        <v>1</v>
      </c>
      <c r="BC46" s="126">
        <v>1</v>
      </c>
      <c r="BD46" s="122">
        <v>13</v>
      </c>
      <c r="BE46" s="121">
        <v>81</v>
      </c>
      <c r="BF46" s="121">
        <v>0</v>
      </c>
      <c r="BG46" s="121">
        <v>0</v>
      </c>
      <c r="BH46" s="121">
        <v>12</v>
      </c>
      <c r="BI46" s="121">
        <v>0</v>
      </c>
      <c r="BJ46" s="121">
        <v>0</v>
      </c>
      <c r="BK46" s="121">
        <v>0</v>
      </c>
      <c r="BL46" s="121">
        <v>63</v>
      </c>
      <c r="BM46" s="121">
        <v>0</v>
      </c>
      <c r="BN46" s="121">
        <v>0</v>
      </c>
      <c r="BO46" s="121">
        <v>2</v>
      </c>
      <c r="BP46" s="121">
        <v>1</v>
      </c>
      <c r="BQ46" s="121">
        <v>0</v>
      </c>
      <c r="BR46" s="121">
        <v>0</v>
      </c>
      <c r="BS46" s="121">
        <v>2</v>
      </c>
      <c r="BT46" s="121">
        <v>7</v>
      </c>
      <c r="BU46" s="121">
        <v>0</v>
      </c>
      <c r="BV46" s="121">
        <v>0</v>
      </c>
      <c r="BW46" s="121">
        <v>0</v>
      </c>
      <c r="BX46" s="121">
        <v>0</v>
      </c>
      <c r="BY46" s="121">
        <v>0</v>
      </c>
      <c r="BZ46" s="121">
        <v>0</v>
      </c>
      <c r="CA46" s="121">
        <v>0</v>
      </c>
      <c r="CB46" s="121">
        <v>0</v>
      </c>
      <c r="CC46" s="121">
        <v>0</v>
      </c>
      <c r="CD46" s="121">
        <v>0</v>
      </c>
      <c r="CE46" s="123">
        <v>0</v>
      </c>
      <c r="CF46" s="122">
        <v>3</v>
      </c>
      <c r="CG46" s="121">
        <v>0</v>
      </c>
      <c r="CH46" s="121">
        <v>0</v>
      </c>
      <c r="CI46" s="121">
        <v>3</v>
      </c>
      <c r="CJ46" s="121">
        <v>3</v>
      </c>
      <c r="CK46" s="121">
        <v>3</v>
      </c>
      <c r="CL46" s="121">
        <v>0</v>
      </c>
      <c r="CM46" s="121">
        <v>0</v>
      </c>
      <c r="CN46" s="121">
        <v>0</v>
      </c>
      <c r="CO46" s="121">
        <v>0</v>
      </c>
      <c r="CP46" s="121">
        <v>0</v>
      </c>
      <c r="CQ46" s="121">
        <v>0</v>
      </c>
      <c r="CR46" s="121">
        <v>1</v>
      </c>
      <c r="CS46" s="121">
        <v>0</v>
      </c>
      <c r="CT46" s="121">
        <v>0</v>
      </c>
      <c r="CU46" s="121">
        <v>0</v>
      </c>
      <c r="CV46" s="121">
        <v>0</v>
      </c>
      <c r="CW46" s="121">
        <v>0</v>
      </c>
      <c r="CX46" s="121">
        <v>0</v>
      </c>
      <c r="CY46" s="121">
        <v>0</v>
      </c>
      <c r="CZ46" s="121">
        <v>0</v>
      </c>
      <c r="DA46" s="123">
        <v>0</v>
      </c>
      <c r="DB46" s="122">
        <v>1</v>
      </c>
      <c r="DC46" s="121">
        <v>0</v>
      </c>
      <c r="DD46" s="121">
        <v>0</v>
      </c>
      <c r="DE46" s="121">
        <v>1</v>
      </c>
      <c r="DF46" s="121">
        <v>0</v>
      </c>
      <c r="DG46" s="121">
        <v>0</v>
      </c>
      <c r="DH46" s="121">
        <v>0</v>
      </c>
      <c r="DI46" s="121">
        <v>0</v>
      </c>
      <c r="DJ46" s="123">
        <v>1</v>
      </c>
      <c r="DK46" s="122">
        <v>0</v>
      </c>
      <c r="DL46" s="123">
        <v>0</v>
      </c>
      <c r="DM46" s="124">
        <v>0</v>
      </c>
      <c r="DN46" s="122">
        <v>163</v>
      </c>
      <c r="DO46" s="121">
        <v>6</v>
      </c>
      <c r="DP46" s="123">
        <v>94</v>
      </c>
      <c r="DQ46" s="122">
        <v>40</v>
      </c>
      <c r="DR46" s="121">
        <v>0</v>
      </c>
      <c r="DS46" s="121" t="s">
        <v>927</v>
      </c>
      <c r="DT46" s="121">
        <v>3</v>
      </c>
      <c r="DU46" s="162" t="s">
        <v>1392</v>
      </c>
      <c r="DV46" s="164" t="s">
        <v>1393</v>
      </c>
      <c r="DW46" s="122">
        <v>1</v>
      </c>
      <c r="DX46" s="121">
        <v>1</v>
      </c>
      <c r="DY46" s="121">
        <v>1</v>
      </c>
      <c r="DZ46" s="162" t="s">
        <v>1394</v>
      </c>
      <c r="EA46" s="164" t="s">
        <v>1395</v>
      </c>
      <c r="EB46" s="127">
        <v>41690</v>
      </c>
      <c r="EC46" s="128">
        <v>1130.1300000000001</v>
      </c>
      <c r="ED46" s="129">
        <v>31</v>
      </c>
    </row>
    <row r="47" spans="1:134" ht="13.5" customHeight="1">
      <c r="A47" s="161" t="s">
        <v>96</v>
      </c>
      <c r="B47" s="162" t="s">
        <v>104</v>
      </c>
      <c r="C47" s="121">
        <v>1</v>
      </c>
      <c r="D47" s="162" t="s">
        <v>103</v>
      </c>
      <c r="E47" s="162" t="s">
        <v>1396</v>
      </c>
      <c r="F47" s="162" t="s">
        <v>1397</v>
      </c>
      <c r="G47" s="162">
        <v>38001</v>
      </c>
      <c r="H47" s="162" t="s">
        <v>104</v>
      </c>
      <c r="I47" s="162" t="s">
        <v>1398</v>
      </c>
      <c r="J47" s="162" t="s">
        <v>1399</v>
      </c>
      <c r="K47" s="164" t="s">
        <v>1400</v>
      </c>
      <c r="L47" s="161" t="s">
        <v>920</v>
      </c>
      <c r="M47" s="162" t="s">
        <v>1245</v>
      </c>
      <c r="N47" s="162" t="s">
        <v>1401</v>
      </c>
      <c r="O47" s="162" t="s">
        <v>927</v>
      </c>
      <c r="P47" s="162">
        <v>384401241</v>
      </c>
      <c r="Q47" s="164" t="s">
        <v>1402</v>
      </c>
      <c r="R47" s="161" t="s">
        <v>920</v>
      </c>
      <c r="S47" s="162" t="s">
        <v>1245</v>
      </c>
      <c r="T47" s="162" t="s">
        <v>1401</v>
      </c>
      <c r="U47" s="162" t="s">
        <v>927</v>
      </c>
      <c r="V47" s="162">
        <v>384401241</v>
      </c>
      <c r="W47" s="164" t="s">
        <v>1402</v>
      </c>
      <c r="X47" s="122">
        <v>4</v>
      </c>
      <c r="Y47" s="121">
        <v>0</v>
      </c>
      <c r="Z47" s="123">
        <v>4</v>
      </c>
      <c r="AA47" s="122">
        <v>3.3</v>
      </c>
      <c r="AB47" s="121">
        <v>0</v>
      </c>
      <c r="AC47" s="123">
        <v>3.3</v>
      </c>
      <c r="AD47" s="165" t="str">
        <f t="shared" si="3"/>
        <v>A</v>
      </c>
      <c r="AE47" s="124">
        <v>4</v>
      </c>
      <c r="AF47" s="165" t="str">
        <f t="shared" si="0"/>
        <v>A</v>
      </c>
      <c r="AG47" s="122">
        <v>0</v>
      </c>
      <c r="AH47" s="121">
        <v>2</v>
      </c>
      <c r="AI47" s="121">
        <v>0</v>
      </c>
      <c r="AJ47" s="121">
        <v>2</v>
      </c>
      <c r="AK47" s="123">
        <v>4</v>
      </c>
      <c r="AL47" s="165" t="str">
        <f t="shared" si="1"/>
        <v>A</v>
      </c>
      <c r="AM47" s="122">
        <v>0</v>
      </c>
      <c r="AN47" s="121">
        <v>2</v>
      </c>
      <c r="AO47" s="121">
        <v>2</v>
      </c>
      <c r="AP47" s="123">
        <v>4</v>
      </c>
      <c r="AQ47" s="165" t="str">
        <f t="shared" si="2"/>
        <v>A</v>
      </c>
      <c r="AR47" s="122">
        <v>0</v>
      </c>
      <c r="AS47" s="121">
        <v>0</v>
      </c>
      <c r="AT47" s="121">
        <v>0</v>
      </c>
      <c r="AU47" s="121">
        <v>3</v>
      </c>
      <c r="AV47" s="121">
        <v>1</v>
      </c>
      <c r="AW47" s="121">
        <v>0</v>
      </c>
      <c r="AX47" s="123">
        <v>4</v>
      </c>
      <c r="AY47" s="165" t="str">
        <f t="shared" si="4"/>
        <v>A</v>
      </c>
      <c r="AZ47" s="125">
        <v>1</v>
      </c>
      <c r="BA47" s="121">
        <v>1</v>
      </c>
      <c r="BB47" s="121">
        <v>1</v>
      </c>
      <c r="BC47" s="126">
        <v>1</v>
      </c>
      <c r="BD47" s="122">
        <v>0</v>
      </c>
      <c r="BE47" s="121">
        <v>94</v>
      </c>
      <c r="BF47" s="121">
        <v>0</v>
      </c>
      <c r="BG47" s="121">
        <v>0</v>
      </c>
      <c r="BH47" s="121">
        <v>11</v>
      </c>
      <c r="BI47" s="121">
        <v>0</v>
      </c>
      <c r="BJ47" s="121">
        <v>0</v>
      </c>
      <c r="BK47" s="121">
        <v>0</v>
      </c>
      <c r="BL47" s="121">
        <v>20</v>
      </c>
      <c r="BM47" s="121">
        <v>0</v>
      </c>
      <c r="BN47" s="121">
        <v>0</v>
      </c>
      <c r="BO47" s="121">
        <v>1</v>
      </c>
      <c r="BP47" s="121">
        <v>55</v>
      </c>
      <c r="BQ47" s="121">
        <v>0</v>
      </c>
      <c r="BR47" s="121">
        <v>1</v>
      </c>
      <c r="BS47" s="121">
        <v>0</v>
      </c>
      <c r="BT47" s="121">
        <v>15</v>
      </c>
      <c r="BU47" s="121">
        <v>0</v>
      </c>
      <c r="BV47" s="121">
        <v>0</v>
      </c>
      <c r="BW47" s="121">
        <v>0</v>
      </c>
      <c r="BX47" s="121">
        <v>0</v>
      </c>
      <c r="BY47" s="121">
        <v>0</v>
      </c>
      <c r="BZ47" s="121">
        <v>0</v>
      </c>
      <c r="CA47" s="121">
        <v>0</v>
      </c>
      <c r="CB47" s="121">
        <v>0</v>
      </c>
      <c r="CC47" s="121">
        <v>3</v>
      </c>
      <c r="CD47" s="121">
        <v>3</v>
      </c>
      <c r="CE47" s="123">
        <v>0</v>
      </c>
      <c r="CF47" s="122">
        <v>0</v>
      </c>
      <c r="CG47" s="121">
        <v>0</v>
      </c>
      <c r="CH47" s="121">
        <v>0</v>
      </c>
      <c r="CI47" s="121">
        <v>2</v>
      </c>
      <c r="CJ47" s="121">
        <v>15</v>
      </c>
      <c r="CK47" s="121">
        <v>2</v>
      </c>
      <c r="CL47" s="121">
        <v>0</v>
      </c>
      <c r="CM47" s="121">
        <v>0</v>
      </c>
      <c r="CN47" s="121">
        <v>0</v>
      </c>
      <c r="CO47" s="121">
        <v>0</v>
      </c>
      <c r="CP47" s="121">
        <v>0</v>
      </c>
      <c r="CQ47" s="121">
        <v>0</v>
      </c>
      <c r="CR47" s="121">
        <v>0</v>
      </c>
      <c r="CS47" s="121">
        <v>0</v>
      </c>
      <c r="CT47" s="121">
        <v>0</v>
      </c>
      <c r="CU47" s="121">
        <v>0</v>
      </c>
      <c r="CV47" s="121">
        <v>0</v>
      </c>
      <c r="CW47" s="121">
        <v>0</v>
      </c>
      <c r="CX47" s="121">
        <v>0</v>
      </c>
      <c r="CY47" s="121">
        <v>0</v>
      </c>
      <c r="CZ47" s="121">
        <v>0</v>
      </c>
      <c r="DA47" s="123">
        <v>0</v>
      </c>
      <c r="DB47" s="122">
        <v>0</v>
      </c>
      <c r="DC47" s="121">
        <v>0</v>
      </c>
      <c r="DD47" s="121">
        <v>0</v>
      </c>
      <c r="DE47" s="121">
        <v>0</v>
      </c>
      <c r="DF47" s="121">
        <v>2</v>
      </c>
      <c r="DG47" s="121">
        <v>0</v>
      </c>
      <c r="DH47" s="121">
        <v>1</v>
      </c>
      <c r="DI47" s="121">
        <v>0</v>
      </c>
      <c r="DJ47" s="123">
        <v>0</v>
      </c>
      <c r="DK47" s="122">
        <v>1</v>
      </c>
      <c r="DL47" s="123">
        <v>0</v>
      </c>
      <c r="DM47" s="124">
        <v>0</v>
      </c>
      <c r="DN47" s="122">
        <v>94</v>
      </c>
      <c r="DO47" s="121">
        <v>9</v>
      </c>
      <c r="DP47" s="123">
        <v>194</v>
      </c>
      <c r="DQ47" s="122">
        <v>50</v>
      </c>
      <c r="DR47" s="121">
        <v>0</v>
      </c>
      <c r="DS47" s="121" t="s">
        <v>927</v>
      </c>
      <c r="DT47" s="121">
        <v>1</v>
      </c>
      <c r="DU47" s="162"/>
      <c r="DV47" s="164" t="s">
        <v>1403</v>
      </c>
      <c r="DW47" s="122">
        <v>1</v>
      </c>
      <c r="DX47" s="121">
        <v>1</v>
      </c>
      <c r="DY47" s="121">
        <v>1</v>
      </c>
      <c r="DZ47" s="162"/>
      <c r="EA47" s="164"/>
      <c r="EB47" s="127">
        <v>19379</v>
      </c>
      <c r="EC47" s="128">
        <v>471.91</v>
      </c>
      <c r="ED47" s="129">
        <v>23</v>
      </c>
    </row>
    <row r="48" spans="1:134" ht="13.5" customHeight="1">
      <c r="A48" s="161" t="s">
        <v>96</v>
      </c>
      <c r="B48" s="162" t="s">
        <v>106</v>
      </c>
      <c r="C48" s="121">
        <v>1</v>
      </c>
      <c r="D48" s="162" t="s">
        <v>105</v>
      </c>
      <c r="E48" s="162" t="s">
        <v>1404</v>
      </c>
      <c r="F48" s="162" t="s">
        <v>1405</v>
      </c>
      <c r="G48" s="162">
        <v>37701</v>
      </c>
      <c r="H48" s="162" t="s">
        <v>106</v>
      </c>
      <c r="I48" s="162" t="s">
        <v>1406</v>
      </c>
      <c r="J48" s="162" t="s">
        <v>1407</v>
      </c>
      <c r="K48" s="164" t="s">
        <v>1408</v>
      </c>
      <c r="L48" s="161" t="s">
        <v>920</v>
      </c>
      <c r="M48" s="162" t="s">
        <v>1389</v>
      </c>
      <c r="N48" s="162" t="s">
        <v>1409</v>
      </c>
      <c r="O48" s="162" t="s">
        <v>927</v>
      </c>
      <c r="P48" s="162">
        <v>384351280</v>
      </c>
      <c r="Q48" s="164" t="s">
        <v>1410</v>
      </c>
      <c r="R48" s="161" t="s">
        <v>920</v>
      </c>
      <c r="S48" s="162" t="s">
        <v>1389</v>
      </c>
      <c r="T48" s="162" t="s">
        <v>1411</v>
      </c>
      <c r="U48" s="162" t="s">
        <v>927</v>
      </c>
      <c r="V48" s="162">
        <v>384351281</v>
      </c>
      <c r="W48" s="164" t="s">
        <v>1412</v>
      </c>
      <c r="X48" s="122">
        <v>3</v>
      </c>
      <c r="Y48" s="121">
        <v>0</v>
      </c>
      <c r="Z48" s="123">
        <v>3</v>
      </c>
      <c r="AA48" s="122">
        <v>2.6</v>
      </c>
      <c r="AB48" s="121">
        <v>0</v>
      </c>
      <c r="AC48" s="123">
        <v>2.6</v>
      </c>
      <c r="AD48" s="165" t="str">
        <f t="shared" si="3"/>
        <v>A</v>
      </c>
      <c r="AE48" s="124">
        <v>3</v>
      </c>
      <c r="AF48" s="165" t="str">
        <f t="shared" si="0"/>
        <v>A</v>
      </c>
      <c r="AG48" s="122">
        <v>0</v>
      </c>
      <c r="AH48" s="121">
        <v>0</v>
      </c>
      <c r="AI48" s="121">
        <v>0</v>
      </c>
      <c r="AJ48" s="121">
        <v>3</v>
      </c>
      <c r="AK48" s="123">
        <v>3</v>
      </c>
      <c r="AL48" s="165" t="str">
        <f t="shared" si="1"/>
        <v>A</v>
      </c>
      <c r="AM48" s="122">
        <v>0</v>
      </c>
      <c r="AN48" s="121">
        <v>0</v>
      </c>
      <c r="AO48" s="121">
        <v>3</v>
      </c>
      <c r="AP48" s="123">
        <v>3</v>
      </c>
      <c r="AQ48" s="165" t="str">
        <f t="shared" si="2"/>
        <v>A</v>
      </c>
      <c r="AR48" s="122">
        <v>0</v>
      </c>
      <c r="AS48" s="121">
        <v>0</v>
      </c>
      <c r="AT48" s="121">
        <v>1</v>
      </c>
      <c r="AU48" s="121">
        <v>2</v>
      </c>
      <c r="AV48" s="121">
        <v>0</v>
      </c>
      <c r="AW48" s="121">
        <v>0</v>
      </c>
      <c r="AX48" s="123">
        <v>3</v>
      </c>
      <c r="AY48" s="165" t="str">
        <f t="shared" si="4"/>
        <v>A</v>
      </c>
      <c r="AZ48" s="125">
        <v>0</v>
      </c>
      <c r="BA48" s="121">
        <v>1</v>
      </c>
      <c r="BB48" s="121">
        <v>0</v>
      </c>
      <c r="BC48" s="126">
        <v>1</v>
      </c>
      <c r="BD48" s="122">
        <v>15</v>
      </c>
      <c r="BE48" s="121">
        <v>116</v>
      </c>
      <c r="BF48" s="121">
        <v>0</v>
      </c>
      <c r="BG48" s="121">
        <v>0</v>
      </c>
      <c r="BH48" s="121">
        <v>17</v>
      </c>
      <c r="BI48" s="121">
        <v>0</v>
      </c>
      <c r="BJ48" s="121">
        <v>0</v>
      </c>
      <c r="BK48" s="121">
        <v>0</v>
      </c>
      <c r="BL48" s="121">
        <v>78</v>
      </c>
      <c r="BM48" s="121">
        <v>0</v>
      </c>
      <c r="BN48" s="121">
        <v>0</v>
      </c>
      <c r="BO48" s="121">
        <v>2</v>
      </c>
      <c r="BP48" s="121">
        <v>116</v>
      </c>
      <c r="BQ48" s="121">
        <v>0</v>
      </c>
      <c r="BR48" s="121">
        <v>1</v>
      </c>
      <c r="BS48" s="121">
        <v>0</v>
      </c>
      <c r="BT48" s="121">
        <v>2</v>
      </c>
      <c r="BU48" s="121">
        <v>0</v>
      </c>
      <c r="BV48" s="121">
        <v>0</v>
      </c>
      <c r="BW48" s="121">
        <v>0</v>
      </c>
      <c r="BX48" s="121">
        <v>0</v>
      </c>
      <c r="BY48" s="121">
        <v>0</v>
      </c>
      <c r="BZ48" s="121">
        <v>0</v>
      </c>
      <c r="CA48" s="121">
        <v>0</v>
      </c>
      <c r="CB48" s="121">
        <v>0</v>
      </c>
      <c r="CC48" s="121">
        <v>2</v>
      </c>
      <c r="CD48" s="121">
        <v>0</v>
      </c>
      <c r="CE48" s="123">
        <v>0</v>
      </c>
      <c r="CF48" s="122">
        <v>0</v>
      </c>
      <c r="CG48" s="121">
        <v>0</v>
      </c>
      <c r="CH48" s="121">
        <v>0</v>
      </c>
      <c r="CI48" s="121">
        <v>2</v>
      </c>
      <c r="CJ48" s="121">
        <v>0</v>
      </c>
      <c r="CK48" s="121">
        <v>1</v>
      </c>
      <c r="CL48" s="121">
        <v>0</v>
      </c>
      <c r="CM48" s="121">
        <v>0</v>
      </c>
      <c r="CN48" s="121">
        <v>0</v>
      </c>
      <c r="CO48" s="121">
        <v>0</v>
      </c>
      <c r="CP48" s="121">
        <v>0</v>
      </c>
      <c r="CQ48" s="121">
        <v>0</v>
      </c>
      <c r="CR48" s="121">
        <v>0</v>
      </c>
      <c r="CS48" s="121">
        <v>0</v>
      </c>
      <c r="CT48" s="121">
        <v>0</v>
      </c>
      <c r="CU48" s="121">
        <v>0</v>
      </c>
      <c r="CV48" s="121">
        <v>0</v>
      </c>
      <c r="CW48" s="121">
        <v>0</v>
      </c>
      <c r="CX48" s="121">
        <v>0</v>
      </c>
      <c r="CY48" s="121">
        <v>0</v>
      </c>
      <c r="CZ48" s="121">
        <v>0</v>
      </c>
      <c r="DA48" s="123">
        <v>0</v>
      </c>
      <c r="DB48" s="122">
        <v>0</v>
      </c>
      <c r="DC48" s="121">
        <v>0</v>
      </c>
      <c r="DD48" s="121">
        <v>0</v>
      </c>
      <c r="DE48" s="121">
        <v>0</v>
      </c>
      <c r="DF48" s="121">
        <v>0</v>
      </c>
      <c r="DG48" s="121">
        <v>0</v>
      </c>
      <c r="DH48" s="121">
        <v>0</v>
      </c>
      <c r="DI48" s="121">
        <v>0</v>
      </c>
      <c r="DJ48" s="123">
        <v>0</v>
      </c>
      <c r="DK48" s="122">
        <v>2</v>
      </c>
      <c r="DL48" s="123">
        <v>0</v>
      </c>
      <c r="DM48" s="124">
        <v>0</v>
      </c>
      <c r="DN48" s="122">
        <v>164</v>
      </c>
      <c r="DO48" s="121">
        <v>12</v>
      </c>
      <c r="DP48" s="123">
        <v>1281</v>
      </c>
      <c r="DQ48" s="122">
        <v>70</v>
      </c>
      <c r="DR48" s="121">
        <v>1</v>
      </c>
      <c r="DS48" s="162" t="s">
        <v>1413</v>
      </c>
      <c r="DT48" s="121">
        <v>1</v>
      </c>
      <c r="DU48" s="162"/>
      <c r="DV48" s="164"/>
      <c r="DW48" s="122">
        <v>1</v>
      </c>
      <c r="DX48" s="121">
        <v>1</v>
      </c>
      <c r="DY48" s="121">
        <v>0</v>
      </c>
      <c r="DZ48" s="162"/>
      <c r="EA48" s="164"/>
      <c r="EB48" s="127">
        <v>47575</v>
      </c>
      <c r="EC48" s="128">
        <v>933.56</v>
      </c>
      <c r="ED48" s="129">
        <v>58</v>
      </c>
    </row>
    <row r="49" spans="1:134" ht="13.5" customHeight="1">
      <c r="A49" s="161" t="s">
        <v>96</v>
      </c>
      <c r="B49" s="162" t="s">
        <v>108</v>
      </c>
      <c r="C49" s="121">
        <v>1</v>
      </c>
      <c r="D49" s="162" t="s">
        <v>107</v>
      </c>
      <c r="E49" s="162" t="s">
        <v>1414</v>
      </c>
      <c r="F49" s="162">
        <v>70</v>
      </c>
      <c r="G49" s="162">
        <v>38241</v>
      </c>
      <c r="H49" s="162" t="s">
        <v>108</v>
      </c>
      <c r="I49" s="162" t="s">
        <v>1415</v>
      </c>
      <c r="J49" s="162" t="s">
        <v>1416</v>
      </c>
      <c r="K49" s="164" t="s">
        <v>1417</v>
      </c>
      <c r="L49" s="161" t="s">
        <v>1013</v>
      </c>
      <c r="M49" s="162" t="s">
        <v>1418</v>
      </c>
      <c r="N49" s="162" t="s">
        <v>1419</v>
      </c>
      <c r="O49" s="162" t="s">
        <v>927</v>
      </c>
      <c r="P49" s="162">
        <v>380303142</v>
      </c>
      <c r="Q49" s="164" t="s">
        <v>1420</v>
      </c>
      <c r="R49" s="161" t="s">
        <v>1013</v>
      </c>
      <c r="S49" s="162" t="s">
        <v>1418</v>
      </c>
      <c r="T49" s="162" t="s">
        <v>1419</v>
      </c>
      <c r="U49" s="162" t="s">
        <v>927</v>
      </c>
      <c r="V49" s="162">
        <v>380303142</v>
      </c>
      <c r="W49" s="164" t="s">
        <v>1420</v>
      </c>
      <c r="X49" s="122">
        <v>1</v>
      </c>
      <c r="Y49" s="121">
        <v>0</v>
      </c>
      <c r="Z49" s="123">
        <v>1</v>
      </c>
      <c r="AA49" s="122">
        <v>1</v>
      </c>
      <c r="AB49" s="121">
        <v>0</v>
      </c>
      <c r="AC49" s="123">
        <v>1</v>
      </c>
      <c r="AD49" s="165" t="str">
        <f t="shared" si="3"/>
        <v>A</v>
      </c>
      <c r="AE49" s="124">
        <v>1</v>
      </c>
      <c r="AF49" s="165" t="str">
        <f t="shared" si="0"/>
        <v>A</v>
      </c>
      <c r="AG49" s="122">
        <v>0</v>
      </c>
      <c r="AH49" s="121">
        <v>0</v>
      </c>
      <c r="AI49" s="121">
        <v>1</v>
      </c>
      <c r="AJ49" s="121">
        <v>0</v>
      </c>
      <c r="AK49" s="123">
        <v>1</v>
      </c>
      <c r="AL49" s="165" t="str">
        <f t="shared" si="1"/>
        <v>A</v>
      </c>
      <c r="AM49" s="122">
        <v>0</v>
      </c>
      <c r="AN49" s="121">
        <v>1</v>
      </c>
      <c r="AO49" s="121">
        <v>0</v>
      </c>
      <c r="AP49" s="123">
        <v>1</v>
      </c>
      <c r="AQ49" s="165" t="str">
        <f t="shared" si="2"/>
        <v>A</v>
      </c>
      <c r="AR49" s="122">
        <v>0</v>
      </c>
      <c r="AS49" s="121">
        <v>0</v>
      </c>
      <c r="AT49" s="121">
        <v>0</v>
      </c>
      <c r="AU49" s="121">
        <v>1</v>
      </c>
      <c r="AV49" s="121">
        <v>0</v>
      </c>
      <c r="AW49" s="121">
        <v>0</v>
      </c>
      <c r="AX49" s="123">
        <v>1</v>
      </c>
      <c r="AY49" s="165" t="str">
        <f t="shared" si="4"/>
        <v>A</v>
      </c>
      <c r="AZ49" s="125">
        <v>0</v>
      </c>
      <c r="BA49" s="121">
        <v>1</v>
      </c>
      <c r="BB49" s="121">
        <v>0</v>
      </c>
      <c r="BC49" s="126">
        <v>1</v>
      </c>
      <c r="BD49" s="122">
        <v>21</v>
      </c>
      <c r="BE49" s="121">
        <v>37</v>
      </c>
      <c r="BF49" s="121">
        <v>0</v>
      </c>
      <c r="BG49" s="121">
        <v>0</v>
      </c>
      <c r="BH49" s="121">
        <v>0</v>
      </c>
      <c r="BI49" s="121">
        <v>0</v>
      </c>
      <c r="BJ49" s="121">
        <v>0</v>
      </c>
      <c r="BK49" s="121">
        <v>0</v>
      </c>
      <c r="BL49" s="121">
        <v>23</v>
      </c>
      <c r="BM49" s="121">
        <v>0</v>
      </c>
      <c r="BN49" s="121">
        <v>1</v>
      </c>
      <c r="BO49" s="121">
        <v>1</v>
      </c>
      <c r="BP49" s="121">
        <v>2</v>
      </c>
      <c r="BQ49" s="121">
        <v>0</v>
      </c>
      <c r="BR49" s="121">
        <v>0</v>
      </c>
      <c r="BS49" s="121">
        <v>0</v>
      </c>
      <c r="BT49" s="121">
        <v>0</v>
      </c>
      <c r="BU49" s="121">
        <v>0</v>
      </c>
      <c r="BV49" s="121">
        <v>0</v>
      </c>
      <c r="BW49" s="121">
        <v>0</v>
      </c>
      <c r="BX49" s="121">
        <v>0</v>
      </c>
      <c r="BY49" s="121">
        <v>0</v>
      </c>
      <c r="BZ49" s="121">
        <v>0</v>
      </c>
      <c r="CA49" s="121">
        <v>0</v>
      </c>
      <c r="CB49" s="121">
        <v>0</v>
      </c>
      <c r="CC49" s="121">
        <v>0</v>
      </c>
      <c r="CD49" s="121">
        <v>0</v>
      </c>
      <c r="CE49" s="123">
        <v>0</v>
      </c>
      <c r="CF49" s="122">
        <v>3</v>
      </c>
      <c r="CG49" s="121">
        <v>0</v>
      </c>
      <c r="CH49" s="121">
        <v>1</v>
      </c>
      <c r="CI49" s="121">
        <v>0</v>
      </c>
      <c r="CJ49" s="121">
        <v>0</v>
      </c>
      <c r="CK49" s="121">
        <v>0</v>
      </c>
      <c r="CL49" s="121">
        <v>0</v>
      </c>
      <c r="CM49" s="121">
        <v>0</v>
      </c>
      <c r="CN49" s="121">
        <v>0</v>
      </c>
      <c r="CO49" s="121">
        <v>0</v>
      </c>
      <c r="CP49" s="121">
        <v>0</v>
      </c>
      <c r="CQ49" s="121">
        <v>0</v>
      </c>
      <c r="CR49" s="121">
        <v>0</v>
      </c>
      <c r="CS49" s="121">
        <v>0</v>
      </c>
      <c r="CT49" s="121">
        <v>0</v>
      </c>
      <c r="CU49" s="121">
        <v>0</v>
      </c>
      <c r="CV49" s="121">
        <v>0</v>
      </c>
      <c r="CW49" s="121">
        <v>1</v>
      </c>
      <c r="CX49" s="121">
        <v>0</v>
      </c>
      <c r="CY49" s="121">
        <v>0</v>
      </c>
      <c r="CZ49" s="121">
        <v>0</v>
      </c>
      <c r="DA49" s="123">
        <v>0</v>
      </c>
      <c r="DB49" s="122">
        <v>0</v>
      </c>
      <c r="DC49" s="121">
        <v>0</v>
      </c>
      <c r="DD49" s="121">
        <v>0</v>
      </c>
      <c r="DE49" s="121">
        <v>0</v>
      </c>
      <c r="DF49" s="121">
        <v>0</v>
      </c>
      <c r="DG49" s="121">
        <v>0</v>
      </c>
      <c r="DH49" s="121">
        <v>0</v>
      </c>
      <c r="DI49" s="121">
        <v>0</v>
      </c>
      <c r="DJ49" s="123">
        <v>0</v>
      </c>
      <c r="DK49" s="122">
        <v>0</v>
      </c>
      <c r="DL49" s="123">
        <v>0</v>
      </c>
      <c r="DM49" s="124">
        <v>0</v>
      </c>
      <c r="DN49" s="122">
        <v>74</v>
      </c>
      <c r="DO49" s="121">
        <v>0</v>
      </c>
      <c r="DP49" s="123">
        <v>250</v>
      </c>
      <c r="DQ49" s="122">
        <v>50</v>
      </c>
      <c r="DR49" s="121">
        <v>1</v>
      </c>
      <c r="DS49" s="162" t="s">
        <v>1421</v>
      </c>
      <c r="DT49" s="121">
        <v>3</v>
      </c>
      <c r="DU49" s="162" t="s">
        <v>1422</v>
      </c>
      <c r="DV49" s="164" t="s">
        <v>1423</v>
      </c>
      <c r="DW49" s="122">
        <v>1</v>
      </c>
      <c r="DX49" s="121">
        <v>1</v>
      </c>
      <c r="DY49" s="121">
        <v>1</v>
      </c>
      <c r="DZ49" s="162"/>
      <c r="EA49" s="164"/>
      <c r="EB49" s="127">
        <v>19420</v>
      </c>
      <c r="EC49" s="128">
        <v>484.71</v>
      </c>
      <c r="ED49" s="129">
        <v>15</v>
      </c>
    </row>
    <row r="50" spans="1:134" ht="13.5" customHeight="1">
      <c r="A50" s="161" t="s">
        <v>96</v>
      </c>
      <c r="B50" s="162" t="s">
        <v>110</v>
      </c>
      <c r="C50" s="121">
        <v>1</v>
      </c>
      <c r="D50" s="162" t="s">
        <v>109</v>
      </c>
      <c r="E50" s="162" t="s">
        <v>1424</v>
      </c>
      <c r="F50" s="162">
        <v>420</v>
      </c>
      <c r="G50" s="162">
        <v>39901</v>
      </c>
      <c r="H50" s="162" t="s">
        <v>110</v>
      </c>
      <c r="I50" s="162" t="s">
        <v>1425</v>
      </c>
      <c r="J50" s="162" t="s">
        <v>1426</v>
      </c>
      <c r="K50" s="164" t="s">
        <v>919</v>
      </c>
      <c r="L50" s="161" t="s">
        <v>920</v>
      </c>
      <c r="M50" s="162" t="s">
        <v>983</v>
      </c>
      <c r="N50" s="162" t="s">
        <v>1427</v>
      </c>
      <c r="O50" s="162" t="s">
        <v>927</v>
      </c>
      <c r="P50" s="162">
        <v>382504202</v>
      </c>
      <c r="Q50" s="164" t="s">
        <v>1428</v>
      </c>
      <c r="R50" s="161" t="s">
        <v>920</v>
      </c>
      <c r="S50" s="162" t="s">
        <v>1036</v>
      </c>
      <c r="T50" s="162" t="s">
        <v>1429</v>
      </c>
      <c r="U50" s="162" t="s">
        <v>927</v>
      </c>
      <c r="V50" s="162">
        <v>382504203</v>
      </c>
      <c r="W50" s="164" t="s">
        <v>1430</v>
      </c>
      <c r="X50" s="122">
        <v>2</v>
      </c>
      <c r="Y50" s="121">
        <v>1</v>
      </c>
      <c r="Z50" s="123">
        <v>3</v>
      </c>
      <c r="AA50" s="122">
        <v>1.5</v>
      </c>
      <c r="AB50" s="121">
        <v>0.2</v>
      </c>
      <c r="AC50" s="123">
        <v>1.7</v>
      </c>
      <c r="AD50" s="165" t="str">
        <f t="shared" si="3"/>
        <v>A</v>
      </c>
      <c r="AE50" s="124">
        <v>2</v>
      </c>
      <c r="AF50" s="165" t="str">
        <f t="shared" si="0"/>
        <v>A</v>
      </c>
      <c r="AG50" s="122">
        <v>0</v>
      </c>
      <c r="AH50" s="121">
        <v>0</v>
      </c>
      <c r="AI50" s="121">
        <v>0</v>
      </c>
      <c r="AJ50" s="121">
        <v>2</v>
      </c>
      <c r="AK50" s="123">
        <v>2</v>
      </c>
      <c r="AL50" s="165" t="str">
        <f t="shared" si="1"/>
        <v>A</v>
      </c>
      <c r="AM50" s="122">
        <v>0</v>
      </c>
      <c r="AN50" s="121">
        <v>0</v>
      </c>
      <c r="AO50" s="121">
        <v>2</v>
      </c>
      <c r="AP50" s="123">
        <v>2</v>
      </c>
      <c r="AQ50" s="165" t="str">
        <f t="shared" si="2"/>
        <v>A</v>
      </c>
      <c r="AR50" s="122">
        <v>0</v>
      </c>
      <c r="AS50" s="121">
        <v>0</v>
      </c>
      <c r="AT50" s="121">
        <v>0</v>
      </c>
      <c r="AU50" s="121">
        <v>2</v>
      </c>
      <c r="AV50" s="121">
        <v>0</v>
      </c>
      <c r="AW50" s="121">
        <v>0</v>
      </c>
      <c r="AX50" s="123">
        <v>2</v>
      </c>
      <c r="AY50" s="165" t="str">
        <f t="shared" si="4"/>
        <v>A</v>
      </c>
      <c r="AZ50" s="125">
        <v>0</v>
      </c>
      <c r="BA50" s="121">
        <v>1</v>
      </c>
      <c r="BB50" s="121">
        <v>1</v>
      </c>
      <c r="BC50" s="126">
        <v>1</v>
      </c>
      <c r="BD50" s="122">
        <v>1</v>
      </c>
      <c r="BE50" s="121">
        <v>45</v>
      </c>
      <c r="BF50" s="121">
        <v>0</v>
      </c>
      <c r="BG50" s="121">
        <v>0</v>
      </c>
      <c r="BH50" s="121">
        <v>0</v>
      </c>
      <c r="BI50" s="121">
        <v>0</v>
      </c>
      <c r="BJ50" s="121">
        <v>0</v>
      </c>
      <c r="BK50" s="121">
        <v>6</v>
      </c>
      <c r="BL50" s="121">
        <v>15</v>
      </c>
      <c r="BM50" s="121">
        <v>0</v>
      </c>
      <c r="BN50" s="121">
        <v>0</v>
      </c>
      <c r="BO50" s="121">
        <v>0</v>
      </c>
      <c r="BP50" s="121">
        <v>45</v>
      </c>
      <c r="BQ50" s="121">
        <v>2</v>
      </c>
      <c r="BR50" s="121">
        <v>0</v>
      </c>
      <c r="BS50" s="121">
        <v>0</v>
      </c>
      <c r="BT50" s="121">
        <v>7</v>
      </c>
      <c r="BU50" s="121">
        <v>0</v>
      </c>
      <c r="BV50" s="121">
        <v>0</v>
      </c>
      <c r="BW50" s="121">
        <v>0</v>
      </c>
      <c r="BX50" s="121">
        <v>0</v>
      </c>
      <c r="BY50" s="121">
        <v>0</v>
      </c>
      <c r="BZ50" s="121">
        <v>0</v>
      </c>
      <c r="CA50" s="121">
        <v>0</v>
      </c>
      <c r="CB50" s="121">
        <v>0</v>
      </c>
      <c r="CC50" s="121">
        <v>6</v>
      </c>
      <c r="CD50" s="121">
        <v>1</v>
      </c>
      <c r="CE50" s="123">
        <v>0</v>
      </c>
      <c r="CF50" s="122">
        <v>0</v>
      </c>
      <c r="CG50" s="121">
        <v>0</v>
      </c>
      <c r="CH50" s="121">
        <v>0</v>
      </c>
      <c r="CI50" s="121">
        <v>0</v>
      </c>
      <c r="CJ50" s="121">
        <v>7</v>
      </c>
      <c r="CK50" s="121">
        <v>0</v>
      </c>
      <c r="CL50" s="121">
        <v>0</v>
      </c>
      <c r="CM50" s="121">
        <v>0</v>
      </c>
      <c r="CN50" s="121">
        <v>0</v>
      </c>
      <c r="CO50" s="121">
        <v>0</v>
      </c>
      <c r="CP50" s="121">
        <v>0</v>
      </c>
      <c r="CQ50" s="121">
        <v>0</v>
      </c>
      <c r="CR50" s="121">
        <v>0</v>
      </c>
      <c r="CS50" s="121">
        <v>0</v>
      </c>
      <c r="CT50" s="121">
        <v>0</v>
      </c>
      <c r="CU50" s="121">
        <v>0</v>
      </c>
      <c r="CV50" s="121">
        <v>0</v>
      </c>
      <c r="CW50" s="121">
        <v>0</v>
      </c>
      <c r="CX50" s="121">
        <v>0</v>
      </c>
      <c r="CY50" s="121">
        <v>0</v>
      </c>
      <c r="CZ50" s="121">
        <v>0</v>
      </c>
      <c r="DA50" s="123">
        <v>0</v>
      </c>
      <c r="DB50" s="122">
        <v>0</v>
      </c>
      <c r="DC50" s="121">
        <v>0</v>
      </c>
      <c r="DD50" s="121">
        <v>0</v>
      </c>
      <c r="DE50" s="121">
        <v>0</v>
      </c>
      <c r="DF50" s="121">
        <v>0</v>
      </c>
      <c r="DG50" s="121">
        <v>0</v>
      </c>
      <c r="DH50" s="121">
        <v>0</v>
      </c>
      <c r="DI50" s="121">
        <v>0</v>
      </c>
      <c r="DJ50" s="123">
        <v>0</v>
      </c>
      <c r="DK50" s="122">
        <v>2</v>
      </c>
      <c r="DL50" s="123">
        <v>0</v>
      </c>
      <c r="DM50" s="124">
        <v>0</v>
      </c>
      <c r="DN50" s="122">
        <v>110</v>
      </c>
      <c r="DO50" s="121">
        <v>8</v>
      </c>
      <c r="DP50" s="123">
        <v>330</v>
      </c>
      <c r="DQ50" s="122">
        <v>40</v>
      </c>
      <c r="DR50" s="121">
        <v>1</v>
      </c>
      <c r="DS50" s="162" t="s">
        <v>1431</v>
      </c>
      <c r="DT50" s="121">
        <v>3</v>
      </c>
      <c r="DU50" s="162"/>
      <c r="DV50" s="164"/>
      <c r="DW50" s="122">
        <v>1</v>
      </c>
      <c r="DX50" s="121">
        <v>1</v>
      </c>
      <c r="DY50" s="121">
        <v>1</v>
      </c>
      <c r="DZ50" s="162"/>
      <c r="EA50" s="164" t="s">
        <v>1432</v>
      </c>
      <c r="EB50" s="127">
        <v>18466</v>
      </c>
      <c r="EC50" s="128">
        <v>385.24</v>
      </c>
      <c r="ED50" s="129">
        <v>26</v>
      </c>
    </row>
    <row r="51" spans="1:134" ht="13.5" customHeight="1">
      <c r="A51" s="161" t="s">
        <v>96</v>
      </c>
      <c r="B51" s="162" t="s">
        <v>112</v>
      </c>
      <c r="C51" s="121">
        <v>1</v>
      </c>
      <c r="D51" s="162" t="s">
        <v>111</v>
      </c>
      <c r="E51" s="162" t="s">
        <v>1433</v>
      </c>
      <c r="F51" s="162" t="s">
        <v>1434</v>
      </c>
      <c r="G51" s="162">
        <v>39719</v>
      </c>
      <c r="H51" s="162" t="s">
        <v>112</v>
      </c>
      <c r="I51" s="162" t="s">
        <v>1435</v>
      </c>
      <c r="J51" s="162" t="s">
        <v>1436</v>
      </c>
      <c r="K51" s="164" t="s">
        <v>919</v>
      </c>
      <c r="L51" s="161" t="s">
        <v>920</v>
      </c>
      <c r="M51" s="162" t="s">
        <v>1437</v>
      </c>
      <c r="N51" s="162" t="s">
        <v>1438</v>
      </c>
      <c r="O51" s="162" t="s">
        <v>927</v>
      </c>
      <c r="P51" s="162">
        <v>382330650</v>
      </c>
      <c r="Q51" s="164" t="s">
        <v>927</v>
      </c>
      <c r="R51" s="161" t="s">
        <v>920</v>
      </c>
      <c r="S51" s="162" t="s">
        <v>1439</v>
      </c>
      <c r="T51" s="162" t="s">
        <v>1440</v>
      </c>
      <c r="U51" s="162" t="s">
        <v>927</v>
      </c>
      <c r="V51" s="162">
        <v>398330653</v>
      </c>
      <c r="W51" s="164" t="s">
        <v>1441</v>
      </c>
      <c r="X51" s="122">
        <v>3</v>
      </c>
      <c r="Y51" s="121">
        <v>0</v>
      </c>
      <c r="Z51" s="123">
        <v>3</v>
      </c>
      <c r="AA51" s="122">
        <v>3</v>
      </c>
      <c r="AB51" s="121">
        <v>0</v>
      </c>
      <c r="AC51" s="123">
        <v>3</v>
      </c>
      <c r="AD51" s="165" t="str">
        <f t="shared" si="3"/>
        <v>A</v>
      </c>
      <c r="AE51" s="124">
        <v>3</v>
      </c>
      <c r="AF51" s="165" t="str">
        <f t="shared" si="0"/>
        <v>A</v>
      </c>
      <c r="AG51" s="122">
        <v>0</v>
      </c>
      <c r="AH51" s="121">
        <v>2</v>
      </c>
      <c r="AI51" s="121">
        <v>0</v>
      </c>
      <c r="AJ51" s="121">
        <v>1</v>
      </c>
      <c r="AK51" s="123">
        <v>3</v>
      </c>
      <c r="AL51" s="165" t="str">
        <f t="shared" si="1"/>
        <v>A</v>
      </c>
      <c r="AM51" s="122">
        <v>0</v>
      </c>
      <c r="AN51" s="121">
        <v>0</v>
      </c>
      <c r="AO51" s="121">
        <v>3</v>
      </c>
      <c r="AP51" s="123">
        <v>3</v>
      </c>
      <c r="AQ51" s="165" t="str">
        <f t="shared" si="2"/>
        <v>A</v>
      </c>
      <c r="AR51" s="122">
        <v>0</v>
      </c>
      <c r="AS51" s="121">
        <v>0</v>
      </c>
      <c r="AT51" s="121">
        <v>2</v>
      </c>
      <c r="AU51" s="121">
        <v>1</v>
      </c>
      <c r="AV51" s="121">
        <v>0</v>
      </c>
      <c r="AW51" s="121">
        <v>0</v>
      </c>
      <c r="AX51" s="123">
        <v>3</v>
      </c>
      <c r="AY51" s="165" t="str">
        <f t="shared" si="4"/>
        <v>A</v>
      </c>
      <c r="AZ51" s="125">
        <v>0</v>
      </c>
      <c r="BA51" s="121">
        <v>1</v>
      </c>
      <c r="BB51" s="121">
        <v>0</v>
      </c>
      <c r="BC51" s="126">
        <v>1</v>
      </c>
      <c r="BD51" s="122">
        <v>19</v>
      </c>
      <c r="BE51" s="121">
        <v>135</v>
      </c>
      <c r="BF51" s="121">
        <v>0</v>
      </c>
      <c r="BG51" s="121">
        <v>0</v>
      </c>
      <c r="BH51" s="121">
        <v>8</v>
      </c>
      <c r="BI51" s="121">
        <v>0</v>
      </c>
      <c r="BJ51" s="121">
        <v>0</v>
      </c>
      <c r="BK51" s="121">
        <v>0</v>
      </c>
      <c r="BL51" s="121">
        <v>69</v>
      </c>
      <c r="BM51" s="121">
        <v>0</v>
      </c>
      <c r="BN51" s="121">
        <v>0</v>
      </c>
      <c r="BO51" s="121">
        <v>3</v>
      </c>
      <c r="BP51" s="121">
        <v>7</v>
      </c>
      <c r="BQ51" s="121">
        <v>0</v>
      </c>
      <c r="BR51" s="121">
        <v>3</v>
      </c>
      <c r="BS51" s="121">
        <v>0</v>
      </c>
      <c r="BT51" s="121">
        <v>9</v>
      </c>
      <c r="BU51" s="121">
        <v>0</v>
      </c>
      <c r="BV51" s="121">
        <v>0</v>
      </c>
      <c r="BW51" s="121">
        <v>0</v>
      </c>
      <c r="BX51" s="121">
        <v>0</v>
      </c>
      <c r="BY51" s="121">
        <v>0</v>
      </c>
      <c r="BZ51" s="121">
        <v>0</v>
      </c>
      <c r="CA51" s="121">
        <v>0</v>
      </c>
      <c r="CB51" s="121">
        <v>0</v>
      </c>
      <c r="CC51" s="121">
        <v>5</v>
      </c>
      <c r="CD51" s="121">
        <v>1</v>
      </c>
      <c r="CE51" s="123">
        <v>0</v>
      </c>
      <c r="CF51" s="122">
        <v>2</v>
      </c>
      <c r="CG51" s="121">
        <v>0</v>
      </c>
      <c r="CH51" s="121">
        <v>0</v>
      </c>
      <c r="CI51" s="121">
        <v>7</v>
      </c>
      <c r="CJ51" s="121">
        <v>5</v>
      </c>
      <c r="CK51" s="121">
        <v>5</v>
      </c>
      <c r="CL51" s="121">
        <v>0</v>
      </c>
      <c r="CM51" s="121">
        <v>1</v>
      </c>
      <c r="CN51" s="121">
        <v>0</v>
      </c>
      <c r="CO51" s="121">
        <v>0</v>
      </c>
      <c r="CP51" s="121">
        <v>0</v>
      </c>
      <c r="CQ51" s="121">
        <v>0</v>
      </c>
      <c r="CR51" s="121">
        <v>0</v>
      </c>
      <c r="CS51" s="121">
        <v>0</v>
      </c>
      <c r="CT51" s="121">
        <v>0</v>
      </c>
      <c r="CU51" s="121">
        <v>0</v>
      </c>
      <c r="CV51" s="121">
        <v>0</v>
      </c>
      <c r="CW51" s="121">
        <v>0</v>
      </c>
      <c r="CX51" s="121">
        <v>0</v>
      </c>
      <c r="CY51" s="121">
        <v>0</v>
      </c>
      <c r="CZ51" s="121">
        <v>0</v>
      </c>
      <c r="DA51" s="123">
        <v>0</v>
      </c>
      <c r="DB51" s="122">
        <v>0</v>
      </c>
      <c r="DC51" s="121">
        <v>0</v>
      </c>
      <c r="DD51" s="121">
        <v>1</v>
      </c>
      <c r="DE51" s="121">
        <v>2</v>
      </c>
      <c r="DF51" s="121">
        <v>1</v>
      </c>
      <c r="DG51" s="121">
        <v>1</v>
      </c>
      <c r="DH51" s="121">
        <v>0</v>
      </c>
      <c r="DI51" s="121">
        <v>1</v>
      </c>
      <c r="DJ51" s="123">
        <v>0</v>
      </c>
      <c r="DK51" s="122">
        <v>0</v>
      </c>
      <c r="DL51" s="123">
        <v>0</v>
      </c>
      <c r="DM51" s="124">
        <v>1</v>
      </c>
      <c r="DN51" s="122">
        <v>193</v>
      </c>
      <c r="DO51" s="121">
        <v>9</v>
      </c>
      <c r="DP51" s="123">
        <v>1378</v>
      </c>
      <c r="DQ51" s="122">
        <v>35</v>
      </c>
      <c r="DR51" s="121">
        <v>1</v>
      </c>
      <c r="DS51" s="162" t="s">
        <v>1442</v>
      </c>
      <c r="DT51" s="121">
        <v>1</v>
      </c>
      <c r="DU51" s="162" t="s">
        <v>927</v>
      </c>
      <c r="DV51" s="164" t="s">
        <v>927</v>
      </c>
      <c r="DW51" s="122">
        <v>1</v>
      </c>
      <c r="DX51" s="121">
        <v>1</v>
      </c>
      <c r="DY51" s="121">
        <v>1</v>
      </c>
      <c r="DZ51" s="162" t="s">
        <v>927</v>
      </c>
      <c r="EA51" s="164" t="s">
        <v>1443</v>
      </c>
      <c r="EB51" s="127">
        <v>52168</v>
      </c>
      <c r="EC51" s="128">
        <v>741.79</v>
      </c>
      <c r="ED51" s="129">
        <v>49</v>
      </c>
    </row>
    <row r="52" spans="1:134" ht="13.5" customHeight="1">
      <c r="A52" s="161" t="s">
        <v>96</v>
      </c>
      <c r="B52" s="162" t="s">
        <v>114</v>
      </c>
      <c r="C52" s="121">
        <v>1</v>
      </c>
      <c r="D52" s="162" t="s">
        <v>113</v>
      </c>
      <c r="E52" s="162" t="s">
        <v>1433</v>
      </c>
      <c r="F52" s="162">
        <v>3</v>
      </c>
      <c r="G52" s="162">
        <v>38301</v>
      </c>
      <c r="H52" s="162" t="s">
        <v>114</v>
      </c>
      <c r="I52" s="162" t="s">
        <v>1444</v>
      </c>
      <c r="J52" s="162" t="s">
        <v>1445</v>
      </c>
      <c r="K52" s="164" t="s">
        <v>919</v>
      </c>
      <c r="L52" s="161" t="s">
        <v>927</v>
      </c>
      <c r="M52" s="162" t="s">
        <v>1446</v>
      </c>
      <c r="N52" s="162" t="s">
        <v>1447</v>
      </c>
      <c r="O52" s="162" t="s">
        <v>927</v>
      </c>
      <c r="P52" s="162">
        <v>388607214</v>
      </c>
      <c r="Q52" s="164" t="s">
        <v>1448</v>
      </c>
      <c r="R52" s="161" t="s">
        <v>927</v>
      </c>
      <c r="S52" s="162" t="s">
        <v>1446</v>
      </c>
      <c r="T52" s="162" t="s">
        <v>1447</v>
      </c>
      <c r="U52" s="162" t="s">
        <v>927</v>
      </c>
      <c r="V52" s="162">
        <v>388607214</v>
      </c>
      <c r="W52" s="164" t="s">
        <v>1448</v>
      </c>
      <c r="X52" s="122">
        <v>3</v>
      </c>
      <c r="Y52" s="121">
        <v>0</v>
      </c>
      <c r="Z52" s="123">
        <v>3</v>
      </c>
      <c r="AA52" s="122">
        <v>3</v>
      </c>
      <c r="AB52" s="121">
        <v>0</v>
      </c>
      <c r="AC52" s="123">
        <v>3</v>
      </c>
      <c r="AD52" s="165" t="str">
        <f t="shared" si="3"/>
        <v>A</v>
      </c>
      <c r="AE52" s="124">
        <v>3</v>
      </c>
      <c r="AF52" s="165" t="str">
        <f t="shared" si="0"/>
        <v>A</v>
      </c>
      <c r="AG52" s="122">
        <v>0</v>
      </c>
      <c r="AH52" s="121">
        <v>1</v>
      </c>
      <c r="AI52" s="121">
        <v>0</v>
      </c>
      <c r="AJ52" s="121">
        <v>2</v>
      </c>
      <c r="AK52" s="123">
        <v>3</v>
      </c>
      <c r="AL52" s="165" t="str">
        <f t="shared" si="1"/>
        <v>A</v>
      </c>
      <c r="AM52" s="122">
        <v>0</v>
      </c>
      <c r="AN52" s="121">
        <v>1</v>
      </c>
      <c r="AO52" s="121">
        <v>2</v>
      </c>
      <c r="AP52" s="123">
        <v>3</v>
      </c>
      <c r="AQ52" s="165" t="str">
        <f t="shared" si="2"/>
        <v>A</v>
      </c>
      <c r="AR52" s="122">
        <v>0</v>
      </c>
      <c r="AS52" s="121">
        <v>0</v>
      </c>
      <c r="AT52" s="121">
        <v>0</v>
      </c>
      <c r="AU52" s="121">
        <v>3</v>
      </c>
      <c r="AV52" s="121">
        <v>0</v>
      </c>
      <c r="AW52" s="121">
        <v>0</v>
      </c>
      <c r="AX52" s="123">
        <v>3</v>
      </c>
      <c r="AY52" s="165" t="str">
        <f t="shared" si="4"/>
        <v>A</v>
      </c>
      <c r="AZ52" s="125">
        <v>0</v>
      </c>
      <c r="BA52" s="121">
        <v>1</v>
      </c>
      <c r="BB52" s="121">
        <v>0</v>
      </c>
      <c r="BC52" s="126">
        <v>1</v>
      </c>
      <c r="BD52" s="122">
        <v>0</v>
      </c>
      <c r="BE52" s="121">
        <v>60</v>
      </c>
      <c r="BF52" s="121">
        <v>0</v>
      </c>
      <c r="BG52" s="121">
        <v>0</v>
      </c>
      <c r="BH52" s="121">
        <v>4</v>
      </c>
      <c r="BI52" s="121">
        <v>0</v>
      </c>
      <c r="BJ52" s="121">
        <v>0</v>
      </c>
      <c r="BK52" s="121">
        <v>12</v>
      </c>
      <c r="BL52" s="121">
        <v>34</v>
      </c>
      <c r="BM52" s="121">
        <v>0</v>
      </c>
      <c r="BN52" s="121">
        <v>0</v>
      </c>
      <c r="BO52" s="121">
        <v>0</v>
      </c>
      <c r="BP52" s="121">
        <v>1</v>
      </c>
      <c r="BQ52" s="121">
        <v>0</v>
      </c>
      <c r="BR52" s="121">
        <v>1</v>
      </c>
      <c r="BS52" s="121">
        <v>0</v>
      </c>
      <c r="BT52" s="121">
        <v>4</v>
      </c>
      <c r="BU52" s="121">
        <v>0</v>
      </c>
      <c r="BV52" s="121">
        <v>0</v>
      </c>
      <c r="BW52" s="121">
        <v>0</v>
      </c>
      <c r="BX52" s="121">
        <v>0</v>
      </c>
      <c r="BY52" s="121">
        <v>0</v>
      </c>
      <c r="BZ52" s="121">
        <v>0</v>
      </c>
      <c r="CA52" s="121">
        <v>0</v>
      </c>
      <c r="CB52" s="121">
        <v>0</v>
      </c>
      <c r="CC52" s="121">
        <v>0</v>
      </c>
      <c r="CD52" s="121">
        <v>0</v>
      </c>
      <c r="CE52" s="123">
        <v>0</v>
      </c>
      <c r="CF52" s="122">
        <v>1</v>
      </c>
      <c r="CG52" s="121">
        <v>0</v>
      </c>
      <c r="CH52" s="121">
        <v>0</v>
      </c>
      <c r="CI52" s="121">
        <v>5</v>
      </c>
      <c r="CJ52" s="121">
        <v>0</v>
      </c>
      <c r="CK52" s="121">
        <v>0</v>
      </c>
      <c r="CL52" s="121">
        <v>0</v>
      </c>
      <c r="CM52" s="121">
        <v>0</v>
      </c>
      <c r="CN52" s="121">
        <v>0</v>
      </c>
      <c r="CO52" s="121">
        <v>0</v>
      </c>
      <c r="CP52" s="121">
        <v>0</v>
      </c>
      <c r="CQ52" s="121">
        <v>0</v>
      </c>
      <c r="CR52" s="121">
        <v>0</v>
      </c>
      <c r="CS52" s="121">
        <v>0</v>
      </c>
      <c r="CT52" s="121">
        <v>0</v>
      </c>
      <c r="CU52" s="121">
        <v>0</v>
      </c>
      <c r="CV52" s="121">
        <v>0</v>
      </c>
      <c r="CW52" s="121">
        <v>0</v>
      </c>
      <c r="CX52" s="121">
        <v>0</v>
      </c>
      <c r="CY52" s="121">
        <v>0</v>
      </c>
      <c r="CZ52" s="121">
        <v>0</v>
      </c>
      <c r="DA52" s="123">
        <v>1</v>
      </c>
      <c r="DB52" s="122">
        <v>0</v>
      </c>
      <c r="DC52" s="121">
        <v>0</v>
      </c>
      <c r="DD52" s="121">
        <v>0</v>
      </c>
      <c r="DE52" s="121">
        <v>0</v>
      </c>
      <c r="DF52" s="121">
        <v>0</v>
      </c>
      <c r="DG52" s="121">
        <v>0</v>
      </c>
      <c r="DH52" s="121">
        <v>0</v>
      </c>
      <c r="DI52" s="121">
        <v>0</v>
      </c>
      <c r="DJ52" s="123">
        <v>0</v>
      </c>
      <c r="DK52" s="122">
        <v>0</v>
      </c>
      <c r="DL52" s="123">
        <v>1</v>
      </c>
      <c r="DM52" s="124">
        <v>0</v>
      </c>
      <c r="DN52" s="122">
        <v>144</v>
      </c>
      <c r="DO52" s="121">
        <v>8</v>
      </c>
      <c r="DP52" s="123">
        <v>389</v>
      </c>
      <c r="DQ52" s="122">
        <v>50</v>
      </c>
      <c r="DR52" s="121">
        <v>1</v>
      </c>
      <c r="DS52" s="162" t="s">
        <v>1449</v>
      </c>
      <c r="DT52" s="121">
        <v>3</v>
      </c>
      <c r="DU52" s="162"/>
      <c r="DV52" s="164" t="s">
        <v>1450</v>
      </c>
      <c r="DW52" s="122">
        <v>1</v>
      </c>
      <c r="DX52" s="121">
        <v>1</v>
      </c>
      <c r="DY52" s="121">
        <v>1</v>
      </c>
      <c r="DZ52" s="162"/>
      <c r="EA52" s="164"/>
      <c r="EB52" s="127">
        <v>33334</v>
      </c>
      <c r="EC52" s="128">
        <v>839.52</v>
      </c>
      <c r="ED52" s="129">
        <v>44</v>
      </c>
    </row>
    <row r="53" spans="1:134" ht="13.5" customHeight="1">
      <c r="A53" s="161" t="s">
        <v>96</v>
      </c>
      <c r="B53" s="162" t="s">
        <v>116</v>
      </c>
      <c r="C53" s="121">
        <v>1</v>
      </c>
      <c r="D53" s="162" t="s">
        <v>115</v>
      </c>
      <c r="E53" s="162" t="s">
        <v>1451</v>
      </c>
      <c r="F53" s="162" t="s">
        <v>1452</v>
      </c>
      <c r="G53" s="162">
        <v>39217</v>
      </c>
      <c r="H53" s="162" t="s">
        <v>116</v>
      </c>
      <c r="I53" s="162" t="s">
        <v>1453</v>
      </c>
      <c r="J53" s="162" t="s">
        <v>1454</v>
      </c>
      <c r="K53" s="164" t="s">
        <v>919</v>
      </c>
      <c r="L53" s="161" t="s">
        <v>920</v>
      </c>
      <c r="M53" s="162" t="s">
        <v>968</v>
      </c>
      <c r="N53" s="162" t="s">
        <v>1455</v>
      </c>
      <c r="O53" s="162" t="s">
        <v>927</v>
      </c>
      <c r="P53" s="162">
        <v>381508160</v>
      </c>
      <c r="Q53" s="164" t="s">
        <v>1456</v>
      </c>
      <c r="R53" s="161" t="s">
        <v>920</v>
      </c>
      <c r="S53" s="162" t="s">
        <v>1166</v>
      </c>
      <c r="T53" s="162" t="s">
        <v>1457</v>
      </c>
      <c r="U53" s="162" t="s">
        <v>927</v>
      </c>
      <c r="V53" s="162">
        <v>381508148</v>
      </c>
      <c r="W53" s="164" t="s">
        <v>1458</v>
      </c>
      <c r="X53" s="122">
        <v>3</v>
      </c>
      <c r="Y53" s="121">
        <v>0</v>
      </c>
      <c r="Z53" s="123">
        <v>3</v>
      </c>
      <c r="AA53" s="122">
        <v>2.5</v>
      </c>
      <c r="AB53" s="121">
        <v>0</v>
      </c>
      <c r="AC53" s="123">
        <v>2.5</v>
      </c>
      <c r="AD53" s="165" t="str">
        <f t="shared" si="3"/>
        <v>A</v>
      </c>
      <c r="AE53" s="124">
        <v>2</v>
      </c>
      <c r="AF53" s="165" t="str">
        <f t="shared" si="0"/>
        <v>A</v>
      </c>
      <c r="AG53" s="122">
        <v>0</v>
      </c>
      <c r="AH53" s="121">
        <v>0</v>
      </c>
      <c r="AI53" s="121">
        <v>0</v>
      </c>
      <c r="AJ53" s="121">
        <v>3</v>
      </c>
      <c r="AK53" s="123">
        <v>3</v>
      </c>
      <c r="AL53" s="165" t="str">
        <f t="shared" si="1"/>
        <v>A</v>
      </c>
      <c r="AM53" s="122">
        <v>0</v>
      </c>
      <c r="AN53" s="121">
        <v>0</v>
      </c>
      <c r="AO53" s="121">
        <v>3</v>
      </c>
      <c r="AP53" s="123">
        <v>3</v>
      </c>
      <c r="AQ53" s="165" t="str">
        <f t="shared" si="2"/>
        <v>A</v>
      </c>
      <c r="AR53" s="122">
        <v>0</v>
      </c>
      <c r="AS53" s="121">
        <v>0</v>
      </c>
      <c r="AT53" s="121">
        <v>0</v>
      </c>
      <c r="AU53" s="121">
        <v>3</v>
      </c>
      <c r="AV53" s="121">
        <v>0</v>
      </c>
      <c r="AW53" s="121">
        <v>0</v>
      </c>
      <c r="AX53" s="123">
        <v>3</v>
      </c>
      <c r="AY53" s="165" t="str">
        <f t="shared" si="4"/>
        <v>A</v>
      </c>
      <c r="AZ53" s="125">
        <v>0</v>
      </c>
      <c r="BA53" s="121">
        <v>1</v>
      </c>
      <c r="BB53" s="121">
        <v>0</v>
      </c>
      <c r="BC53" s="126">
        <v>1</v>
      </c>
      <c r="BD53" s="122">
        <v>6</v>
      </c>
      <c r="BE53" s="121">
        <v>40</v>
      </c>
      <c r="BF53" s="121">
        <v>0</v>
      </c>
      <c r="BG53" s="121">
        <v>0</v>
      </c>
      <c r="BH53" s="121">
        <v>9</v>
      </c>
      <c r="BI53" s="121">
        <v>0</v>
      </c>
      <c r="BJ53" s="121">
        <v>1</v>
      </c>
      <c r="BK53" s="121">
        <v>0</v>
      </c>
      <c r="BL53" s="121">
        <v>40</v>
      </c>
      <c r="BM53" s="121">
        <v>1</v>
      </c>
      <c r="BN53" s="121">
        <v>0</v>
      </c>
      <c r="BO53" s="121">
        <v>1</v>
      </c>
      <c r="BP53" s="121">
        <v>1</v>
      </c>
      <c r="BQ53" s="121">
        <v>1</v>
      </c>
      <c r="BR53" s="121">
        <v>0</v>
      </c>
      <c r="BS53" s="121">
        <v>0</v>
      </c>
      <c r="BT53" s="121">
        <v>1</v>
      </c>
      <c r="BU53" s="121">
        <v>0</v>
      </c>
      <c r="BV53" s="121">
        <v>0</v>
      </c>
      <c r="BW53" s="121">
        <v>0</v>
      </c>
      <c r="BX53" s="121">
        <v>0</v>
      </c>
      <c r="BY53" s="121">
        <v>0</v>
      </c>
      <c r="BZ53" s="121">
        <v>0</v>
      </c>
      <c r="CA53" s="121">
        <v>0</v>
      </c>
      <c r="CB53" s="121">
        <v>0</v>
      </c>
      <c r="CC53" s="121">
        <v>0</v>
      </c>
      <c r="CD53" s="121">
        <v>0</v>
      </c>
      <c r="CE53" s="123">
        <v>0</v>
      </c>
      <c r="CF53" s="122">
        <v>1</v>
      </c>
      <c r="CG53" s="121">
        <v>0</v>
      </c>
      <c r="CH53" s="121">
        <v>0</v>
      </c>
      <c r="CI53" s="121">
        <v>1</v>
      </c>
      <c r="CJ53" s="121">
        <v>0</v>
      </c>
      <c r="CK53" s="121">
        <v>2</v>
      </c>
      <c r="CL53" s="121">
        <v>0</v>
      </c>
      <c r="CM53" s="121">
        <v>0</v>
      </c>
      <c r="CN53" s="121">
        <v>0</v>
      </c>
      <c r="CO53" s="121">
        <v>0</v>
      </c>
      <c r="CP53" s="121">
        <v>0</v>
      </c>
      <c r="CQ53" s="121">
        <v>1</v>
      </c>
      <c r="CR53" s="121">
        <v>0</v>
      </c>
      <c r="CS53" s="121">
        <v>0</v>
      </c>
      <c r="CT53" s="121">
        <v>0</v>
      </c>
      <c r="CU53" s="121">
        <v>0</v>
      </c>
      <c r="CV53" s="121">
        <v>0</v>
      </c>
      <c r="CW53" s="121">
        <v>0</v>
      </c>
      <c r="CX53" s="121">
        <v>0</v>
      </c>
      <c r="CY53" s="121">
        <v>0</v>
      </c>
      <c r="CZ53" s="121">
        <v>3</v>
      </c>
      <c r="DA53" s="123">
        <v>0</v>
      </c>
      <c r="DB53" s="122">
        <v>0</v>
      </c>
      <c r="DC53" s="121">
        <v>0</v>
      </c>
      <c r="DD53" s="121">
        <v>0</v>
      </c>
      <c r="DE53" s="121">
        <v>0</v>
      </c>
      <c r="DF53" s="121">
        <v>0</v>
      </c>
      <c r="DG53" s="121">
        <v>0</v>
      </c>
      <c r="DH53" s="121">
        <v>0</v>
      </c>
      <c r="DI53" s="121">
        <v>0</v>
      </c>
      <c r="DJ53" s="123">
        <v>0</v>
      </c>
      <c r="DK53" s="122">
        <v>3</v>
      </c>
      <c r="DL53" s="123">
        <v>0</v>
      </c>
      <c r="DM53" s="124">
        <v>0</v>
      </c>
      <c r="DN53" s="122">
        <v>52</v>
      </c>
      <c r="DO53" s="121">
        <v>5</v>
      </c>
      <c r="DP53" s="123">
        <v>208</v>
      </c>
      <c r="DQ53" s="122">
        <v>50</v>
      </c>
      <c r="DR53" s="121">
        <v>1</v>
      </c>
      <c r="DS53" s="162" t="s">
        <v>1459</v>
      </c>
      <c r="DT53" s="121">
        <v>2</v>
      </c>
      <c r="DU53" s="162" t="s">
        <v>1460</v>
      </c>
      <c r="DV53" s="164" t="s">
        <v>1461</v>
      </c>
      <c r="DW53" s="122">
        <v>1</v>
      </c>
      <c r="DX53" s="121">
        <v>1</v>
      </c>
      <c r="DY53" s="121">
        <v>1</v>
      </c>
      <c r="DZ53" s="162"/>
      <c r="EA53" s="164" t="s">
        <v>1462</v>
      </c>
      <c r="EB53" s="127">
        <v>21983</v>
      </c>
      <c r="EC53" s="128">
        <v>323.89</v>
      </c>
      <c r="ED53" s="129">
        <v>31</v>
      </c>
    </row>
    <row r="54" spans="1:134" ht="13.5" customHeight="1">
      <c r="A54" s="161" t="s">
        <v>96</v>
      </c>
      <c r="B54" s="162" t="s">
        <v>118</v>
      </c>
      <c r="C54" s="121">
        <v>1</v>
      </c>
      <c r="D54" s="162" t="s">
        <v>117</v>
      </c>
      <c r="E54" s="162" t="s">
        <v>1433</v>
      </c>
      <c r="F54" s="162">
        <v>2</v>
      </c>
      <c r="G54" s="162">
        <v>38621</v>
      </c>
      <c r="H54" s="162" t="s">
        <v>118</v>
      </c>
      <c r="I54" s="162" t="s">
        <v>1463</v>
      </c>
      <c r="J54" s="162" t="s">
        <v>1464</v>
      </c>
      <c r="K54" s="164" t="s">
        <v>967</v>
      </c>
      <c r="L54" s="161" t="s">
        <v>920</v>
      </c>
      <c r="M54" s="162" t="s">
        <v>1062</v>
      </c>
      <c r="N54" s="162" t="s">
        <v>1465</v>
      </c>
      <c r="O54" s="162" t="s">
        <v>927</v>
      </c>
      <c r="P54" s="162">
        <v>383700277</v>
      </c>
      <c r="Q54" s="164" t="s">
        <v>1466</v>
      </c>
      <c r="R54" s="161" t="s">
        <v>920</v>
      </c>
      <c r="S54" s="162" t="s">
        <v>1062</v>
      </c>
      <c r="T54" s="162" t="s">
        <v>1465</v>
      </c>
      <c r="U54" s="162" t="s">
        <v>927</v>
      </c>
      <c r="V54" s="162">
        <v>383700277</v>
      </c>
      <c r="W54" s="164" t="s">
        <v>1466</v>
      </c>
      <c r="X54" s="122">
        <v>5</v>
      </c>
      <c r="Y54" s="121">
        <v>1</v>
      </c>
      <c r="Z54" s="123">
        <v>6</v>
      </c>
      <c r="AA54" s="122">
        <v>5</v>
      </c>
      <c r="AB54" s="121">
        <v>1</v>
      </c>
      <c r="AC54" s="123">
        <v>6</v>
      </c>
      <c r="AD54" s="165" t="str">
        <f t="shared" si="3"/>
        <v>A</v>
      </c>
      <c r="AE54" s="124">
        <v>4</v>
      </c>
      <c r="AF54" s="165" t="str">
        <f t="shared" si="0"/>
        <v>A</v>
      </c>
      <c r="AG54" s="122">
        <v>0</v>
      </c>
      <c r="AH54" s="121">
        <v>0</v>
      </c>
      <c r="AI54" s="121">
        <v>0</v>
      </c>
      <c r="AJ54" s="121">
        <v>5</v>
      </c>
      <c r="AK54" s="123">
        <v>5</v>
      </c>
      <c r="AL54" s="165" t="str">
        <f t="shared" si="1"/>
        <v>A</v>
      </c>
      <c r="AM54" s="122">
        <v>0</v>
      </c>
      <c r="AN54" s="121">
        <v>1</v>
      </c>
      <c r="AO54" s="121">
        <v>4</v>
      </c>
      <c r="AP54" s="123">
        <v>5</v>
      </c>
      <c r="AQ54" s="165" t="str">
        <f t="shared" si="2"/>
        <v>A</v>
      </c>
      <c r="AR54" s="122">
        <v>0</v>
      </c>
      <c r="AS54" s="121">
        <v>0</v>
      </c>
      <c r="AT54" s="121">
        <v>0</v>
      </c>
      <c r="AU54" s="121">
        <v>2</v>
      </c>
      <c r="AV54" s="121">
        <v>3</v>
      </c>
      <c r="AW54" s="121">
        <v>0</v>
      </c>
      <c r="AX54" s="123">
        <v>5</v>
      </c>
      <c r="AY54" s="165" t="str">
        <f t="shared" si="4"/>
        <v>A</v>
      </c>
      <c r="AZ54" s="125">
        <v>0</v>
      </c>
      <c r="BA54" s="121">
        <v>1</v>
      </c>
      <c r="BB54" s="121">
        <v>0</v>
      </c>
      <c r="BC54" s="126">
        <v>1</v>
      </c>
      <c r="BD54" s="122">
        <v>0</v>
      </c>
      <c r="BE54" s="121">
        <v>168</v>
      </c>
      <c r="BF54" s="121">
        <v>1</v>
      </c>
      <c r="BG54" s="121">
        <v>0</v>
      </c>
      <c r="BH54" s="121">
        <v>5</v>
      </c>
      <c r="BI54" s="121">
        <v>0</v>
      </c>
      <c r="BJ54" s="121">
        <v>0</v>
      </c>
      <c r="BK54" s="121">
        <v>0</v>
      </c>
      <c r="BL54" s="121">
        <v>73</v>
      </c>
      <c r="BM54" s="121">
        <v>1</v>
      </c>
      <c r="BN54" s="121">
        <v>0</v>
      </c>
      <c r="BO54" s="121">
        <v>3</v>
      </c>
      <c r="BP54" s="121">
        <v>21</v>
      </c>
      <c r="BQ54" s="121">
        <v>6</v>
      </c>
      <c r="BR54" s="121">
        <v>1</v>
      </c>
      <c r="BS54" s="121">
        <v>15</v>
      </c>
      <c r="BT54" s="121">
        <v>48</v>
      </c>
      <c r="BU54" s="121">
        <v>0</v>
      </c>
      <c r="BV54" s="121">
        <v>0</v>
      </c>
      <c r="BW54" s="121">
        <v>0</v>
      </c>
      <c r="BX54" s="121">
        <v>0</v>
      </c>
      <c r="BY54" s="121">
        <v>0</v>
      </c>
      <c r="BZ54" s="121">
        <v>0</v>
      </c>
      <c r="CA54" s="121">
        <v>0</v>
      </c>
      <c r="CB54" s="121">
        <v>0</v>
      </c>
      <c r="CC54" s="121">
        <v>11</v>
      </c>
      <c r="CD54" s="121">
        <v>4</v>
      </c>
      <c r="CE54" s="123">
        <v>0</v>
      </c>
      <c r="CF54" s="122">
        <v>8</v>
      </c>
      <c r="CG54" s="121">
        <v>0</v>
      </c>
      <c r="CH54" s="121">
        <v>0</v>
      </c>
      <c r="CI54" s="121">
        <v>4</v>
      </c>
      <c r="CJ54" s="121">
        <v>0</v>
      </c>
      <c r="CK54" s="121">
        <v>1</v>
      </c>
      <c r="CL54" s="121">
        <v>0</v>
      </c>
      <c r="CM54" s="121">
        <v>0</v>
      </c>
      <c r="CN54" s="121">
        <v>0</v>
      </c>
      <c r="CO54" s="121">
        <v>0</v>
      </c>
      <c r="CP54" s="121">
        <v>0</v>
      </c>
      <c r="CQ54" s="121">
        <v>0</v>
      </c>
      <c r="CR54" s="121">
        <v>0</v>
      </c>
      <c r="CS54" s="121">
        <v>0</v>
      </c>
      <c r="CT54" s="121">
        <v>0</v>
      </c>
      <c r="CU54" s="121">
        <v>0</v>
      </c>
      <c r="CV54" s="121">
        <v>0</v>
      </c>
      <c r="CW54" s="121">
        <v>0</v>
      </c>
      <c r="CX54" s="121">
        <v>0</v>
      </c>
      <c r="CY54" s="121">
        <v>0</v>
      </c>
      <c r="CZ54" s="121">
        <v>0</v>
      </c>
      <c r="DA54" s="123">
        <v>0</v>
      </c>
      <c r="DB54" s="122">
        <v>0</v>
      </c>
      <c r="DC54" s="121">
        <v>0</v>
      </c>
      <c r="DD54" s="121">
        <v>0</v>
      </c>
      <c r="DE54" s="121">
        <v>0</v>
      </c>
      <c r="DF54" s="121">
        <v>0</v>
      </c>
      <c r="DG54" s="121">
        <v>0</v>
      </c>
      <c r="DH54" s="121">
        <v>1</v>
      </c>
      <c r="DI54" s="121">
        <v>0</v>
      </c>
      <c r="DJ54" s="123">
        <v>0</v>
      </c>
      <c r="DK54" s="122">
        <v>1</v>
      </c>
      <c r="DL54" s="123">
        <v>0</v>
      </c>
      <c r="DM54" s="124">
        <v>0</v>
      </c>
      <c r="DN54" s="122">
        <v>328</v>
      </c>
      <c r="DO54" s="121">
        <v>62</v>
      </c>
      <c r="DP54" s="123">
        <v>578</v>
      </c>
      <c r="DQ54" s="122">
        <v>40</v>
      </c>
      <c r="DR54" s="121">
        <v>0</v>
      </c>
      <c r="DS54" s="121" t="s">
        <v>927</v>
      </c>
      <c r="DT54" s="121">
        <v>2</v>
      </c>
      <c r="DU54" s="162"/>
      <c r="DV54" s="164"/>
      <c r="DW54" s="122">
        <v>1</v>
      </c>
      <c r="DX54" s="121">
        <v>1</v>
      </c>
      <c r="DY54" s="121">
        <v>1</v>
      </c>
      <c r="DZ54" s="162"/>
      <c r="EA54" s="164"/>
      <c r="EB54" s="127">
        <v>45262</v>
      </c>
      <c r="EC54" s="128">
        <v>574.07000000000005</v>
      </c>
      <c r="ED54" s="129">
        <v>69</v>
      </c>
    </row>
    <row r="55" spans="1:134" ht="13.5" customHeight="1">
      <c r="A55" s="161" t="s">
        <v>96</v>
      </c>
      <c r="B55" s="162" t="s">
        <v>120</v>
      </c>
      <c r="C55" s="121">
        <v>1</v>
      </c>
      <c r="D55" s="162" t="s">
        <v>119</v>
      </c>
      <c r="E55" s="162" t="s">
        <v>1467</v>
      </c>
      <c r="F55" s="163" t="s">
        <v>916</v>
      </c>
      <c r="G55" s="162">
        <v>39015</v>
      </c>
      <c r="H55" s="162" t="s">
        <v>120</v>
      </c>
      <c r="I55" s="162" t="s">
        <v>1468</v>
      </c>
      <c r="J55" s="162" t="s">
        <v>1469</v>
      </c>
      <c r="K55" s="164" t="s">
        <v>919</v>
      </c>
      <c r="L55" s="161" t="s">
        <v>920</v>
      </c>
      <c r="M55" s="162" t="s">
        <v>1185</v>
      </c>
      <c r="N55" s="162" t="s">
        <v>1470</v>
      </c>
      <c r="O55" s="162" t="s">
        <v>927</v>
      </c>
      <c r="P55" s="162">
        <v>381486480</v>
      </c>
      <c r="Q55" s="164" t="s">
        <v>1471</v>
      </c>
      <c r="R55" s="161" t="s">
        <v>920</v>
      </c>
      <c r="S55" s="162" t="s">
        <v>1315</v>
      </c>
      <c r="T55" s="162" t="s">
        <v>1472</v>
      </c>
      <c r="U55" s="162" t="s">
        <v>927</v>
      </c>
      <c r="V55" s="162">
        <v>381486496</v>
      </c>
      <c r="W55" s="164" t="s">
        <v>1473</v>
      </c>
      <c r="X55" s="122">
        <v>4</v>
      </c>
      <c r="Y55" s="121">
        <v>0</v>
      </c>
      <c r="Z55" s="123">
        <v>4</v>
      </c>
      <c r="AA55" s="122">
        <v>4</v>
      </c>
      <c r="AB55" s="121">
        <v>0</v>
      </c>
      <c r="AC55" s="123">
        <v>4</v>
      </c>
      <c r="AD55" s="165" t="str">
        <f t="shared" si="3"/>
        <v>A</v>
      </c>
      <c r="AE55" s="124">
        <v>4</v>
      </c>
      <c r="AF55" s="165" t="str">
        <f t="shared" si="0"/>
        <v>A</v>
      </c>
      <c r="AG55" s="122">
        <v>0</v>
      </c>
      <c r="AH55" s="121">
        <v>0</v>
      </c>
      <c r="AI55" s="121">
        <v>0</v>
      </c>
      <c r="AJ55" s="121">
        <v>4</v>
      </c>
      <c r="AK55" s="123">
        <v>4</v>
      </c>
      <c r="AL55" s="165" t="str">
        <f t="shared" si="1"/>
        <v>A</v>
      </c>
      <c r="AM55" s="122">
        <v>0</v>
      </c>
      <c r="AN55" s="121">
        <v>1</v>
      </c>
      <c r="AO55" s="121">
        <v>3</v>
      </c>
      <c r="AP55" s="123">
        <v>4</v>
      </c>
      <c r="AQ55" s="165" t="str">
        <f t="shared" si="2"/>
        <v>A</v>
      </c>
      <c r="AR55" s="122">
        <v>0</v>
      </c>
      <c r="AS55" s="121">
        <v>0</v>
      </c>
      <c r="AT55" s="121">
        <v>0</v>
      </c>
      <c r="AU55" s="121">
        <v>3</v>
      </c>
      <c r="AV55" s="121">
        <v>1</v>
      </c>
      <c r="AW55" s="121">
        <v>0</v>
      </c>
      <c r="AX55" s="123">
        <v>4</v>
      </c>
      <c r="AY55" s="165" t="str">
        <f t="shared" si="4"/>
        <v>A</v>
      </c>
      <c r="AZ55" s="125">
        <v>0</v>
      </c>
      <c r="BA55" s="121">
        <v>1</v>
      </c>
      <c r="BB55" s="121">
        <v>0</v>
      </c>
      <c r="BC55" s="126">
        <v>1</v>
      </c>
      <c r="BD55" s="122">
        <v>10</v>
      </c>
      <c r="BE55" s="121">
        <v>112</v>
      </c>
      <c r="BF55" s="121">
        <v>0</v>
      </c>
      <c r="BG55" s="121">
        <v>0</v>
      </c>
      <c r="BH55" s="121">
        <v>19</v>
      </c>
      <c r="BI55" s="121">
        <v>4</v>
      </c>
      <c r="BJ55" s="121">
        <v>2</v>
      </c>
      <c r="BK55" s="121">
        <v>39</v>
      </c>
      <c r="BL55" s="121">
        <v>80</v>
      </c>
      <c r="BM55" s="121">
        <v>0</v>
      </c>
      <c r="BN55" s="121">
        <v>1</v>
      </c>
      <c r="BO55" s="121">
        <v>1</v>
      </c>
      <c r="BP55" s="121">
        <v>5</v>
      </c>
      <c r="BQ55" s="121">
        <v>0</v>
      </c>
      <c r="BR55" s="121">
        <v>0</v>
      </c>
      <c r="BS55" s="121">
        <v>0</v>
      </c>
      <c r="BT55" s="121">
        <v>3</v>
      </c>
      <c r="BU55" s="121">
        <v>0</v>
      </c>
      <c r="BV55" s="121">
        <v>0</v>
      </c>
      <c r="BW55" s="121">
        <v>0</v>
      </c>
      <c r="BX55" s="121">
        <v>0</v>
      </c>
      <c r="BY55" s="121">
        <v>0</v>
      </c>
      <c r="BZ55" s="121">
        <v>0</v>
      </c>
      <c r="CA55" s="121">
        <v>0</v>
      </c>
      <c r="CB55" s="121">
        <v>0</v>
      </c>
      <c r="CC55" s="121">
        <v>5</v>
      </c>
      <c r="CD55" s="121">
        <v>1</v>
      </c>
      <c r="CE55" s="123">
        <v>0</v>
      </c>
      <c r="CF55" s="122">
        <v>3</v>
      </c>
      <c r="CG55" s="121">
        <v>0</v>
      </c>
      <c r="CH55" s="121">
        <v>0</v>
      </c>
      <c r="CI55" s="121">
        <v>9</v>
      </c>
      <c r="CJ55" s="121">
        <v>0</v>
      </c>
      <c r="CK55" s="121">
        <v>1</v>
      </c>
      <c r="CL55" s="121">
        <v>2</v>
      </c>
      <c r="CM55" s="121">
        <v>0</v>
      </c>
      <c r="CN55" s="121">
        <v>0</v>
      </c>
      <c r="CO55" s="121">
        <v>0</v>
      </c>
      <c r="CP55" s="121">
        <v>0</v>
      </c>
      <c r="CQ55" s="121">
        <v>3</v>
      </c>
      <c r="CR55" s="121">
        <v>0</v>
      </c>
      <c r="CS55" s="121">
        <v>0</v>
      </c>
      <c r="CT55" s="121">
        <v>0</v>
      </c>
      <c r="CU55" s="121">
        <v>0</v>
      </c>
      <c r="CV55" s="121">
        <v>0</v>
      </c>
      <c r="CW55" s="121">
        <v>0</v>
      </c>
      <c r="CX55" s="121">
        <v>0</v>
      </c>
      <c r="CY55" s="121">
        <v>0</v>
      </c>
      <c r="CZ55" s="121">
        <v>8</v>
      </c>
      <c r="DA55" s="123">
        <v>4</v>
      </c>
      <c r="DB55" s="122">
        <v>0</v>
      </c>
      <c r="DC55" s="121">
        <v>0</v>
      </c>
      <c r="DD55" s="121">
        <v>0</v>
      </c>
      <c r="DE55" s="121">
        <v>0</v>
      </c>
      <c r="DF55" s="121">
        <v>1</v>
      </c>
      <c r="DG55" s="121">
        <v>0</v>
      </c>
      <c r="DH55" s="121">
        <v>0</v>
      </c>
      <c r="DI55" s="121">
        <v>0</v>
      </c>
      <c r="DJ55" s="123">
        <v>0</v>
      </c>
      <c r="DK55" s="122">
        <v>0</v>
      </c>
      <c r="DL55" s="123">
        <v>0</v>
      </c>
      <c r="DM55" s="124">
        <v>0</v>
      </c>
      <c r="DN55" s="122">
        <v>325</v>
      </c>
      <c r="DO55" s="121">
        <v>7</v>
      </c>
      <c r="DP55" s="123">
        <v>458</v>
      </c>
      <c r="DQ55" s="122">
        <v>50</v>
      </c>
      <c r="DR55" s="121">
        <v>1</v>
      </c>
      <c r="DS55" s="162" t="s">
        <v>1474</v>
      </c>
      <c r="DT55" s="121">
        <v>3</v>
      </c>
      <c r="DU55" s="162" t="s">
        <v>1475</v>
      </c>
      <c r="DV55" s="164"/>
      <c r="DW55" s="122">
        <v>1</v>
      </c>
      <c r="DX55" s="121">
        <v>1</v>
      </c>
      <c r="DY55" s="121">
        <v>1</v>
      </c>
      <c r="DZ55" s="162" t="s">
        <v>1476</v>
      </c>
      <c r="EA55" s="164" t="s">
        <v>1477</v>
      </c>
      <c r="EB55" s="127">
        <v>80481</v>
      </c>
      <c r="EC55" s="128">
        <v>1002.2</v>
      </c>
      <c r="ED55" s="129">
        <v>79</v>
      </c>
    </row>
    <row r="56" spans="1:134" ht="13.5" customHeight="1">
      <c r="A56" s="161" t="s">
        <v>96</v>
      </c>
      <c r="B56" s="162" t="s">
        <v>122</v>
      </c>
      <c r="C56" s="121">
        <v>1</v>
      </c>
      <c r="D56" s="162" t="s">
        <v>121</v>
      </c>
      <c r="E56" s="162" t="s">
        <v>1478</v>
      </c>
      <c r="F56" s="162">
        <v>32</v>
      </c>
      <c r="G56" s="162">
        <v>37401</v>
      </c>
      <c r="H56" s="162" t="s">
        <v>122</v>
      </c>
      <c r="I56" s="162" t="s">
        <v>1479</v>
      </c>
      <c r="J56" s="162" t="s">
        <v>1480</v>
      </c>
      <c r="K56" s="164" t="s">
        <v>967</v>
      </c>
      <c r="L56" s="161" t="s">
        <v>920</v>
      </c>
      <c r="M56" s="162" t="s">
        <v>1481</v>
      </c>
      <c r="N56" s="162" t="s">
        <v>1482</v>
      </c>
      <c r="O56" s="162" t="s">
        <v>927</v>
      </c>
      <c r="P56" s="162">
        <v>386301451</v>
      </c>
      <c r="Q56" s="164" t="s">
        <v>1483</v>
      </c>
      <c r="R56" s="161" t="s">
        <v>920</v>
      </c>
      <c r="S56" s="162" t="s">
        <v>1481</v>
      </c>
      <c r="T56" s="162" t="s">
        <v>1482</v>
      </c>
      <c r="U56" s="162" t="s">
        <v>927</v>
      </c>
      <c r="V56" s="162">
        <v>386301451</v>
      </c>
      <c r="W56" s="164" t="s">
        <v>1483</v>
      </c>
      <c r="X56" s="122">
        <v>2</v>
      </c>
      <c r="Y56" s="121">
        <v>0</v>
      </c>
      <c r="Z56" s="123">
        <v>2</v>
      </c>
      <c r="AA56" s="122">
        <v>2</v>
      </c>
      <c r="AB56" s="121">
        <v>0</v>
      </c>
      <c r="AC56" s="123">
        <v>2</v>
      </c>
      <c r="AD56" s="165" t="str">
        <f t="shared" si="3"/>
        <v>A</v>
      </c>
      <c r="AE56" s="124">
        <v>2</v>
      </c>
      <c r="AF56" s="165" t="str">
        <f t="shared" si="0"/>
        <v>A</v>
      </c>
      <c r="AG56" s="122">
        <v>0</v>
      </c>
      <c r="AH56" s="121">
        <v>0</v>
      </c>
      <c r="AI56" s="121">
        <v>0</v>
      </c>
      <c r="AJ56" s="121">
        <v>2</v>
      </c>
      <c r="AK56" s="123">
        <v>2</v>
      </c>
      <c r="AL56" s="165" t="str">
        <f t="shared" si="1"/>
        <v>A</v>
      </c>
      <c r="AM56" s="122">
        <v>0</v>
      </c>
      <c r="AN56" s="121">
        <v>1</v>
      </c>
      <c r="AO56" s="121">
        <v>1</v>
      </c>
      <c r="AP56" s="123">
        <v>2</v>
      </c>
      <c r="AQ56" s="165" t="str">
        <f t="shared" si="2"/>
        <v>A</v>
      </c>
      <c r="AR56" s="122">
        <v>0</v>
      </c>
      <c r="AS56" s="121">
        <v>0</v>
      </c>
      <c r="AT56" s="121">
        <v>0</v>
      </c>
      <c r="AU56" s="121">
        <v>2</v>
      </c>
      <c r="AV56" s="121">
        <v>0</v>
      </c>
      <c r="AW56" s="121">
        <v>0</v>
      </c>
      <c r="AX56" s="123">
        <v>2</v>
      </c>
      <c r="AY56" s="165" t="str">
        <f t="shared" si="4"/>
        <v>A</v>
      </c>
      <c r="AZ56" s="125">
        <v>0</v>
      </c>
      <c r="BA56" s="121">
        <v>1</v>
      </c>
      <c r="BB56" s="121">
        <v>1</v>
      </c>
      <c r="BC56" s="126">
        <v>1</v>
      </c>
      <c r="BD56" s="122">
        <v>10</v>
      </c>
      <c r="BE56" s="121">
        <v>30</v>
      </c>
      <c r="BF56" s="121">
        <v>0</v>
      </c>
      <c r="BG56" s="121">
        <v>0</v>
      </c>
      <c r="BH56" s="121">
        <v>0</v>
      </c>
      <c r="BI56" s="121">
        <v>0</v>
      </c>
      <c r="BJ56" s="121">
        <v>0</v>
      </c>
      <c r="BK56" s="121">
        <v>10</v>
      </c>
      <c r="BL56" s="121">
        <v>35</v>
      </c>
      <c r="BM56" s="121">
        <v>0</v>
      </c>
      <c r="BN56" s="121">
        <v>0</v>
      </c>
      <c r="BO56" s="121">
        <v>0</v>
      </c>
      <c r="BP56" s="121">
        <v>1</v>
      </c>
      <c r="BQ56" s="121">
        <v>0</v>
      </c>
      <c r="BR56" s="121">
        <v>0</v>
      </c>
      <c r="BS56" s="121">
        <v>0</v>
      </c>
      <c r="BT56" s="121">
        <v>4</v>
      </c>
      <c r="BU56" s="121">
        <v>0</v>
      </c>
      <c r="BV56" s="121">
        <v>0</v>
      </c>
      <c r="BW56" s="121">
        <v>0</v>
      </c>
      <c r="BX56" s="121">
        <v>0</v>
      </c>
      <c r="BY56" s="121">
        <v>0</v>
      </c>
      <c r="BZ56" s="121">
        <v>0</v>
      </c>
      <c r="CA56" s="121">
        <v>0</v>
      </c>
      <c r="CB56" s="121">
        <v>0</v>
      </c>
      <c r="CC56" s="121">
        <v>0</v>
      </c>
      <c r="CD56" s="121">
        <v>0</v>
      </c>
      <c r="CE56" s="123">
        <v>0</v>
      </c>
      <c r="CF56" s="122">
        <v>0</v>
      </c>
      <c r="CG56" s="121">
        <v>0</v>
      </c>
      <c r="CH56" s="121">
        <v>0</v>
      </c>
      <c r="CI56" s="121">
        <v>0</v>
      </c>
      <c r="CJ56" s="121">
        <v>0</v>
      </c>
      <c r="CK56" s="121">
        <v>1</v>
      </c>
      <c r="CL56" s="121">
        <v>0</v>
      </c>
      <c r="CM56" s="121">
        <v>0</v>
      </c>
      <c r="CN56" s="121">
        <v>0</v>
      </c>
      <c r="CO56" s="121">
        <v>0</v>
      </c>
      <c r="CP56" s="121">
        <v>0</v>
      </c>
      <c r="CQ56" s="121">
        <v>0</v>
      </c>
      <c r="CR56" s="121">
        <v>0</v>
      </c>
      <c r="CS56" s="121">
        <v>0</v>
      </c>
      <c r="CT56" s="121">
        <v>0</v>
      </c>
      <c r="CU56" s="121">
        <v>0</v>
      </c>
      <c r="CV56" s="121">
        <v>0</v>
      </c>
      <c r="CW56" s="121">
        <v>0</v>
      </c>
      <c r="CX56" s="121">
        <v>0</v>
      </c>
      <c r="CY56" s="121">
        <v>0</v>
      </c>
      <c r="CZ56" s="121">
        <v>8</v>
      </c>
      <c r="DA56" s="123">
        <v>0</v>
      </c>
      <c r="DB56" s="122">
        <v>0</v>
      </c>
      <c r="DC56" s="121">
        <v>0</v>
      </c>
      <c r="DD56" s="121">
        <v>0</v>
      </c>
      <c r="DE56" s="121">
        <v>0</v>
      </c>
      <c r="DF56" s="121">
        <v>0</v>
      </c>
      <c r="DG56" s="121">
        <v>0</v>
      </c>
      <c r="DH56" s="121">
        <v>0</v>
      </c>
      <c r="DI56" s="121">
        <v>0</v>
      </c>
      <c r="DJ56" s="123">
        <v>0</v>
      </c>
      <c r="DK56" s="122">
        <v>0</v>
      </c>
      <c r="DL56" s="123">
        <v>0</v>
      </c>
      <c r="DM56" s="124">
        <v>0</v>
      </c>
      <c r="DN56" s="122">
        <v>50</v>
      </c>
      <c r="DO56" s="121">
        <v>2</v>
      </c>
      <c r="DP56" s="123">
        <v>148</v>
      </c>
      <c r="DQ56" s="122">
        <v>50</v>
      </c>
      <c r="DR56" s="121">
        <v>1</v>
      </c>
      <c r="DS56" s="162" t="s">
        <v>1484</v>
      </c>
      <c r="DT56" s="121">
        <v>3</v>
      </c>
      <c r="DU56" s="162"/>
      <c r="DV56" s="164" t="s">
        <v>1485</v>
      </c>
      <c r="DW56" s="122">
        <v>1</v>
      </c>
      <c r="DX56" s="121">
        <v>1</v>
      </c>
      <c r="DY56" s="121">
        <v>1</v>
      </c>
      <c r="DZ56" s="162" t="s">
        <v>1486</v>
      </c>
      <c r="EA56" s="164" t="s">
        <v>1487</v>
      </c>
      <c r="EB56" s="127">
        <v>18747</v>
      </c>
      <c r="EC56" s="128">
        <v>452.41</v>
      </c>
      <c r="ED56" s="129">
        <v>16</v>
      </c>
    </row>
    <row r="57" spans="1:134" ht="13.5" customHeight="1">
      <c r="A57" s="161" t="s">
        <v>96</v>
      </c>
      <c r="B57" s="162" t="s">
        <v>124</v>
      </c>
      <c r="C57" s="121">
        <v>1</v>
      </c>
      <c r="D57" s="162" t="s">
        <v>123</v>
      </c>
      <c r="E57" s="162" t="s">
        <v>1215</v>
      </c>
      <c r="F57" s="162" t="s">
        <v>1488</v>
      </c>
      <c r="G57" s="162">
        <v>37901</v>
      </c>
      <c r="H57" s="162" t="s">
        <v>124</v>
      </c>
      <c r="I57" s="162" t="s">
        <v>1489</v>
      </c>
      <c r="J57" s="162" t="s">
        <v>1490</v>
      </c>
      <c r="K57" s="164" t="s">
        <v>919</v>
      </c>
      <c r="L57" s="161" t="s">
        <v>920</v>
      </c>
      <c r="M57" s="162" t="s">
        <v>1046</v>
      </c>
      <c r="N57" s="162" t="s">
        <v>1491</v>
      </c>
      <c r="O57" s="162" t="s">
        <v>927</v>
      </c>
      <c r="P57" s="162">
        <v>384342175</v>
      </c>
      <c r="Q57" s="164" t="s">
        <v>1492</v>
      </c>
      <c r="R57" s="161" t="s">
        <v>920</v>
      </c>
      <c r="S57" s="162" t="s">
        <v>1163</v>
      </c>
      <c r="T57" s="162" t="s">
        <v>1493</v>
      </c>
      <c r="U57" s="162" t="s">
        <v>927</v>
      </c>
      <c r="V57" s="162">
        <v>384342177</v>
      </c>
      <c r="W57" s="164" t="s">
        <v>1494</v>
      </c>
      <c r="X57" s="122">
        <v>3</v>
      </c>
      <c r="Y57" s="121">
        <v>1</v>
      </c>
      <c r="Z57" s="123">
        <v>4</v>
      </c>
      <c r="AA57" s="122">
        <v>3</v>
      </c>
      <c r="AB57" s="121">
        <v>1</v>
      </c>
      <c r="AC57" s="123">
        <v>4</v>
      </c>
      <c r="AD57" s="165" t="str">
        <f t="shared" si="3"/>
        <v>A</v>
      </c>
      <c r="AE57" s="124">
        <v>0</v>
      </c>
      <c r="AF57" s="165" t="str">
        <f t="shared" si="0"/>
        <v>A</v>
      </c>
      <c r="AG57" s="122">
        <v>0</v>
      </c>
      <c r="AH57" s="121">
        <v>0</v>
      </c>
      <c r="AI57" s="121">
        <v>0</v>
      </c>
      <c r="AJ57" s="121">
        <v>3</v>
      </c>
      <c r="AK57" s="123">
        <v>3</v>
      </c>
      <c r="AL57" s="165" t="str">
        <f t="shared" si="1"/>
        <v>A</v>
      </c>
      <c r="AM57" s="122">
        <v>2</v>
      </c>
      <c r="AN57" s="121">
        <v>1</v>
      </c>
      <c r="AO57" s="121">
        <v>0</v>
      </c>
      <c r="AP57" s="123">
        <v>3</v>
      </c>
      <c r="AQ57" s="165" t="str">
        <f t="shared" si="2"/>
        <v>A</v>
      </c>
      <c r="AR57" s="122">
        <v>0</v>
      </c>
      <c r="AS57" s="121">
        <v>0</v>
      </c>
      <c r="AT57" s="121">
        <v>0</v>
      </c>
      <c r="AU57" s="121">
        <v>2</v>
      </c>
      <c r="AV57" s="121">
        <v>1</v>
      </c>
      <c r="AW57" s="121">
        <v>0</v>
      </c>
      <c r="AX57" s="123">
        <v>3</v>
      </c>
      <c r="AY57" s="165" t="str">
        <f t="shared" si="4"/>
        <v>A</v>
      </c>
      <c r="AZ57" s="125">
        <v>0</v>
      </c>
      <c r="BA57" s="121">
        <v>1</v>
      </c>
      <c r="BB57" s="121">
        <v>1</v>
      </c>
      <c r="BC57" s="126">
        <v>0</v>
      </c>
      <c r="BD57" s="122">
        <v>1</v>
      </c>
      <c r="BE57" s="121">
        <v>21</v>
      </c>
      <c r="BF57" s="121">
        <v>2</v>
      </c>
      <c r="BG57" s="121">
        <v>0</v>
      </c>
      <c r="BH57" s="121">
        <v>17</v>
      </c>
      <c r="BI57" s="121">
        <v>0</v>
      </c>
      <c r="BJ57" s="121">
        <v>0</v>
      </c>
      <c r="BK57" s="121">
        <v>0</v>
      </c>
      <c r="BL57" s="121">
        <v>30</v>
      </c>
      <c r="BM57" s="121">
        <v>3</v>
      </c>
      <c r="BN57" s="121">
        <v>0</v>
      </c>
      <c r="BO57" s="121">
        <v>2</v>
      </c>
      <c r="BP57" s="121">
        <v>0</v>
      </c>
      <c r="BQ57" s="121">
        <v>1</v>
      </c>
      <c r="BR57" s="121">
        <v>0</v>
      </c>
      <c r="BS57" s="121">
        <v>0</v>
      </c>
      <c r="BT57" s="121">
        <v>3</v>
      </c>
      <c r="BU57" s="121">
        <v>0</v>
      </c>
      <c r="BV57" s="121">
        <v>0</v>
      </c>
      <c r="BW57" s="121">
        <v>0</v>
      </c>
      <c r="BX57" s="121">
        <v>0</v>
      </c>
      <c r="BY57" s="121">
        <v>0</v>
      </c>
      <c r="BZ57" s="121">
        <v>0</v>
      </c>
      <c r="CA57" s="121">
        <v>0</v>
      </c>
      <c r="CB57" s="121">
        <v>0</v>
      </c>
      <c r="CC57" s="121">
        <v>0</v>
      </c>
      <c r="CD57" s="121">
        <v>0</v>
      </c>
      <c r="CE57" s="123">
        <v>0</v>
      </c>
      <c r="CF57" s="122">
        <v>1</v>
      </c>
      <c r="CG57" s="121">
        <v>0</v>
      </c>
      <c r="CH57" s="121">
        <v>0</v>
      </c>
      <c r="CI57" s="121">
        <v>10</v>
      </c>
      <c r="CJ57" s="121">
        <v>8</v>
      </c>
      <c r="CK57" s="121">
        <v>0</v>
      </c>
      <c r="CL57" s="121">
        <v>0</v>
      </c>
      <c r="CM57" s="121">
        <v>0</v>
      </c>
      <c r="CN57" s="121">
        <v>0</v>
      </c>
      <c r="CO57" s="121">
        <v>0</v>
      </c>
      <c r="CP57" s="121">
        <v>0</v>
      </c>
      <c r="CQ57" s="121">
        <v>0</v>
      </c>
      <c r="CR57" s="121">
        <v>0</v>
      </c>
      <c r="CS57" s="121">
        <v>0</v>
      </c>
      <c r="CT57" s="121">
        <v>0</v>
      </c>
      <c r="CU57" s="121">
        <v>0</v>
      </c>
      <c r="CV57" s="121">
        <v>0</v>
      </c>
      <c r="CW57" s="121">
        <v>0</v>
      </c>
      <c r="CX57" s="121">
        <v>0</v>
      </c>
      <c r="CY57" s="121">
        <v>0</v>
      </c>
      <c r="CZ57" s="121">
        <v>0</v>
      </c>
      <c r="DA57" s="123">
        <v>0</v>
      </c>
      <c r="DB57" s="122">
        <v>0</v>
      </c>
      <c r="DC57" s="121">
        <v>0</v>
      </c>
      <c r="DD57" s="121">
        <v>0</v>
      </c>
      <c r="DE57" s="121">
        <v>0</v>
      </c>
      <c r="DF57" s="121">
        <v>0</v>
      </c>
      <c r="DG57" s="121">
        <v>0</v>
      </c>
      <c r="DH57" s="121">
        <v>0</v>
      </c>
      <c r="DI57" s="121">
        <v>0</v>
      </c>
      <c r="DJ57" s="123">
        <v>0</v>
      </c>
      <c r="DK57" s="122">
        <v>0</v>
      </c>
      <c r="DL57" s="123">
        <v>0</v>
      </c>
      <c r="DM57" s="124">
        <v>0</v>
      </c>
      <c r="DN57" s="122">
        <v>38</v>
      </c>
      <c r="DO57" s="121">
        <v>7</v>
      </c>
      <c r="DP57" s="123">
        <v>423</v>
      </c>
      <c r="DQ57" s="122">
        <v>40</v>
      </c>
      <c r="DR57" s="121">
        <v>0</v>
      </c>
      <c r="DS57" s="121" t="s">
        <v>927</v>
      </c>
      <c r="DT57" s="121">
        <v>2</v>
      </c>
      <c r="DU57" s="162"/>
      <c r="DV57" s="164"/>
      <c r="DW57" s="122">
        <v>1</v>
      </c>
      <c r="DX57" s="121">
        <v>1</v>
      </c>
      <c r="DY57" s="121">
        <v>1</v>
      </c>
      <c r="DZ57" s="162"/>
      <c r="EA57" s="164"/>
      <c r="EB57" s="127">
        <v>24824</v>
      </c>
      <c r="EC57" s="128">
        <v>538.30999999999995</v>
      </c>
      <c r="ED57" s="129">
        <v>25</v>
      </c>
    </row>
    <row r="58" spans="1:134" ht="13.5" customHeight="1">
      <c r="A58" s="161" t="s">
        <v>96</v>
      </c>
      <c r="B58" s="162" t="s">
        <v>126</v>
      </c>
      <c r="C58" s="121">
        <v>1</v>
      </c>
      <c r="D58" s="162" t="s">
        <v>125</v>
      </c>
      <c r="E58" s="162" t="s">
        <v>1242</v>
      </c>
      <c r="F58" s="162">
        <v>2</v>
      </c>
      <c r="G58" s="162">
        <v>37501</v>
      </c>
      <c r="H58" s="162" t="s">
        <v>1495</v>
      </c>
      <c r="I58" s="162" t="s">
        <v>1496</v>
      </c>
      <c r="J58" s="162" t="s">
        <v>1497</v>
      </c>
      <c r="K58" s="164" t="s">
        <v>919</v>
      </c>
      <c r="L58" s="161" t="s">
        <v>920</v>
      </c>
      <c r="M58" s="162" t="s">
        <v>1498</v>
      </c>
      <c r="N58" s="162" t="s">
        <v>1499</v>
      </c>
      <c r="O58" s="162" t="s">
        <v>927</v>
      </c>
      <c r="P58" s="162">
        <v>385772271</v>
      </c>
      <c r="Q58" s="164" t="s">
        <v>1500</v>
      </c>
      <c r="R58" s="161" t="s">
        <v>927</v>
      </c>
      <c r="S58" s="162" t="s">
        <v>1498</v>
      </c>
      <c r="T58" s="162" t="s">
        <v>1499</v>
      </c>
      <c r="U58" s="162" t="s">
        <v>927</v>
      </c>
      <c r="V58" s="162">
        <v>385772271</v>
      </c>
      <c r="W58" s="164" t="s">
        <v>1500</v>
      </c>
      <c r="X58" s="122">
        <v>2</v>
      </c>
      <c r="Y58" s="121">
        <v>0</v>
      </c>
      <c r="Z58" s="123">
        <v>2</v>
      </c>
      <c r="AA58" s="122">
        <v>2</v>
      </c>
      <c r="AB58" s="121">
        <v>0</v>
      </c>
      <c r="AC58" s="123">
        <v>2</v>
      </c>
      <c r="AD58" s="165" t="str">
        <f t="shared" si="3"/>
        <v>A</v>
      </c>
      <c r="AE58" s="124">
        <v>2</v>
      </c>
      <c r="AF58" s="165" t="str">
        <f t="shared" si="0"/>
        <v>A</v>
      </c>
      <c r="AG58" s="122">
        <v>0</v>
      </c>
      <c r="AH58" s="121">
        <v>0</v>
      </c>
      <c r="AI58" s="121">
        <v>1</v>
      </c>
      <c r="AJ58" s="121">
        <v>1</v>
      </c>
      <c r="AK58" s="123">
        <v>2</v>
      </c>
      <c r="AL58" s="165" t="str">
        <f t="shared" si="1"/>
        <v>A</v>
      </c>
      <c r="AM58" s="122">
        <v>0</v>
      </c>
      <c r="AN58" s="121">
        <v>0</v>
      </c>
      <c r="AO58" s="121">
        <v>2</v>
      </c>
      <c r="AP58" s="123">
        <v>2</v>
      </c>
      <c r="AQ58" s="165" t="str">
        <f t="shared" si="2"/>
        <v>A</v>
      </c>
      <c r="AR58" s="122">
        <v>0</v>
      </c>
      <c r="AS58" s="121">
        <v>0</v>
      </c>
      <c r="AT58" s="121">
        <v>0</v>
      </c>
      <c r="AU58" s="121">
        <v>2</v>
      </c>
      <c r="AV58" s="121">
        <v>0</v>
      </c>
      <c r="AW58" s="121">
        <v>0</v>
      </c>
      <c r="AX58" s="123">
        <v>2</v>
      </c>
      <c r="AY58" s="165" t="str">
        <f t="shared" si="4"/>
        <v>A</v>
      </c>
      <c r="AZ58" s="125">
        <v>1</v>
      </c>
      <c r="BA58" s="121">
        <v>1</v>
      </c>
      <c r="BB58" s="121">
        <v>0</v>
      </c>
      <c r="BC58" s="126">
        <v>1</v>
      </c>
      <c r="BD58" s="122">
        <v>35</v>
      </c>
      <c r="BE58" s="121">
        <v>152</v>
      </c>
      <c r="BF58" s="121">
        <v>0</v>
      </c>
      <c r="BG58" s="121">
        <v>0</v>
      </c>
      <c r="BH58" s="121">
        <v>14</v>
      </c>
      <c r="BI58" s="121">
        <v>0</v>
      </c>
      <c r="BJ58" s="121">
        <v>0</v>
      </c>
      <c r="BK58" s="121">
        <v>0</v>
      </c>
      <c r="BL58" s="121">
        <v>78</v>
      </c>
      <c r="BM58" s="121">
        <v>0</v>
      </c>
      <c r="BN58" s="121">
        <v>0</v>
      </c>
      <c r="BO58" s="121">
        <v>6</v>
      </c>
      <c r="BP58" s="121">
        <v>145</v>
      </c>
      <c r="BQ58" s="121">
        <v>0</v>
      </c>
      <c r="BR58" s="121">
        <v>2</v>
      </c>
      <c r="BS58" s="121">
        <v>0</v>
      </c>
      <c r="BT58" s="121">
        <v>11</v>
      </c>
      <c r="BU58" s="121">
        <v>0</v>
      </c>
      <c r="BV58" s="121">
        <v>0</v>
      </c>
      <c r="BW58" s="121">
        <v>0</v>
      </c>
      <c r="BX58" s="121">
        <v>0</v>
      </c>
      <c r="BY58" s="121">
        <v>0</v>
      </c>
      <c r="BZ58" s="121">
        <v>0</v>
      </c>
      <c r="CA58" s="121">
        <v>0</v>
      </c>
      <c r="CB58" s="121">
        <v>0</v>
      </c>
      <c r="CC58" s="121">
        <v>1</v>
      </c>
      <c r="CD58" s="121">
        <v>1</v>
      </c>
      <c r="CE58" s="123">
        <v>0</v>
      </c>
      <c r="CF58" s="122">
        <v>0</v>
      </c>
      <c r="CG58" s="121">
        <v>0</v>
      </c>
      <c r="CH58" s="121">
        <v>0</v>
      </c>
      <c r="CI58" s="121">
        <v>3</v>
      </c>
      <c r="CJ58" s="121">
        <v>8</v>
      </c>
      <c r="CK58" s="121">
        <v>0</v>
      </c>
      <c r="CL58" s="121">
        <v>0</v>
      </c>
      <c r="CM58" s="121">
        <v>0</v>
      </c>
      <c r="CN58" s="121">
        <v>0</v>
      </c>
      <c r="CO58" s="121">
        <v>0</v>
      </c>
      <c r="CP58" s="121">
        <v>0</v>
      </c>
      <c r="CQ58" s="121">
        <v>0</v>
      </c>
      <c r="CR58" s="121">
        <v>0</v>
      </c>
      <c r="CS58" s="121">
        <v>0</v>
      </c>
      <c r="CT58" s="121">
        <v>0</v>
      </c>
      <c r="CU58" s="121">
        <v>0</v>
      </c>
      <c r="CV58" s="121">
        <v>0</v>
      </c>
      <c r="CW58" s="121">
        <v>0</v>
      </c>
      <c r="CX58" s="121">
        <v>0</v>
      </c>
      <c r="CY58" s="121">
        <v>0</v>
      </c>
      <c r="CZ58" s="121">
        <v>15</v>
      </c>
      <c r="DA58" s="123">
        <v>0</v>
      </c>
      <c r="DB58" s="122">
        <v>0</v>
      </c>
      <c r="DC58" s="121">
        <v>0</v>
      </c>
      <c r="DD58" s="121">
        <v>0</v>
      </c>
      <c r="DE58" s="121">
        <v>0</v>
      </c>
      <c r="DF58" s="121">
        <v>0</v>
      </c>
      <c r="DG58" s="121">
        <v>0</v>
      </c>
      <c r="DH58" s="121">
        <v>0</v>
      </c>
      <c r="DI58" s="121">
        <v>0</v>
      </c>
      <c r="DJ58" s="123">
        <v>0</v>
      </c>
      <c r="DK58" s="122">
        <v>1</v>
      </c>
      <c r="DL58" s="123">
        <v>2</v>
      </c>
      <c r="DM58" s="124">
        <v>0</v>
      </c>
      <c r="DN58" s="122">
        <v>145</v>
      </c>
      <c r="DO58" s="121">
        <v>0</v>
      </c>
      <c r="DP58" s="123">
        <v>109</v>
      </c>
      <c r="DQ58" s="122">
        <v>70</v>
      </c>
      <c r="DR58" s="121">
        <v>0</v>
      </c>
      <c r="DS58" s="121" t="s">
        <v>927</v>
      </c>
      <c r="DT58" s="121">
        <v>3</v>
      </c>
      <c r="DU58" s="162" t="s">
        <v>927</v>
      </c>
      <c r="DV58" s="164" t="s">
        <v>1501</v>
      </c>
      <c r="DW58" s="122">
        <v>1</v>
      </c>
      <c r="DX58" s="121">
        <v>1</v>
      </c>
      <c r="DY58" s="121">
        <v>0</v>
      </c>
      <c r="DZ58" s="162" t="s">
        <v>927</v>
      </c>
      <c r="EA58" s="164" t="s">
        <v>1502</v>
      </c>
      <c r="EB58" s="127">
        <v>14096</v>
      </c>
      <c r="EC58" s="128">
        <v>262.39999999999998</v>
      </c>
      <c r="ED58" s="129">
        <v>14</v>
      </c>
    </row>
    <row r="59" spans="1:134" ht="13.5" customHeight="1">
      <c r="A59" s="161" t="s">
        <v>96</v>
      </c>
      <c r="B59" s="162" t="s">
        <v>128</v>
      </c>
      <c r="C59" s="121">
        <v>1</v>
      </c>
      <c r="D59" s="162" t="s">
        <v>127</v>
      </c>
      <c r="E59" s="162" t="s">
        <v>1503</v>
      </c>
      <c r="F59" s="162">
        <v>6</v>
      </c>
      <c r="G59" s="162">
        <v>38517</v>
      </c>
      <c r="H59" s="162" t="s">
        <v>128</v>
      </c>
      <c r="I59" s="162" t="s">
        <v>1504</v>
      </c>
      <c r="J59" s="162" t="s">
        <v>1505</v>
      </c>
      <c r="K59" s="164" t="s">
        <v>919</v>
      </c>
      <c r="L59" s="161" t="s">
        <v>920</v>
      </c>
      <c r="M59" s="162" t="s">
        <v>1036</v>
      </c>
      <c r="N59" s="162" t="s">
        <v>1506</v>
      </c>
      <c r="O59" s="162" t="s">
        <v>927</v>
      </c>
      <c r="P59" s="162">
        <v>606907553</v>
      </c>
      <c r="Q59" s="164" t="s">
        <v>1507</v>
      </c>
      <c r="R59" s="161" t="s">
        <v>927</v>
      </c>
      <c r="S59" s="162" t="s">
        <v>1185</v>
      </c>
      <c r="T59" s="162" t="s">
        <v>1508</v>
      </c>
      <c r="U59" s="162" t="s">
        <v>927</v>
      </c>
      <c r="V59" s="162">
        <v>388402253</v>
      </c>
      <c r="W59" s="164" t="s">
        <v>1509</v>
      </c>
      <c r="X59" s="122">
        <v>3</v>
      </c>
      <c r="Y59" s="121">
        <v>0</v>
      </c>
      <c r="Z59" s="123">
        <v>3</v>
      </c>
      <c r="AA59" s="122">
        <v>3</v>
      </c>
      <c r="AB59" s="121">
        <v>0</v>
      </c>
      <c r="AC59" s="123">
        <v>3</v>
      </c>
      <c r="AD59" s="165" t="str">
        <f t="shared" si="3"/>
        <v>A</v>
      </c>
      <c r="AE59" s="124">
        <v>3</v>
      </c>
      <c r="AF59" s="165" t="str">
        <f t="shared" si="0"/>
        <v>A</v>
      </c>
      <c r="AG59" s="122">
        <v>0</v>
      </c>
      <c r="AH59" s="121">
        <v>1</v>
      </c>
      <c r="AI59" s="121">
        <v>0</v>
      </c>
      <c r="AJ59" s="121">
        <v>2</v>
      </c>
      <c r="AK59" s="123">
        <v>3</v>
      </c>
      <c r="AL59" s="165" t="str">
        <f t="shared" si="1"/>
        <v>A</v>
      </c>
      <c r="AM59" s="122">
        <v>1</v>
      </c>
      <c r="AN59" s="121">
        <v>0</v>
      </c>
      <c r="AO59" s="121">
        <v>2</v>
      </c>
      <c r="AP59" s="123">
        <v>3</v>
      </c>
      <c r="AQ59" s="165" t="str">
        <f t="shared" si="2"/>
        <v>A</v>
      </c>
      <c r="AR59" s="122">
        <v>0</v>
      </c>
      <c r="AS59" s="121">
        <v>0</v>
      </c>
      <c r="AT59" s="121">
        <v>0</v>
      </c>
      <c r="AU59" s="121">
        <v>3</v>
      </c>
      <c r="AV59" s="121">
        <v>0</v>
      </c>
      <c r="AW59" s="121">
        <v>0</v>
      </c>
      <c r="AX59" s="123">
        <v>3</v>
      </c>
      <c r="AY59" s="165" t="str">
        <f t="shared" si="4"/>
        <v>A</v>
      </c>
      <c r="AZ59" s="125">
        <v>0</v>
      </c>
      <c r="BA59" s="121">
        <v>1</v>
      </c>
      <c r="BB59" s="121">
        <v>0</v>
      </c>
      <c r="BC59" s="126">
        <v>1</v>
      </c>
      <c r="BD59" s="122">
        <v>8</v>
      </c>
      <c r="BE59" s="121">
        <v>24</v>
      </c>
      <c r="BF59" s="121">
        <v>0</v>
      </c>
      <c r="BG59" s="121">
        <v>0</v>
      </c>
      <c r="BH59" s="121">
        <v>2</v>
      </c>
      <c r="BI59" s="121">
        <v>0</v>
      </c>
      <c r="BJ59" s="121">
        <v>0</v>
      </c>
      <c r="BK59" s="121">
        <v>0</v>
      </c>
      <c r="BL59" s="121">
        <v>13</v>
      </c>
      <c r="BM59" s="121">
        <v>0</v>
      </c>
      <c r="BN59" s="121">
        <v>0</v>
      </c>
      <c r="BO59" s="121">
        <v>1</v>
      </c>
      <c r="BP59" s="121">
        <v>6</v>
      </c>
      <c r="BQ59" s="121">
        <v>1</v>
      </c>
      <c r="BR59" s="121">
        <v>0</v>
      </c>
      <c r="BS59" s="121">
        <v>1</v>
      </c>
      <c r="BT59" s="121">
        <v>2</v>
      </c>
      <c r="BU59" s="121">
        <v>0</v>
      </c>
      <c r="BV59" s="121">
        <v>0</v>
      </c>
      <c r="BW59" s="121">
        <v>0</v>
      </c>
      <c r="BX59" s="121">
        <v>0</v>
      </c>
      <c r="BY59" s="121">
        <v>0</v>
      </c>
      <c r="BZ59" s="121">
        <v>0</v>
      </c>
      <c r="CA59" s="121">
        <v>0</v>
      </c>
      <c r="CB59" s="121">
        <v>0</v>
      </c>
      <c r="CC59" s="121">
        <v>0</v>
      </c>
      <c r="CD59" s="121">
        <v>0</v>
      </c>
      <c r="CE59" s="123">
        <v>0</v>
      </c>
      <c r="CF59" s="122">
        <v>2</v>
      </c>
      <c r="CG59" s="121">
        <v>0</v>
      </c>
      <c r="CH59" s="121">
        <v>0</v>
      </c>
      <c r="CI59" s="121">
        <v>0</v>
      </c>
      <c r="CJ59" s="121">
        <v>0</v>
      </c>
      <c r="CK59" s="121">
        <v>2</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3">
        <v>0</v>
      </c>
      <c r="DB59" s="122">
        <v>0</v>
      </c>
      <c r="DC59" s="121">
        <v>0</v>
      </c>
      <c r="DD59" s="121">
        <v>0</v>
      </c>
      <c r="DE59" s="121">
        <v>0</v>
      </c>
      <c r="DF59" s="121">
        <v>0</v>
      </c>
      <c r="DG59" s="121">
        <v>0</v>
      </c>
      <c r="DH59" s="121">
        <v>1</v>
      </c>
      <c r="DI59" s="121">
        <v>0</v>
      </c>
      <c r="DJ59" s="123">
        <v>0</v>
      </c>
      <c r="DK59" s="122">
        <v>1</v>
      </c>
      <c r="DL59" s="123">
        <v>0</v>
      </c>
      <c r="DM59" s="124">
        <v>0</v>
      </c>
      <c r="DN59" s="122">
        <v>53</v>
      </c>
      <c r="DO59" s="121">
        <v>8</v>
      </c>
      <c r="DP59" s="123">
        <v>99</v>
      </c>
      <c r="DQ59" s="122">
        <v>40</v>
      </c>
      <c r="DR59" s="121">
        <v>1</v>
      </c>
      <c r="DS59" s="162" t="s">
        <v>1510</v>
      </c>
      <c r="DT59" s="121">
        <v>3</v>
      </c>
      <c r="DU59" s="162" t="s">
        <v>1511</v>
      </c>
      <c r="DV59" s="164" t="s">
        <v>1512</v>
      </c>
      <c r="DW59" s="122">
        <v>1</v>
      </c>
      <c r="DX59" s="121">
        <v>1</v>
      </c>
      <c r="DY59" s="121">
        <v>1</v>
      </c>
      <c r="DZ59" s="162" t="s">
        <v>1513</v>
      </c>
      <c r="EA59" s="164" t="s">
        <v>1514</v>
      </c>
      <c r="EB59" s="127">
        <v>17466</v>
      </c>
      <c r="EC59" s="128">
        <v>535.36</v>
      </c>
      <c r="ED59" s="129">
        <v>21</v>
      </c>
    </row>
    <row r="60" spans="1:134" ht="13.5" customHeight="1">
      <c r="A60" s="161" t="s">
        <v>96</v>
      </c>
      <c r="B60" s="162" t="s">
        <v>130</v>
      </c>
      <c r="C60" s="121">
        <v>1</v>
      </c>
      <c r="D60" s="162" t="s">
        <v>129</v>
      </c>
      <c r="E60" s="162" t="s">
        <v>1515</v>
      </c>
      <c r="F60" s="162">
        <v>18</v>
      </c>
      <c r="G60" s="162">
        <v>38901</v>
      </c>
      <c r="H60" s="162" t="s">
        <v>1516</v>
      </c>
      <c r="I60" s="162" t="s">
        <v>1517</v>
      </c>
      <c r="J60" s="162" t="s">
        <v>1518</v>
      </c>
      <c r="K60" s="164" t="s">
        <v>919</v>
      </c>
      <c r="L60" s="161" t="s">
        <v>920</v>
      </c>
      <c r="M60" s="162" t="s">
        <v>1519</v>
      </c>
      <c r="N60" s="162" t="s">
        <v>1520</v>
      </c>
      <c r="O60" s="162" t="s">
        <v>927</v>
      </c>
      <c r="P60" s="162">
        <v>383379170</v>
      </c>
      <c r="Q60" s="164" t="s">
        <v>1521</v>
      </c>
      <c r="R60" s="161" t="s">
        <v>920</v>
      </c>
      <c r="S60" s="162" t="s">
        <v>1522</v>
      </c>
      <c r="T60" s="162" t="s">
        <v>1523</v>
      </c>
      <c r="U60" s="162" t="s">
        <v>927</v>
      </c>
      <c r="V60" s="162">
        <v>383379171</v>
      </c>
      <c r="W60" s="164" t="s">
        <v>1524</v>
      </c>
      <c r="X60" s="122">
        <v>1</v>
      </c>
      <c r="Y60" s="121">
        <v>0</v>
      </c>
      <c r="Z60" s="123">
        <v>1</v>
      </c>
      <c r="AA60" s="122">
        <v>1</v>
      </c>
      <c r="AB60" s="121">
        <v>0</v>
      </c>
      <c r="AC60" s="123">
        <v>1</v>
      </c>
      <c r="AD60" s="165" t="str">
        <f t="shared" si="3"/>
        <v>A</v>
      </c>
      <c r="AE60" s="124">
        <v>0</v>
      </c>
      <c r="AF60" s="165" t="str">
        <f t="shared" si="0"/>
        <v>A</v>
      </c>
      <c r="AG60" s="122">
        <v>0</v>
      </c>
      <c r="AH60" s="121">
        <v>0</v>
      </c>
      <c r="AI60" s="121">
        <v>0</v>
      </c>
      <c r="AJ60" s="121">
        <v>1</v>
      </c>
      <c r="AK60" s="123">
        <v>1</v>
      </c>
      <c r="AL60" s="165" t="str">
        <f t="shared" si="1"/>
        <v>A</v>
      </c>
      <c r="AM60" s="122">
        <v>0</v>
      </c>
      <c r="AN60" s="121">
        <v>0</v>
      </c>
      <c r="AO60" s="121">
        <v>1</v>
      </c>
      <c r="AP60" s="123">
        <v>1</v>
      </c>
      <c r="AQ60" s="165" t="str">
        <f t="shared" si="2"/>
        <v>A</v>
      </c>
      <c r="AR60" s="122">
        <v>0</v>
      </c>
      <c r="AS60" s="121">
        <v>0</v>
      </c>
      <c r="AT60" s="121">
        <v>0</v>
      </c>
      <c r="AU60" s="121">
        <v>1</v>
      </c>
      <c r="AV60" s="121">
        <v>0</v>
      </c>
      <c r="AW60" s="121">
        <v>0</v>
      </c>
      <c r="AX60" s="123">
        <v>1</v>
      </c>
      <c r="AY60" s="165" t="str">
        <f t="shared" si="4"/>
        <v>A</v>
      </c>
      <c r="AZ60" s="125">
        <v>1</v>
      </c>
      <c r="BA60" s="121">
        <v>1</v>
      </c>
      <c r="BB60" s="121">
        <v>0</v>
      </c>
      <c r="BC60" s="126">
        <v>1</v>
      </c>
      <c r="BD60" s="122">
        <v>4</v>
      </c>
      <c r="BE60" s="121">
        <v>27</v>
      </c>
      <c r="BF60" s="121">
        <v>0</v>
      </c>
      <c r="BG60" s="121">
        <v>0</v>
      </c>
      <c r="BH60" s="121">
        <v>0</v>
      </c>
      <c r="BI60" s="121">
        <v>0</v>
      </c>
      <c r="BJ60" s="121">
        <v>0</v>
      </c>
      <c r="BK60" s="121">
        <v>0</v>
      </c>
      <c r="BL60" s="121">
        <v>8</v>
      </c>
      <c r="BM60" s="121">
        <v>0</v>
      </c>
      <c r="BN60" s="121">
        <v>0</v>
      </c>
      <c r="BO60" s="121">
        <v>0</v>
      </c>
      <c r="BP60" s="121">
        <v>31</v>
      </c>
      <c r="BQ60" s="121">
        <v>0</v>
      </c>
      <c r="BR60" s="121">
        <v>0</v>
      </c>
      <c r="BS60" s="121">
        <v>0</v>
      </c>
      <c r="BT60" s="121">
        <v>2</v>
      </c>
      <c r="BU60" s="121">
        <v>0</v>
      </c>
      <c r="BV60" s="121">
        <v>0</v>
      </c>
      <c r="BW60" s="121">
        <v>0</v>
      </c>
      <c r="BX60" s="121">
        <v>0</v>
      </c>
      <c r="BY60" s="121">
        <v>0</v>
      </c>
      <c r="BZ60" s="121">
        <v>0</v>
      </c>
      <c r="CA60" s="121">
        <v>0</v>
      </c>
      <c r="CB60" s="121">
        <v>0</v>
      </c>
      <c r="CC60" s="121">
        <v>0</v>
      </c>
      <c r="CD60" s="121">
        <v>0</v>
      </c>
      <c r="CE60" s="123">
        <v>0</v>
      </c>
      <c r="CF60" s="122">
        <v>2</v>
      </c>
      <c r="CG60" s="121">
        <v>0</v>
      </c>
      <c r="CH60" s="121">
        <v>0</v>
      </c>
      <c r="CI60" s="121">
        <v>0</v>
      </c>
      <c r="CJ60" s="121">
        <v>0</v>
      </c>
      <c r="CK60" s="121">
        <v>0</v>
      </c>
      <c r="CL60" s="121">
        <v>0</v>
      </c>
      <c r="CM60" s="121">
        <v>0</v>
      </c>
      <c r="CN60" s="121">
        <v>0</v>
      </c>
      <c r="CO60" s="121">
        <v>0</v>
      </c>
      <c r="CP60" s="121">
        <v>0</v>
      </c>
      <c r="CQ60" s="121">
        <v>0</v>
      </c>
      <c r="CR60" s="121">
        <v>0</v>
      </c>
      <c r="CS60" s="121">
        <v>0</v>
      </c>
      <c r="CT60" s="121">
        <v>0</v>
      </c>
      <c r="CU60" s="121">
        <v>0</v>
      </c>
      <c r="CV60" s="121">
        <v>0</v>
      </c>
      <c r="CW60" s="121">
        <v>0</v>
      </c>
      <c r="CX60" s="121">
        <v>0</v>
      </c>
      <c r="CY60" s="121">
        <v>0</v>
      </c>
      <c r="CZ60" s="121">
        <v>0</v>
      </c>
      <c r="DA60" s="123">
        <v>0</v>
      </c>
      <c r="DB60" s="122">
        <v>0</v>
      </c>
      <c r="DC60" s="121">
        <v>0</v>
      </c>
      <c r="DD60" s="121">
        <v>0</v>
      </c>
      <c r="DE60" s="121">
        <v>0</v>
      </c>
      <c r="DF60" s="121">
        <v>0</v>
      </c>
      <c r="DG60" s="121">
        <v>0</v>
      </c>
      <c r="DH60" s="121">
        <v>0</v>
      </c>
      <c r="DI60" s="121">
        <v>0</v>
      </c>
      <c r="DJ60" s="123">
        <v>0</v>
      </c>
      <c r="DK60" s="122">
        <v>0</v>
      </c>
      <c r="DL60" s="123">
        <v>0</v>
      </c>
      <c r="DM60" s="124">
        <v>0</v>
      </c>
      <c r="DN60" s="122">
        <v>44</v>
      </c>
      <c r="DO60" s="121">
        <v>0</v>
      </c>
      <c r="DP60" s="123">
        <v>208</v>
      </c>
      <c r="DQ60" s="122">
        <v>40</v>
      </c>
      <c r="DR60" s="121">
        <v>1</v>
      </c>
      <c r="DS60" s="162" t="s">
        <v>1525</v>
      </c>
      <c r="DT60" s="121">
        <v>4</v>
      </c>
      <c r="DU60" s="162" t="s">
        <v>1526</v>
      </c>
      <c r="DV60" s="164" t="s">
        <v>1527</v>
      </c>
      <c r="DW60" s="122">
        <v>1</v>
      </c>
      <c r="DX60" s="121">
        <v>1</v>
      </c>
      <c r="DY60" s="121">
        <v>1</v>
      </c>
      <c r="DZ60" s="162"/>
      <c r="EA60" s="164"/>
      <c r="EB60" s="127">
        <v>11601</v>
      </c>
      <c r="EC60" s="128">
        <v>179.2</v>
      </c>
      <c r="ED60" s="129">
        <v>17</v>
      </c>
    </row>
    <row r="61" spans="1:134" ht="13.5" customHeight="1">
      <c r="A61" s="161" t="s">
        <v>355</v>
      </c>
      <c r="B61" s="162" t="s">
        <v>357</v>
      </c>
      <c r="C61" s="121">
        <v>1</v>
      </c>
      <c r="D61" s="162" t="s">
        <v>356</v>
      </c>
      <c r="E61" s="162" t="s">
        <v>1105</v>
      </c>
      <c r="F61" s="162">
        <v>143</v>
      </c>
      <c r="G61" s="162">
        <v>33601</v>
      </c>
      <c r="H61" s="162" t="s">
        <v>357</v>
      </c>
      <c r="I61" s="162" t="s">
        <v>1528</v>
      </c>
      <c r="J61" s="162" t="s">
        <v>1529</v>
      </c>
      <c r="K61" s="164" t="s">
        <v>919</v>
      </c>
      <c r="L61" s="161" t="s">
        <v>920</v>
      </c>
      <c r="M61" s="162" t="s">
        <v>1245</v>
      </c>
      <c r="N61" s="162" t="s">
        <v>1530</v>
      </c>
      <c r="O61" s="162" t="s">
        <v>927</v>
      </c>
      <c r="P61" s="162">
        <v>371516156</v>
      </c>
      <c r="Q61" s="164" t="s">
        <v>1531</v>
      </c>
      <c r="R61" s="161" t="s">
        <v>1013</v>
      </c>
      <c r="S61" s="162" t="s">
        <v>1532</v>
      </c>
      <c r="T61" s="162" t="s">
        <v>1533</v>
      </c>
      <c r="U61" s="162" t="s">
        <v>927</v>
      </c>
      <c r="V61" s="162">
        <v>371516157</v>
      </c>
      <c r="W61" s="164" t="s">
        <v>1534</v>
      </c>
      <c r="X61" s="122">
        <v>2</v>
      </c>
      <c r="Y61" s="121">
        <v>0</v>
      </c>
      <c r="Z61" s="123">
        <v>2</v>
      </c>
      <c r="AA61" s="122">
        <v>2</v>
      </c>
      <c r="AB61" s="121">
        <v>0</v>
      </c>
      <c r="AC61" s="123">
        <v>2</v>
      </c>
      <c r="AD61" s="165" t="str">
        <f t="shared" si="3"/>
        <v>A</v>
      </c>
      <c r="AE61" s="124">
        <v>2</v>
      </c>
      <c r="AF61" s="165" t="str">
        <f t="shared" si="0"/>
        <v>A</v>
      </c>
      <c r="AG61" s="122">
        <v>0</v>
      </c>
      <c r="AH61" s="121">
        <v>1</v>
      </c>
      <c r="AI61" s="121">
        <v>1</v>
      </c>
      <c r="AJ61" s="121">
        <v>0</v>
      </c>
      <c r="AK61" s="123">
        <v>2</v>
      </c>
      <c r="AL61" s="165" t="str">
        <f t="shared" si="1"/>
        <v>A</v>
      </c>
      <c r="AM61" s="122">
        <v>0</v>
      </c>
      <c r="AN61" s="121">
        <v>0</v>
      </c>
      <c r="AO61" s="121">
        <v>2</v>
      </c>
      <c r="AP61" s="123">
        <v>2</v>
      </c>
      <c r="AQ61" s="165" t="str">
        <f t="shared" si="2"/>
        <v>A</v>
      </c>
      <c r="AR61" s="122">
        <v>0</v>
      </c>
      <c r="AS61" s="121">
        <v>0</v>
      </c>
      <c r="AT61" s="121">
        <v>1</v>
      </c>
      <c r="AU61" s="121">
        <v>1</v>
      </c>
      <c r="AV61" s="121">
        <v>0</v>
      </c>
      <c r="AW61" s="121">
        <v>0</v>
      </c>
      <c r="AX61" s="123">
        <v>2</v>
      </c>
      <c r="AY61" s="165" t="str">
        <f t="shared" si="4"/>
        <v>A</v>
      </c>
      <c r="AZ61" s="125">
        <v>1</v>
      </c>
      <c r="BA61" s="121">
        <v>1</v>
      </c>
      <c r="BB61" s="121">
        <v>1</v>
      </c>
      <c r="BC61" s="126">
        <v>1</v>
      </c>
      <c r="BD61" s="122">
        <v>0</v>
      </c>
      <c r="BE61" s="121">
        <v>30</v>
      </c>
      <c r="BF61" s="121">
        <v>0</v>
      </c>
      <c r="BG61" s="121">
        <v>0</v>
      </c>
      <c r="BH61" s="121">
        <v>9</v>
      </c>
      <c r="BI61" s="121">
        <v>0</v>
      </c>
      <c r="BJ61" s="121">
        <v>0</v>
      </c>
      <c r="BK61" s="121">
        <v>0</v>
      </c>
      <c r="BL61" s="121">
        <v>17</v>
      </c>
      <c r="BM61" s="121">
        <v>0</v>
      </c>
      <c r="BN61" s="121">
        <v>1</v>
      </c>
      <c r="BO61" s="121">
        <v>5</v>
      </c>
      <c r="BP61" s="121">
        <v>3</v>
      </c>
      <c r="BQ61" s="121">
        <v>0</v>
      </c>
      <c r="BR61" s="121">
        <v>0</v>
      </c>
      <c r="BS61" s="121">
        <v>0</v>
      </c>
      <c r="BT61" s="121">
        <v>4</v>
      </c>
      <c r="BU61" s="121">
        <v>0</v>
      </c>
      <c r="BV61" s="121">
        <v>0</v>
      </c>
      <c r="BW61" s="121">
        <v>0</v>
      </c>
      <c r="BX61" s="121">
        <v>0</v>
      </c>
      <c r="BY61" s="121">
        <v>0</v>
      </c>
      <c r="BZ61" s="121">
        <v>0</v>
      </c>
      <c r="CA61" s="121">
        <v>0</v>
      </c>
      <c r="CB61" s="121">
        <v>0</v>
      </c>
      <c r="CC61" s="121">
        <v>0</v>
      </c>
      <c r="CD61" s="121">
        <v>0</v>
      </c>
      <c r="CE61" s="123">
        <v>0</v>
      </c>
      <c r="CF61" s="122">
        <v>0</v>
      </c>
      <c r="CG61" s="121">
        <v>0</v>
      </c>
      <c r="CH61" s="121">
        <v>0</v>
      </c>
      <c r="CI61" s="121">
        <v>0</v>
      </c>
      <c r="CJ61" s="121">
        <v>1</v>
      </c>
      <c r="CK61" s="121">
        <v>0</v>
      </c>
      <c r="CL61" s="121">
        <v>0</v>
      </c>
      <c r="CM61" s="121">
        <v>0</v>
      </c>
      <c r="CN61" s="121">
        <v>0</v>
      </c>
      <c r="CO61" s="121">
        <v>0</v>
      </c>
      <c r="CP61" s="121">
        <v>0</v>
      </c>
      <c r="CQ61" s="121">
        <v>0</v>
      </c>
      <c r="CR61" s="121">
        <v>0</v>
      </c>
      <c r="CS61" s="121">
        <v>0</v>
      </c>
      <c r="CT61" s="121">
        <v>0</v>
      </c>
      <c r="CU61" s="121">
        <v>0</v>
      </c>
      <c r="CV61" s="121">
        <v>0</v>
      </c>
      <c r="CW61" s="121">
        <v>0</v>
      </c>
      <c r="CX61" s="121">
        <v>0</v>
      </c>
      <c r="CY61" s="121">
        <v>0</v>
      </c>
      <c r="CZ61" s="121">
        <v>0</v>
      </c>
      <c r="DA61" s="123">
        <v>0</v>
      </c>
      <c r="DB61" s="122">
        <v>0</v>
      </c>
      <c r="DC61" s="121">
        <v>0</v>
      </c>
      <c r="DD61" s="121">
        <v>0</v>
      </c>
      <c r="DE61" s="121">
        <v>0</v>
      </c>
      <c r="DF61" s="121">
        <v>0</v>
      </c>
      <c r="DG61" s="121">
        <v>0</v>
      </c>
      <c r="DH61" s="121">
        <v>0</v>
      </c>
      <c r="DI61" s="121">
        <v>0</v>
      </c>
      <c r="DJ61" s="123">
        <v>0</v>
      </c>
      <c r="DK61" s="122">
        <v>0</v>
      </c>
      <c r="DL61" s="123">
        <v>0</v>
      </c>
      <c r="DM61" s="124">
        <v>0</v>
      </c>
      <c r="DN61" s="122">
        <v>74</v>
      </c>
      <c r="DO61" s="121">
        <v>0</v>
      </c>
      <c r="DP61" s="123">
        <v>154</v>
      </c>
      <c r="DQ61" s="122">
        <v>50</v>
      </c>
      <c r="DR61" s="121">
        <v>0</v>
      </c>
      <c r="DS61" s="121" t="s">
        <v>927</v>
      </c>
      <c r="DT61" s="121">
        <v>2</v>
      </c>
      <c r="DU61" s="162" t="s">
        <v>1535</v>
      </c>
      <c r="DV61" s="164"/>
      <c r="DW61" s="122">
        <v>1</v>
      </c>
      <c r="DX61" s="121">
        <v>1</v>
      </c>
      <c r="DY61" s="121">
        <v>1</v>
      </c>
      <c r="DZ61" s="162" t="s">
        <v>1536</v>
      </c>
      <c r="EA61" s="164"/>
      <c r="EB61" s="127">
        <v>11870</v>
      </c>
      <c r="EC61" s="128">
        <v>222.52</v>
      </c>
      <c r="ED61" s="129">
        <v>19</v>
      </c>
    </row>
    <row r="62" spans="1:134" ht="13.5" customHeight="1">
      <c r="A62" s="161" t="s">
        <v>355</v>
      </c>
      <c r="B62" s="162" t="s">
        <v>359</v>
      </c>
      <c r="C62" s="121">
        <v>1</v>
      </c>
      <c r="D62" s="162" t="s">
        <v>358</v>
      </c>
      <c r="E62" s="162" t="s">
        <v>1242</v>
      </c>
      <c r="F62" s="162">
        <v>1</v>
      </c>
      <c r="G62" s="162">
        <v>34401</v>
      </c>
      <c r="H62" s="162" t="s">
        <v>359</v>
      </c>
      <c r="I62" s="162" t="s">
        <v>1537</v>
      </c>
      <c r="J62" s="162" t="s">
        <v>1538</v>
      </c>
      <c r="K62" s="164" t="s">
        <v>919</v>
      </c>
      <c r="L62" s="161" t="s">
        <v>982</v>
      </c>
      <c r="M62" s="162" t="s">
        <v>1245</v>
      </c>
      <c r="N62" s="162" t="s">
        <v>1539</v>
      </c>
      <c r="O62" s="162" t="s">
        <v>927</v>
      </c>
      <c r="P62" s="162">
        <v>379719261</v>
      </c>
      <c r="Q62" s="164" t="s">
        <v>1540</v>
      </c>
      <c r="R62" s="161" t="s">
        <v>927</v>
      </c>
      <c r="S62" s="162" t="s">
        <v>1098</v>
      </c>
      <c r="T62" s="162" t="s">
        <v>1541</v>
      </c>
      <c r="U62" s="162" t="s">
        <v>927</v>
      </c>
      <c r="V62" s="162">
        <v>379719263</v>
      </c>
      <c r="W62" s="164" t="s">
        <v>1542</v>
      </c>
      <c r="X62" s="122">
        <v>2</v>
      </c>
      <c r="Y62" s="121">
        <v>0</v>
      </c>
      <c r="Z62" s="123">
        <v>2</v>
      </c>
      <c r="AA62" s="122">
        <v>2</v>
      </c>
      <c r="AB62" s="121">
        <v>0</v>
      </c>
      <c r="AC62" s="123">
        <v>2</v>
      </c>
      <c r="AD62" s="165" t="str">
        <f t="shared" si="3"/>
        <v>A</v>
      </c>
      <c r="AE62" s="124">
        <v>2</v>
      </c>
      <c r="AF62" s="165" t="str">
        <f t="shared" si="0"/>
        <v>A</v>
      </c>
      <c r="AG62" s="122">
        <v>0</v>
      </c>
      <c r="AH62" s="121">
        <v>1</v>
      </c>
      <c r="AI62" s="121">
        <v>0</v>
      </c>
      <c r="AJ62" s="121">
        <v>1</v>
      </c>
      <c r="AK62" s="123">
        <v>2</v>
      </c>
      <c r="AL62" s="165" t="str">
        <f t="shared" si="1"/>
        <v>A</v>
      </c>
      <c r="AM62" s="122">
        <v>0</v>
      </c>
      <c r="AN62" s="121">
        <v>1</v>
      </c>
      <c r="AO62" s="121">
        <v>1</v>
      </c>
      <c r="AP62" s="123">
        <v>2</v>
      </c>
      <c r="AQ62" s="165" t="str">
        <f t="shared" si="2"/>
        <v>A</v>
      </c>
      <c r="AR62" s="122">
        <v>0</v>
      </c>
      <c r="AS62" s="121">
        <v>0</v>
      </c>
      <c r="AT62" s="121">
        <v>2</v>
      </c>
      <c r="AU62" s="121">
        <v>0</v>
      </c>
      <c r="AV62" s="121">
        <v>0</v>
      </c>
      <c r="AW62" s="121">
        <v>0</v>
      </c>
      <c r="AX62" s="123">
        <v>2</v>
      </c>
      <c r="AY62" s="165" t="str">
        <f t="shared" si="4"/>
        <v>A</v>
      </c>
      <c r="AZ62" s="125">
        <v>1</v>
      </c>
      <c r="BA62" s="121">
        <v>1</v>
      </c>
      <c r="BB62" s="121">
        <v>0</v>
      </c>
      <c r="BC62" s="126">
        <v>1</v>
      </c>
      <c r="BD62" s="122">
        <v>20</v>
      </c>
      <c r="BE62" s="121">
        <v>77</v>
      </c>
      <c r="BF62" s="121">
        <v>0</v>
      </c>
      <c r="BG62" s="121">
        <v>0</v>
      </c>
      <c r="BH62" s="121">
        <v>0</v>
      </c>
      <c r="BI62" s="121">
        <v>0</v>
      </c>
      <c r="BJ62" s="121">
        <v>0</v>
      </c>
      <c r="BK62" s="121">
        <v>0</v>
      </c>
      <c r="BL62" s="121">
        <v>13</v>
      </c>
      <c r="BM62" s="121">
        <v>0</v>
      </c>
      <c r="BN62" s="121">
        <v>0</v>
      </c>
      <c r="BO62" s="121">
        <v>0</v>
      </c>
      <c r="BP62" s="121">
        <v>5</v>
      </c>
      <c r="BQ62" s="121">
        <v>0</v>
      </c>
      <c r="BR62" s="121">
        <v>1</v>
      </c>
      <c r="BS62" s="121">
        <v>0</v>
      </c>
      <c r="BT62" s="121">
        <v>2</v>
      </c>
      <c r="BU62" s="121">
        <v>0</v>
      </c>
      <c r="BV62" s="121">
        <v>0</v>
      </c>
      <c r="BW62" s="121">
        <v>0</v>
      </c>
      <c r="BX62" s="121">
        <v>0</v>
      </c>
      <c r="BY62" s="121">
        <v>0</v>
      </c>
      <c r="BZ62" s="121">
        <v>0</v>
      </c>
      <c r="CA62" s="121">
        <v>0</v>
      </c>
      <c r="CB62" s="121">
        <v>0</v>
      </c>
      <c r="CC62" s="121">
        <v>0</v>
      </c>
      <c r="CD62" s="121">
        <v>1</v>
      </c>
      <c r="CE62" s="123">
        <v>0</v>
      </c>
      <c r="CF62" s="122">
        <v>1</v>
      </c>
      <c r="CG62" s="121">
        <v>0</v>
      </c>
      <c r="CH62" s="121">
        <v>0</v>
      </c>
      <c r="CI62" s="121">
        <v>0</v>
      </c>
      <c r="CJ62" s="121">
        <v>0</v>
      </c>
      <c r="CK62" s="121">
        <v>0</v>
      </c>
      <c r="CL62" s="121">
        <v>0</v>
      </c>
      <c r="CM62" s="121">
        <v>0</v>
      </c>
      <c r="CN62" s="121">
        <v>0</v>
      </c>
      <c r="CO62" s="121">
        <v>0</v>
      </c>
      <c r="CP62" s="121">
        <v>0</v>
      </c>
      <c r="CQ62" s="121">
        <v>0</v>
      </c>
      <c r="CR62" s="121">
        <v>0</v>
      </c>
      <c r="CS62" s="121">
        <v>0</v>
      </c>
      <c r="CT62" s="121">
        <v>0</v>
      </c>
      <c r="CU62" s="121">
        <v>0</v>
      </c>
      <c r="CV62" s="121">
        <v>0</v>
      </c>
      <c r="CW62" s="121">
        <v>0</v>
      </c>
      <c r="CX62" s="121">
        <v>0</v>
      </c>
      <c r="CY62" s="121">
        <v>0</v>
      </c>
      <c r="CZ62" s="121">
        <v>0</v>
      </c>
      <c r="DA62" s="123">
        <v>0</v>
      </c>
      <c r="DB62" s="122">
        <v>0</v>
      </c>
      <c r="DC62" s="121">
        <v>0</v>
      </c>
      <c r="DD62" s="121">
        <v>0</v>
      </c>
      <c r="DE62" s="121">
        <v>0</v>
      </c>
      <c r="DF62" s="121">
        <v>0</v>
      </c>
      <c r="DG62" s="121">
        <v>0</v>
      </c>
      <c r="DH62" s="121">
        <v>0</v>
      </c>
      <c r="DI62" s="121">
        <v>0</v>
      </c>
      <c r="DJ62" s="123">
        <v>0</v>
      </c>
      <c r="DK62" s="122">
        <v>0</v>
      </c>
      <c r="DL62" s="123">
        <v>0</v>
      </c>
      <c r="DM62" s="124">
        <v>0</v>
      </c>
      <c r="DN62" s="122">
        <v>127</v>
      </c>
      <c r="DO62" s="121">
        <v>2</v>
      </c>
      <c r="DP62" s="123">
        <v>402</v>
      </c>
      <c r="DQ62" s="122">
        <v>40</v>
      </c>
      <c r="DR62" s="121">
        <v>1</v>
      </c>
      <c r="DS62" s="162" t="s">
        <v>1543</v>
      </c>
      <c r="DT62" s="121">
        <v>2</v>
      </c>
      <c r="DU62" s="162" t="s">
        <v>1544</v>
      </c>
      <c r="DV62" s="164" t="s">
        <v>1545</v>
      </c>
      <c r="DW62" s="122">
        <v>1</v>
      </c>
      <c r="DX62" s="121">
        <v>1</v>
      </c>
      <c r="DY62" s="121">
        <v>0</v>
      </c>
      <c r="DZ62" s="162"/>
      <c r="EA62" s="164"/>
      <c r="EB62" s="127">
        <v>40374</v>
      </c>
      <c r="EC62" s="128">
        <v>763.17</v>
      </c>
      <c r="ED62" s="129">
        <v>58</v>
      </c>
    </row>
    <row r="63" spans="1:134" ht="13.5" customHeight="1">
      <c r="A63" s="161" t="s">
        <v>355</v>
      </c>
      <c r="B63" s="162" t="s">
        <v>361</v>
      </c>
      <c r="C63" s="121">
        <v>1</v>
      </c>
      <c r="D63" s="162" t="s">
        <v>360</v>
      </c>
      <c r="E63" s="162" t="s">
        <v>1173</v>
      </c>
      <c r="F63" s="162">
        <v>1</v>
      </c>
      <c r="G63" s="162">
        <v>34101</v>
      </c>
      <c r="H63" s="162" t="s">
        <v>361</v>
      </c>
      <c r="I63" s="162" t="s">
        <v>1546</v>
      </c>
      <c r="J63" s="162" t="s">
        <v>1547</v>
      </c>
      <c r="K63" s="164" t="s">
        <v>1322</v>
      </c>
      <c r="L63" s="161" t="s">
        <v>920</v>
      </c>
      <c r="M63" s="162" t="s">
        <v>1119</v>
      </c>
      <c r="N63" s="162" t="s">
        <v>1548</v>
      </c>
      <c r="O63" s="162" t="s">
        <v>927</v>
      </c>
      <c r="P63" s="162">
        <v>371430545</v>
      </c>
      <c r="Q63" s="164" t="s">
        <v>1549</v>
      </c>
      <c r="R63" s="161" t="s">
        <v>920</v>
      </c>
      <c r="S63" s="162" t="s">
        <v>1098</v>
      </c>
      <c r="T63" s="162" t="s">
        <v>1550</v>
      </c>
      <c r="U63" s="162" t="s">
        <v>927</v>
      </c>
      <c r="V63" s="162">
        <v>371430547</v>
      </c>
      <c r="W63" s="164" t="s">
        <v>1551</v>
      </c>
      <c r="X63" s="122">
        <v>2</v>
      </c>
      <c r="Y63" s="121">
        <v>0</v>
      </c>
      <c r="Z63" s="123">
        <v>2</v>
      </c>
      <c r="AA63" s="122">
        <v>1.5</v>
      </c>
      <c r="AB63" s="121">
        <v>0</v>
      </c>
      <c r="AC63" s="123">
        <v>1.5</v>
      </c>
      <c r="AD63" s="165" t="str">
        <f t="shared" si="3"/>
        <v>A</v>
      </c>
      <c r="AE63" s="124">
        <v>2</v>
      </c>
      <c r="AF63" s="165" t="str">
        <f t="shared" si="0"/>
        <v>A</v>
      </c>
      <c r="AG63" s="122">
        <v>0</v>
      </c>
      <c r="AH63" s="121">
        <v>0</v>
      </c>
      <c r="AI63" s="121">
        <v>0</v>
      </c>
      <c r="AJ63" s="121">
        <v>2</v>
      </c>
      <c r="AK63" s="123">
        <v>2</v>
      </c>
      <c r="AL63" s="165" t="str">
        <f t="shared" si="1"/>
        <v>A</v>
      </c>
      <c r="AM63" s="122">
        <v>0</v>
      </c>
      <c r="AN63" s="121">
        <v>0</v>
      </c>
      <c r="AO63" s="121">
        <v>2</v>
      </c>
      <c r="AP63" s="123">
        <v>2</v>
      </c>
      <c r="AQ63" s="165" t="str">
        <f t="shared" si="2"/>
        <v>A</v>
      </c>
      <c r="AR63" s="122">
        <v>0</v>
      </c>
      <c r="AS63" s="121">
        <v>0</v>
      </c>
      <c r="AT63" s="121">
        <v>2</v>
      </c>
      <c r="AU63" s="121">
        <v>0</v>
      </c>
      <c r="AV63" s="121">
        <v>0</v>
      </c>
      <c r="AW63" s="121">
        <v>0</v>
      </c>
      <c r="AX63" s="123">
        <v>2</v>
      </c>
      <c r="AY63" s="165" t="str">
        <f t="shared" si="4"/>
        <v>A</v>
      </c>
      <c r="AZ63" s="125">
        <v>0</v>
      </c>
      <c r="BA63" s="121">
        <v>1</v>
      </c>
      <c r="BB63" s="121">
        <v>0</v>
      </c>
      <c r="BC63" s="126">
        <v>0</v>
      </c>
      <c r="BD63" s="122">
        <v>4</v>
      </c>
      <c r="BE63" s="121">
        <v>28</v>
      </c>
      <c r="BF63" s="121">
        <v>0</v>
      </c>
      <c r="BG63" s="121">
        <v>0</v>
      </c>
      <c r="BH63" s="121">
        <v>0</v>
      </c>
      <c r="BI63" s="121">
        <v>0</v>
      </c>
      <c r="BJ63" s="121">
        <v>0</v>
      </c>
      <c r="BK63" s="121">
        <v>0</v>
      </c>
      <c r="BL63" s="121">
        <v>16</v>
      </c>
      <c r="BM63" s="121">
        <v>0</v>
      </c>
      <c r="BN63" s="121">
        <v>0</v>
      </c>
      <c r="BO63" s="121">
        <v>3</v>
      </c>
      <c r="BP63" s="121">
        <v>25</v>
      </c>
      <c r="BQ63" s="121">
        <v>0</v>
      </c>
      <c r="BR63" s="121">
        <v>0</v>
      </c>
      <c r="BS63" s="121">
        <v>0</v>
      </c>
      <c r="BT63" s="121">
        <v>4</v>
      </c>
      <c r="BU63" s="121">
        <v>0</v>
      </c>
      <c r="BV63" s="121">
        <v>0</v>
      </c>
      <c r="BW63" s="121">
        <v>0</v>
      </c>
      <c r="BX63" s="121">
        <v>0</v>
      </c>
      <c r="BY63" s="121">
        <v>0</v>
      </c>
      <c r="BZ63" s="121">
        <v>0</v>
      </c>
      <c r="CA63" s="121">
        <v>0</v>
      </c>
      <c r="CB63" s="121">
        <v>0</v>
      </c>
      <c r="CC63" s="121">
        <v>1</v>
      </c>
      <c r="CD63" s="121">
        <v>0</v>
      </c>
      <c r="CE63" s="123">
        <v>0</v>
      </c>
      <c r="CF63" s="122">
        <v>2</v>
      </c>
      <c r="CG63" s="121">
        <v>0</v>
      </c>
      <c r="CH63" s="121">
        <v>0</v>
      </c>
      <c r="CI63" s="121">
        <v>18</v>
      </c>
      <c r="CJ63" s="121">
        <v>0</v>
      </c>
      <c r="CK63" s="121">
        <v>3</v>
      </c>
      <c r="CL63" s="121">
        <v>0</v>
      </c>
      <c r="CM63" s="121">
        <v>0</v>
      </c>
      <c r="CN63" s="121">
        <v>0</v>
      </c>
      <c r="CO63" s="121">
        <v>0</v>
      </c>
      <c r="CP63" s="121">
        <v>0</v>
      </c>
      <c r="CQ63" s="121">
        <v>0</v>
      </c>
      <c r="CR63" s="121">
        <v>0</v>
      </c>
      <c r="CS63" s="121">
        <v>0</v>
      </c>
      <c r="CT63" s="121">
        <v>0</v>
      </c>
      <c r="CU63" s="121">
        <v>0</v>
      </c>
      <c r="CV63" s="121">
        <v>0</v>
      </c>
      <c r="CW63" s="121">
        <v>0</v>
      </c>
      <c r="CX63" s="121">
        <v>0</v>
      </c>
      <c r="CY63" s="121">
        <v>0</v>
      </c>
      <c r="CZ63" s="121">
        <v>0</v>
      </c>
      <c r="DA63" s="123">
        <v>0</v>
      </c>
      <c r="DB63" s="122">
        <v>0</v>
      </c>
      <c r="DC63" s="121">
        <v>0</v>
      </c>
      <c r="DD63" s="121">
        <v>0</v>
      </c>
      <c r="DE63" s="121">
        <v>0</v>
      </c>
      <c r="DF63" s="121">
        <v>3</v>
      </c>
      <c r="DG63" s="121">
        <v>0</v>
      </c>
      <c r="DH63" s="121">
        <v>2</v>
      </c>
      <c r="DI63" s="121">
        <v>0</v>
      </c>
      <c r="DJ63" s="123">
        <v>0</v>
      </c>
      <c r="DK63" s="122">
        <v>0</v>
      </c>
      <c r="DL63" s="123">
        <v>0</v>
      </c>
      <c r="DM63" s="124">
        <v>0</v>
      </c>
      <c r="DN63" s="122">
        <v>75</v>
      </c>
      <c r="DO63" s="121">
        <v>9</v>
      </c>
      <c r="DP63" s="123">
        <v>212</v>
      </c>
      <c r="DQ63" s="122">
        <v>15</v>
      </c>
      <c r="DR63" s="121">
        <v>1</v>
      </c>
      <c r="DS63" s="162" t="s">
        <v>1552</v>
      </c>
      <c r="DT63" s="121">
        <v>3</v>
      </c>
      <c r="DU63" s="162" t="s">
        <v>1553</v>
      </c>
      <c r="DV63" s="164" t="s">
        <v>1554</v>
      </c>
      <c r="DW63" s="122">
        <v>1</v>
      </c>
      <c r="DX63" s="121">
        <v>1</v>
      </c>
      <c r="DY63" s="121">
        <v>1</v>
      </c>
      <c r="DZ63" s="162"/>
      <c r="EA63" s="164" t="s">
        <v>1555</v>
      </c>
      <c r="EB63" s="127">
        <v>11823</v>
      </c>
      <c r="EC63" s="128">
        <v>258.76</v>
      </c>
      <c r="ED63" s="129">
        <v>20</v>
      </c>
    </row>
    <row r="64" spans="1:134" ht="13.5" customHeight="1">
      <c r="A64" s="161" t="s">
        <v>355</v>
      </c>
      <c r="B64" s="162" t="s">
        <v>363</v>
      </c>
      <c r="C64" s="121">
        <v>1</v>
      </c>
      <c r="D64" s="162" t="s">
        <v>362</v>
      </c>
      <c r="E64" s="162" t="s">
        <v>1451</v>
      </c>
      <c r="F64" s="162">
        <v>52</v>
      </c>
      <c r="G64" s="162">
        <v>34561</v>
      </c>
      <c r="H64" s="162" t="s">
        <v>363</v>
      </c>
      <c r="I64" s="162" t="s">
        <v>1556</v>
      </c>
      <c r="J64" s="162" t="s">
        <v>1557</v>
      </c>
      <c r="K64" s="164" t="s">
        <v>1322</v>
      </c>
      <c r="L64" s="161" t="s">
        <v>920</v>
      </c>
      <c r="M64" s="162" t="s">
        <v>1119</v>
      </c>
      <c r="N64" s="162" t="s">
        <v>1558</v>
      </c>
      <c r="O64" s="162" t="s">
        <v>927</v>
      </c>
      <c r="P64" s="162">
        <v>379415170</v>
      </c>
      <c r="Q64" s="164" t="s">
        <v>1559</v>
      </c>
      <c r="R64" s="161" t="s">
        <v>927</v>
      </c>
      <c r="S64" s="162" t="s">
        <v>971</v>
      </c>
      <c r="T64" s="162" t="s">
        <v>1560</v>
      </c>
      <c r="U64" s="162" t="s">
        <v>927</v>
      </c>
      <c r="V64" s="162">
        <v>379415175</v>
      </c>
      <c r="W64" s="164" t="s">
        <v>1561</v>
      </c>
      <c r="X64" s="122">
        <v>1</v>
      </c>
      <c r="Y64" s="121">
        <v>1</v>
      </c>
      <c r="Z64" s="123">
        <v>2</v>
      </c>
      <c r="AA64" s="122">
        <v>1</v>
      </c>
      <c r="AB64" s="121">
        <v>1</v>
      </c>
      <c r="AC64" s="123">
        <v>2</v>
      </c>
      <c r="AD64" s="165" t="str">
        <f t="shared" si="3"/>
        <v>A</v>
      </c>
      <c r="AE64" s="124">
        <v>1</v>
      </c>
      <c r="AF64" s="165" t="str">
        <f t="shared" si="0"/>
        <v>A</v>
      </c>
      <c r="AG64" s="122">
        <v>0</v>
      </c>
      <c r="AH64" s="121">
        <v>1</v>
      </c>
      <c r="AI64" s="121">
        <v>0</v>
      </c>
      <c r="AJ64" s="121">
        <v>0</v>
      </c>
      <c r="AK64" s="123">
        <v>1</v>
      </c>
      <c r="AL64" s="165" t="str">
        <f t="shared" si="1"/>
        <v>A</v>
      </c>
      <c r="AM64" s="122">
        <v>0</v>
      </c>
      <c r="AN64" s="121">
        <v>0</v>
      </c>
      <c r="AO64" s="121">
        <v>1</v>
      </c>
      <c r="AP64" s="123">
        <v>1</v>
      </c>
      <c r="AQ64" s="165" t="str">
        <f t="shared" si="2"/>
        <v>A</v>
      </c>
      <c r="AR64" s="122">
        <v>0</v>
      </c>
      <c r="AS64" s="121">
        <v>0</v>
      </c>
      <c r="AT64" s="121">
        <v>1</v>
      </c>
      <c r="AU64" s="121">
        <v>0</v>
      </c>
      <c r="AV64" s="121">
        <v>0</v>
      </c>
      <c r="AW64" s="121">
        <v>0</v>
      </c>
      <c r="AX64" s="123">
        <v>1</v>
      </c>
      <c r="AY64" s="165" t="str">
        <f t="shared" si="4"/>
        <v>A</v>
      </c>
      <c r="AZ64" s="125">
        <v>0</v>
      </c>
      <c r="BA64" s="121">
        <v>1</v>
      </c>
      <c r="BB64" s="121">
        <v>1</v>
      </c>
      <c r="BC64" s="126">
        <v>1</v>
      </c>
      <c r="BD64" s="122">
        <v>10</v>
      </c>
      <c r="BE64" s="121">
        <v>0</v>
      </c>
      <c r="BF64" s="121">
        <v>0</v>
      </c>
      <c r="BG64" s="121">
        <v>0</v>
      </c>
      <c r="BH64" s="121">
        <v>7</v>
      </c>
      <c r="BI64" s="121">
        <v>0</v>
      </c>
      <c r="BJ64" s="121">
        <v>0</v>
      </c>
      <c r="BK64" s="121">
        <v>0</v>
      </c>
      <c r="BL64" s="121">
        <v>42</v>
      </c>
      <c r="BM64" s="121">
        <v>0</v>
      </c>
      <c r="BN64" s="121">
        <v>3</v>
      </c>
      <c r="BO64" s="121">
        <v>3</v>
      </c>
      <c r="BP64" s="121">
        <v>65</v>
      </c>
      <c r="BQ64" s="121">
        <v>0</v>
      </c>
      <c r="BR64" s="121">
        <v>0</v>
      </c>
      <c r="BS64" s="121">
        <v>0</v>
      </c>
      <c r="BT64" s="121">
        <v>2</v>
      </c>
      <c r="BU64" s="121">
        <v>0</v>
      </c>
      <c r="BV64" s="121">
        <v>0</v>
      </c>
      <c r="BW64" s="121">
        <v>0</v>
      </c>
      <c r="BX64" s="121">
        <v>0</v>
      </c>
      <c r="BY64" s="121">
        <v>0</v>
      </c>
      <c r="BZ64" s="121">
        <v>0</v>
      </c>
      <c r="CA64" s="121">
        <v>0</v>
      </c>
      <c r="CB64" s="121">
        <v>0</v>
      </c>
      <c r="CC64" s="121">
        <v>2</v>
      </c>
      <c r="CD64" s="121">
        <v>0</v>
      </c>
      <c r="CE64" s="123">
        <v>0</v>
      </c>
      <c r="CF64" s="122">
        <v>1</v>
      </c>
      <c r="CG64" s="121">
        <v>0</v>
      </c>
      <c r="CH64" s="121">
        <v>2</v>
      </c>
      <c r="CI64" s="121">
        <v>1</v>
      </c>
      <c r="CJ64" s="121">
        <v>0</v>
      </c>
      <c r="CK64" s="121">
        <v>0</v>
      </c>
      <c r="CL64" s="121">
        <v>0</v>
      </c>
      <c r="CM64" s="121">
        <v>0</v>
      </c>
      <c r="CN64" s="121">
        <v>0</v>
      </c>
      <c r="CO64" s="121">
        <v>0</v>
      </c>
      <c r="CP64" s="121">
        <v>0</v>
      </c>
      <c r="CQ64" s="121">
        <v>0</v>
      </c>
      <c r="CR64" s="121">
        <v>0</v>
      </c>
      <c r="CS64" s="121">
        <v>0</v>
      </c>
      <c r="CT64" s="121">
        <v>0</v>
      </c>
      <c r="CU64" s="121">
        <v>0</v>
      </c>
      <c r="CV64" s="121">
        <v>0</v>
      </c>
      <c r="CW64" s="121">
        <v>0</v>
      </c>
      <c r="CX64" s="121">
        <v>0</v>
      </c>
      <c r="CY64" s="121">
        <v>0</v>
      </c>
      <c r="CZ64" s="121">
        <v>16</v>
      </c>
      <c r="DA64" s="123">
        <v>3</v>
      </c>
      <c r="DB64" s="122">
        <v>0</v>
      </c>
      <c r="DC64" s="121">
        <v>0</v>
      </c>
      <c r="DD64" s="121">
        <v>0</v>
      </c>
      <c r="DE64" s="121">
        <v>0</v>
      </c>
      <c r="DF64" s="121">
        <v>0</v>
      </c>
      <c r="DG64" s="121">
        <v>0</v>
      </c>
      <c r="DH64" s="121">
        <v>0</v>
      </c>
      <c r="DI64" s="121">
        <v>0</v>
      </c>
      <c r="DJ64" s="123">
        <v>0</v>
      </c>
      <c r="DK64" s="122">
        <v>3</v>
      </c>
      <c r="DL64" s="123">
        <v>2</v>
      </c>
      <c r="DM64" s="124">
        <v>0</v>
      </c>
      <c r="DN64" s="122">
        <v>71</v>
      </c>
      <c r="DO64" s="121">
        <v>26</v>
      </c>
      <c r="DP64" s="123">
        <v>141</v>
      </c>
      <c r="DQ64" s="122">
        <v>32</v>
      </c>
      <c r="DR64" s="121">
        <v>1</v>
      </c>
      <c r="DS64" s="162" t="s">
        <v>1562</v>
      </c>
      <c r="DT64" s="121">
        <v>2</v>
      </c>
      <c r="DU64" s="162" t="s">
        <v>1563</v>
      </c>
      <c r="DV64" s="164" t="s">
        <v>1564</v>
      </c>
      <c r="DW64" s="122">
        <v>1</v>
      </c>
      <c r="DX64" s="121">
        <v>1</v>
      </c>
      <c r="DY64" s="121">
        <v>1</v>
      </c>
      <c r="DZ64" s="162"/>
      <c r="EA64" s="164"/>
      <c r="EB64" s="127">
        <v>14337</v>
      </c>
      <c r="EC64" s="128">
        <v>288.75</v>
      </c>
      <c r="ED64" s="129">
        <v>18</v>
      </c>
    </row>
    <row r="65" spans="1:134" ht="13.5" customHeight="1">
      <c r="A65" s="161" t="s">
        <v>355</v>
      </c>
      <c r="B65" s="162" t="s">
        <v>365</v>
      </c>
      <c r="C65" s="121">
        <v>1</v>
      </c>
      <c r="D65" s="162" t="s">
        <v>364</v>
      </c>
      <c r="E65" s="162" t="s">
        <v>1242</v>
      </c>
      <c r="F65" s="162">
        <v>62</v>
      </c>
      <c r="G65" s="162">
        <v>33901</v>
      </c>
      <c r="H65" s="162" t="s">
        <v>1565</v>
      </c>
      <c r="I65" s="162" t="s">
        <v>1566</v>
      </c>
      <c r="J65" s="162" t="s">
        <v>1567</v>
      </c>
      <c r="K65" s="164" t="s">
        <v>919</v>
      </c>
      <c r="L65" s="161" t="s">
        <v>920</v>
      </c>
      <c r="M65" s="162" t="s">
        <v>1568</v>
      </c>
      <c r="N65" s="162" t="s">
        <v>1569</v>
      </c>
      <c r="O65" s="162" t="s">
        <v>927</v>
      </c>
      <c r="P65" s="162">
        <v>376347383</v>
      </c>
      <c r="Q65" s="164" t="s">
        <v>1570</v>
      </c>
      <c r="R65" s="161" t="s">
        <v>927</v>
      </c>
      <c r="S65" s="162" t="s">
        <v>1176</v>
      </c>
      <c r="T65" s="162" t="s">
        <v>1571</v>
      </c>
      <c r="U65" s="162" t="s">
        <v>927</v>
      </c>
      <c r="V65" s="162">
        <v>376347241</v>
      </c>
      <c r="W65" s="164" t="s">
        <v>1572</v>
      </c>
      <c r="X65" s="122">
        <v>5</v>
      </c>
      <c r="Y65" s="121">
        <v>2</v>
      </c>
      <c r="Z65" s="123">
        <v>7</v>
      </c>
      <c r="AA65" s="122">
        <v>3.75</v>
      </c>
      <c r="AB65" s="121">
        <v>2</v>
      </c>
      <c r="AC65" s="123">
        <v>5.75</v>
      </c>
      <c r="AD65" s="165" t="str">
        <f t="shared" si="3"/>
        <v>A</v>
      </c>
      <c r="AE65" s="124">
        <v>4</v>
      </c>
      <c r="AF65" s="165" t="str">
        <f t="shared" si="0"/>
        <v>A</v>
      </c>
      <c r="AG65" s="122">
        <v>0</v>
      </c>
      <c r="AH65" s="121">
        <v>2</v>
      </c>
      <c r="AI65" s="121">
        <v>1</v>
      </c>
      <c r="AJ65" s="121">
        <v>2</v>
      </c>
      <c r="AK65" s="123">
        <v>5</v>
      </c>
      <c r="AL65" s="165" t="str">
        <f t="shared" si="1"/>
        <v>A</v>
      </c>
      <c r="AM65" s="122">
        <v>1</v>
      </c>
      <c r="AN65" s="121">
        <v>1</v>
      </c>
      <c r="AO65" s="121">
        <v>3</v>
      </c>
      <c r="AP65" s="123">
        <v>5</v>
      </c>
      <c r="AQ65" s="165" t="str">
        <f t="shared" si="2"/>
        <v>A</v>
      </c>
      <c r="AR65" s="122">
        <v>0</v>
      </c>
      <c r="AS65" s="121">
        <v>0</v>
      </c>
      <c r="AT65" s="121">
        <v>4</v>
      </c>
      <c r="AU65" s="121">
        <v>1</v>
      </c>
      <c r="AV65" s="121">
        <v>0</v>
      </c>
      <c r="AW65" s="121">
        <v>0</v>
      </c>
      <c r="AX65" s="123">
        <v>5</v>
      </c>
      <c r="AY65" s="165" t="str">
        <f t="shared" si="4"/>
        <v>A</v>
      </c>
      <c r="AZ65" s="125">
        <v>0</v>
      </c>
      <c r="BA65" s="121">
        <v>1</v>
      </c>
      <c r="BB65" s="121">
        <v>1</v>
      </c>
      <c r="BC65" s="126">
        <v>1</v>
      </c>
      <c r="BD65" s="122">
        <v>11</v>
      </c>
      <c r="BE65" s="121">
        <v>100</v>
      </c>
      <c r="BF65" s="121">
        <v>1</v>
      </c>
      <c r="BG65" s="121">
        <v>0</v>
      </c>
      <c r="BH65" s="121">
        <v>12</v>
      </c>
      <c r="BI65" s="121">
        <v>0</v>
      </c>
      <c r="BJ65" s="121">
        <v>0</v>
      </c>
      <c r="BK65" s="121">
        <v>0</v>
      </c>
      <c r="BL65" s="121">
        <v>30</v>
      </c>
      <c r="BM65" s="121">
        <v>0</v>
      </c>
      <c r="BN65" s="121">
        <v>2</v>
      </c>
      <c r="BO65" s="121">
        <v>0</v>
      </c>
      <c r="BP65" s="121">
        <v>21</v>
      </c>
      <c r="BQ65" s="121">
        <v>0</v>
      </c>
      <c r="BR65" s="121">
        <v>0</v>
      </c>
      <c r="BS65" s="121">
        <v>0</v>
      </c>
      <c r="BT65" s="121">
        <v>3</v>
      </c>
      <c r="BU65" s="121">
        <v>0</v>
      </c>
      <c r="BV65" s="121">
        <v>0</v>
      </c>
      <c r="BW65" s="121">
        <v>0</v>
      </c>
      <c r="BX65" s="121">
        <v>0</v>
      </c>
      <c r="BY65" s="121">
        <v>0</v>
      </c>
      <c r="BZ65" s="121">
        <v>0</v>
      </c>
      <c r="CA65" s="121">
        <v>0</v>
      </c>
      <c r="CB65" s="121">
        <v>0</v>
      </c>
      <c r="CC65" s="121">
        <v>0</v>
      </c>
      <c r="CD65" s="121">
        <v>0</v>
      </c>
      <c r="CE65" s="123">
        <v>0</v>
      </c>
      <c r="CF65" s="122">
        <v>0</v>
      </c>
      <c r="CG65" s="121">
        <v>0</v>
      </c>
      <c r="CH65" s="121">
        <v>0</v>
      </c>
      <c r="CI65" s="121">
        <v>11</v>
      </c>
      <c r="CJ65" s="121">
        <v>3</v>
      </c>
      <c r="CK65" s="121">
        <v>2</v>
      </c>
      <c r="CL65" s="121">
        <v>0</v>
      </c>
      <c r="CM65" s="121">
        <v>0</v>
      </c>
      <c r="CN65" s="121">
        <v>0</v>
      </c>
      <c r="CO65" s="121">
        <v>0</v>
      </c>
      <c r="CP65" s="121">
        <v>0</v>
      </c>
      <c r="CQ65" s="121">
        <v>0</v>
      </c>
      <c r="CR65" s="121">
        <v>0</v>
      </c>
      <c r="CS65" s="121">
        <v>0</v>
      </c>
      <c r="CT65" s="121">
        <v>0</v>
      </c>
      <c r="CU65" s="121">
        <v>0</v>
      </c>
      <c r="CV65" s="121">
        <v>0</v>
      </c>
      <c r="CW65" s="121">
        <v>0</v>
      </c>
      <c r="CX65" s="121">
        <v>0</v>
      </c>
      <c r="CY65" s="121">
        <v>0</v>
      </c>
      <c r="CZ65" s="121">
        <v>0</v>
      </c>
      <c r="DA65" s="123">
        <v>0</v>
      </c>
      <c r="DB65" s="122">
        <v>0</v>
      </c>
      <c r="DC65" s="121">
        <v>0</v>
      </c>
      <c r="DD65" s="121">
        <v>0</v>
      </c>
      <c r="DE65" s="121">
        <v>0</v>
      </c>
      <c r="DF65" s="121">
        <v>2</v>
      </c>
      <c r="DG65" s="121">
        <v>0</v>
      </c>
      <c r="DH65" s="121">
        <v>0</v>
      </c>
      <c r="DI65" s="121">
        <v>0</v>
      </c>
      <c r="DJ65" s="123">
        <v>0</v>
      </c>
      <c r="DK65" s="122">
        <v>2</v>
      </c>
      <c r="DL65" s="123">
        <v>0</v>
      </c>
      <c r="DM65" s="124">
        <v>0</v>
      </c>
      <c r="DN65" s="122">
        <v>238</v>
      </c>
      <c r="DO65" s="121">
        <v>14</v>
      </c>
      <c r="DP65" s="123">
        <v>433</v>
      </c>
      <c r="DQ65" s="122">
        <v>40</v>
      </c>
      <c r="DR65" s="121">
        <v>1</v>
      </c>
      <c r="DS65" s="162" t="s">
        <v>1573</v>
      </c>
      <c r="DT65" s="121">
        <v>4</v>
      </c>
      <c r="DU65" s="162" t="s">
        <v>1574</v>
      </c>
      <c r="DV65" s="164" t="s">
        <v>1575</v>
      </c>
      <c r="DW65" s="122">
        <v>1</v>
      </c>
      <c r="DX65" s="121">
        <v>1</v>
      </c>
      <c r="DY65" s="121">
        <v>0</v>
      </c>
      <c r="DZ65" s="162" t="s">
        <v>1576</v>
      </c>
      <c r="EA65" s="164" t="s">
        <v>1577</v>
      </c>
      <c r="EB65" s="127">
        <v>50588</v>
      </c>
      <c r="EC65" s="128">
        <v>906.17</v>
      </c>
      <c r="ED65" s="129">
        <v>44</v>
      </c>
    </row>
    <row r="66" spans="1:134" ht="13.5" customHeight="1">
      <c r="A66" s="161" t="s">
        <v>355</v>
      </c>
      <c r="B66" s="162" t="s">
        <v>367</v>
      </c>
      <c r="C66" s="121">
        <v>1</v>
      </c>
      <c r="D66" s="162" t="s">
        <v>366</v>
      </c>
      <c r="E66" s="162" t="s">
        <v>1578</v>
      </c>
      <c r="F66" s="162">
        <v>2</v>
      </c>
      <c r="G66" s="162">
        <v>33141</v>
      </c>
      <c r="H66" s="162" t="s">
        <v>367</v>
      </c>
      <c r="I66" s="162" t="s">
        <v>1579</v>
      </c>
      <c r="J66" s="162" t="s">
        <v>1580</v>
      </c>
      <c r="K66" s="164" t="s">
        <v>919</v>
      </c>
      <c r="L66" s="161" t="s">
        <v>1581</v>
      </c>
      <c r="M66" s="162" t="s">
        <v>1275</v>
      </c>
      <c r="N66" s="162" t="s">
        <v>1582</v>
      </c>
      <c r="O66" s="162" t="s">
        <v>927</v>
      </c>
      <c r="P66" s="162">
        <v>373300255</v>
      </c>
      <c r="Q66" s="164" t="s">
        <v>1583</v>
      </c>
      <c r="R66" s="161" t="s">
        <v>920</v>
      </c>
      <c r="S66" s="162" t="s">
        <v>1584</v>
      </c>
      <c r="T66" s="162" t="s">
        <v>1585</v>
      </c>
      <c r="U66" s="162" t="s">
        <v>927</v>
      </c>
      <c r="V66" s="162">
        <v>373300238</v>
      </c>
      <c r="W66" s="164" t="s">
        <v>1586</v>
      </c>
      <c r="X66" s="122">
        <v>2</v>
      </c>
      <c r="Y66" s="121">
        <v>0</v>
      </c>
      <c r="Z66" s="123">
        <v>2</v>
      </c>
      <c r="AA66" s="122">
        <v>2</v>
      </c>
      <c r="AB66" s="121">
        <v>0</v>
      </c>
      <c r="AC66" s="123">
        <v>2</v>
      </c>
      <c r="AD66" s="165" t="str">
        <f t="shared" si="3"/>
        <v>A</v>
      </c>
      <c r="AE66" s="124">
        <v>2</v>
      </c>
      <c r="AF66" s="165" t="str">
        <f t="shared" si="0"/>
        <v>A</v>
      </c>
      <c r="AG66" s="122">
        <v>0</v>
      </c>
      <c r="AH66" s="121">
        <v>1</v>
      </c>
      <c r="AI66" s="121">
        <v>0</v>
      </c>
      <c r="AJ66" s="121">
        <v>1</v>
      </c>
      <c r="AK66" s="123">
        <v>2</v>
      </c>
      <c r="AL66" s="165" t="str">
        <f t="shared" si="1"/>
        <v>A</v>
      </c>
      <c r="AM66" s="122">
        <v>0</v>
      </c>
      <c r="AN66" s="121">
        <v>1</v>
      </c>
      <c r="AO66" s="121">
        <v>1</v>
      </c>
      <c r="AP66" s="123">
        <v>2</v>
      </c>
      <c r="AQ66" s="165" t="str">
        <f t="shared" si="2"/>
        <v>A</v>
      </c>
      <c r="AR66" s="122">
        <v>0</v>
      </c>
      <c r="AS66" s="121">
        <v>0</v>
      </c>
      <c r="AT66" s="121">
        <v>1</v>
      </c>
      <c r="AU66" s="121">
        <v>1</v>
      </c>
      <c r="AV66" s="121">
        <v>0</v>
      </c>
      <c r="AW66" s="121">
        <v>0</v>
      </c>
      <c r="AX66" s="123">
        <v>2</v>
      </c>
      <c r="AY66" s="165" t="str">
        <f t="shared" si="4"/>
        <v>A</v>
      </c>
      <c r="AZ66" s="125">
        <v>1</v>
      </c>
      <c r="BA66" s="121">
        <v>1</v>
      </c>
      <c r="BB66" s="121">
        <v>1</v>
      </c>
      <c r="BC66" s="126">
        <v>1</v>
      </c>
      <c r="BD66" s="122">
        <v>3</v>
      </c>
      <c r="BE66" s="121">
        <v>95</v>
      </c>
      <c r="BF66" s="121">
        <v>0</v>
      </c>
      <c r="BG66" s="121">
        <v>0</v>
      </c>
      <c r="BH66" s="121">
        <v>4</v>
      </c>
      <c r="BI66" s="121">
        <v>0</v>
      </c>
      <c r="BJ66" s="121">
        <v>0</v>
      </c>
      <c r="BK66" s="121">
        <v>5</v>
      </c>
      <c r="BL66" s="121">
        <v>42</v>
      </c>
      <c r="BM66" s="121">
        <v>0</v>
      </c>
      <c r="BN66" s="121">
        <v>1</v>
      </c>
      <c r="BO66" s="121">
        <v>5</v>
      </c>
      <c r="BP66" s="121">
        <v>8</v>
      </c>
      <c r="BQ66" s="121">
        <v>0</v>
      </c>
      <c r="BR66" s="121">
        <v>0</v>
      </c>
      <c r="BS66" s="121">
        <v>0</v>
      </c>
      <c r="BT66" s="121">
        <v>7</v>
      </c>
      <c r="BU66" s="121">
        <v>0</v>
      </c>
      <c r="BV66" s="121">
        <v>0</v>
      </c>
      <c r="BW66" s="121">
        <v>1</v>
      </c>
      <c r="BX66" s="121">
        <v>0</v>
      </c>
      <c r="BY66" s="121">
        <v>0</v>
      </c>
      <c r="BZ66" s="121">
        <v>0</v>
      </c>
      <c r="CA66" s="121">
        <v>0</v>
      </c>
      <c r="CB66" s="121">
        <v>0</v>
      </c>
      <c r="CC66" s="121">
        <v>0</v>
      </c>
      <c r="CD66" s="121">
        <v>0</v>
      </c>
      <c r="CE66" s="123">
        <v>0</v>
      </c>
      <c r="CF66" s="122">
        <v>0</v>
      </c>
      <c r="CG66" s="121">
        <v>0</v>
      </c>
      <c r="CH66" s="121">
        <v>0</v>
      </c>
      <c r="CI66" s="121">
        <v>3</v>
      </c>
      <c r="CJ66" s="121">
        <v>0</v>
      </c>
      <c r="CK66" s="121">
        <v>1</v>
      </c>
      <c r="CL66" s="121">
        <v>0</v>
      </c>
      <c r="CM66" s="121">
        <v>0</v>
      </c>
      <c r="CN66" s="121">
        <v>0</v>
      </c>
      <c r="CO66" s="121">
        <v>0</v>
      </c>
      <c r="CP66" s="121">
        <v>0</v>
      </c>
      <c r="CQ66" s="121">
        <v>0</v>
      </c>
      <c r="CR66" s="121">
        <v>0</v>
      </c>
      <c r="CS66" s="121">
        <v>0</v>
      </c>
      <c r="CT66" s="121">
        <v>0</v>
      </c>
      <c r="CU66" s="121">
        <v>0</v>
      </c>
      <c r="CV66" s="121">
        <v>0</v>
      </c>
      <c r="CW66" s="121">
        <v>0</v>
      </c>
      <c r="CX66" s="121">
        <v>0</v>
      </c>
      <c r="CY66" s="121">
        <v>0</v>
      </c>
      <c r="CZ66" s="121">
        <v>0</v>
      </c>
      <c r="DA66" s="123">
        <v>0</v>
      </c>
      <c r="DB66" s="122">
        <v>0</v>
      </c>
      <c r="DC66" s="121">
        <v>0</v>
      </c>
      <c r="DD66" s="121">
        <v>0</v>
      </c>
      <c r="DE66" s="121">
        <v>0</v>
      </c>
      <c r="DF66" s="121">
        <v>0</v>
      </c>
      <c r="DG66" s="121">
        <v>0</v>
      </c>
      <c r="DH66" s="121">
        <v>0</v>
      </c>
      <c r="DI66" s="121">
        <v>0</v>
      </c>
      <c r="DJ66" s="123">
        <v>0</v>
      </c>
      <c r="DK66" s="122">
        <v>0</v>
      </c>
      <c r="DL66" s="123">
        <v>0</v>
      </c>
      <c r="DM66" s="124">
        <v>0</v>
      </c>
      <c r="DN66" s="122">
        <v>155</v>
      </c>
      <c r="DO66" s="121">
        <v>6</v>
      </c>
      <c r="DP66" s="123">
        <v>99</v>
      </c>
      <c r="DQ66" s="122">
        <v>80</v>
      </c>
      <c r="DR66" s="121">
        <v>0</v>
      </c>
      <c r="DS66" s="121" t="s">
        <v>927</v>
      </c>
      <c r="DT66" s="121">
        <v>3</v>
      </c>
      <c r="DU66" s="162" t="s">
        <v>927</v>
      </c>
      <c r="DV66" s="164"/>
      <c r="DW66" s="122">
        <v>1</v>
      </c>
      <c r="DX66" s="121">
        <v>1</v>
      </c>
      <c r="DY66" s="121">
        <v>1</v>
      </c>
      <c r="DZ66" s="162" t="s">
        <v>927</v>
      </c>
      <c r="EA66" s="164" t="s">
        <v>927</v>
      </c>
      <c r="EB66" s="127">
        <v>22178</v>
      </c>
      <c r="EC66" s="128">
        <v>659.23</v>
      </c>
      <c r="ED66" s="129">
        <v>44</v>
      </c>
    </row>
    <row r="67" spans="1:134" ht="13.5" customHeight="1">
      <c r="A67" s="161" t="s">
        <v>355</v>
      </c>
      <c r="B67" s="162" t="s">
        <v>369</v>
      </c>
      <c r="C67" s="121">
        <v>1</v>
      </c>
      <c r="D67" s="162" t="s">
        <v>368</v>
      </c>
      <c r="E67" s="162" t="s">
        <v>1587</v>
      </c>
      <c r="F67" s="162">
        <v>63</v>
      </c>
      <c r="G67" s="162">
        <v>33501</v>
      </c>
      <c r="H67" s="162" t="s">
        <v>1588</v>
      </c>
      <c r="I67" s="162" t="s">
        <v>1589</v>
      </c>
      <c r="J67" s="162" t="s">
        <v>1590</v>
      </c>
      <c r="K67" s="164" t="s">
        <v>1591</v>
      </c>
      <c r="L67" s="161" t="s">
        <v>920</v>
      </c>
      <c r="M67" s="162" t="s">
        <v>1245</v>
      </c>
      <c r="N67" s="162" t="s">
        <v>1592</v>
      </c>
      <c r="O67" s="162" t="s">
        <v>927</v>
      </c>
      <c r="P67" s="162">
        <v>371519730</v>
      </c>
      <c r="Q67" s="164" t="s">
        <v>1593</v>
      </c>
      <c r="R67" s="161" t="s">
        <v>927</v>
      </c>
      <c r="S67" s="162" t="s">
        <v>1594</v>
      </c>
      <c r="T67" s="162" t="s">
        <v>1595</v>
      </c>
      <c r="U67" s="162" t="s">
        <v>927</v>
      </c>
      <c r="V67" s="162">
        <v>371519725</v>
      </c>
      <c r="W67" s="164" t="s">
        <v>1596</v>
      </c>
      <c r="X67" s="122">
        <v>1</v>
      </c>
      <c r="Y67" s="121">
        <v>0</v>
      </c>
      <c r="Z67" s="123">
        <v>1</v>
      </c>
      <c r="AA67" s="122">
        <v>1</v>
      </c>
      <c r="AB67" s="121">
        <v>0</v>
      </c>
      <c r="AC67" s="123">
        <v>1</v>
      </c>
      <c r="AD67" s="165" t="str">
        <f t="shared" si="3"/>
        <v>A</v>
      </c>
      <c r="AE67" s="124">
        <v>1</v>
      </c>
      <c r="AF67" s="165" t="str">
        <f t="shared" si="0"/>
        <v>A</v>
      </c>
      <c r="AG67" s="122">
        <v>0</v>
      </c>
      <c r="AH67" s="121">
        <v>1</v>
      </c>
      <c r="AI67" s="121">
        <v>0</v>
      </c>
      <c r="AJ67" s="121">
        <v>0</v>
      </c>
      <c r="AK67" s="123">
        <v>1</v>
      </c>
      <c r="AL67" s="165" t="str">
        <f t="shared" si="1"/>
        <v>A</v>
      </c>
      <c r="AM67" s="122">
        <v>0</v>
      </c>
      <c r="AN67" s="121">
        <v>0</v>
      </c>
      <c r="AO67" s="121">
        <v>1</v>
      </c>
      <c r="AP67" s="123">
        <v>1</v>
      </c>
      <c r="AQ67" s="165" t="str">
        <f t="shared" si="2"/>
        <v>A</v>
      </c>
      <c r="AR67" s="122">
        <v>0</v>
      </c>
      <c r="AS67" s="121">
        <v>0</v>
      </c>
      <c r="AT67" s="121">
        <v>1</v>
      </c>
      <c r="AU67" s="121">
        <v>0</v>
      </c>
      <c r="AV67" s="121">
        <v>0</v>
      </c>
      <c r="AW67" s="121">
        <v>0</v>
      </c>
      <c r="AX67" s="123">
        <v>1</v>
      </c>
      <c r="AY67" s="165" t="str">
        <f t="shared" si="4"/>
        <v>A</v>
      </c>
      <c r="AZ67" s="125">
        <v>1</v>
      </c>
      <c r="BA67" s="121">
        <v>0</v>
      </c>
      <c r="BB67" s="121">
        <v>0</v>
      </c>
      <c r="BC67" s="126">
        <v>1</v>
      </c>
      <c r="BD67" s="122">
        <v>0</v>
      </c>
      <c r="BE67" s="121">
        <v>2</v>
      </c>
      <c r="BF67" s="121">
        <v>0</v>
      </c>
      <c r="BG67" s="121">
        <v>0</v>
      </c>
      <c r="BH67" s="121">
        <v>0</v>
      </c>
      <c r="BI67" s="121">
        <v>0</v>
      </c>
      <c r="BJ67" s="121">
        <v>0</v>
      </c>
      <c r="BK67" s="121">
        <v>0</v>
      </c>
      <c r="BL67" s="121">
        <v>21</v>
      </c>
      <c r="BM67" s="121">
        <v>0</v>
      </c>
      <c r="BN67" s="121">
        <v>0</v>
      </c>
      <c r="BO67" s="121">
        <v>1</v>
      </c>
      <c r="BP67" s="121">
        <v>0</v>
      </c>
      <c r="BQ67" s="121">
        <v>0</v>
      </c>
      <c r="BR67" s="121">
        <v>0</v>
      </c>
      <c r="BS67" s="121">
        <v>0</v>
      </c>
      <c r="BT67" s="121">
        <v>0</v>
      </c>
      <c r="BU67" s="121">
        <v>0</v>
      </c>
      <c r="BV67" s="121">
        <v>0</v>
      </c>
      <c r="BW67" s="121">
        <v>0</v>
      </c>
      <c r="BX67" s="121">
        <v>0</v>
      </c>
      <c r="BY67" s="121">
        <v>0</v>
      </c>
      <c r="BZ67" s="121">
        <v>0</v>
      </c>
      <c r="CA67" s="121">
        <v>0</v>
      </c>
      <c r="CB67" s="121">
        <v>0</v>
      </c>
      <c r="CC67" s="121">
        <v>0</v>
      </c>
      <c r="CD67" s="121">
        <v>0</v>
      </c>
      <c r="CE67" s="123">
        <v>0</v>
      </c>
      <c r="CF67" s="122">
        <v>0</v>
      </c>
      <c r="CG67" s="121">
        <v>0</v>
      </c>
      <c r="CH67" s="121">
        <v>0</v>
      </c>
      <c r="CI67" s="121">
        <v>0</v>
      </c>
      <c r="CJ67" s="121">
        <v>0</v>
      </c>
      <c r="CK67" s="121">
        <v>1</v>
      </c>
      <c r="CL67" s="121">
        <v>0</v>
      </c>
      <c r="CM67" s="121">
        <v>0</v>
      </c>
      <c r="CN67" s="121">
        <v>0</v>
      </c>
      <c r="CO67" s="121">
        <v>0</v>
      </c>
      <c r="CP67" s="121">
        <v>0</v>
      </c>
      <c r="CQ67" s="121">
        <v>0</v>
      </c>
      <c r="CR67" s="121">
        <v>0</v>
      </c>
      <c r="CS67" s="121">
        <v>0</v>
      </c>
      <c r="CT67" s="121">
        <v>0</v>
      </c>
      <c r="CU67" s="121">
        <v>0</v>
      </c>
      <c r="CV67" s="121">
        <v>0</v>
      </c>
      <c r="CW67" s="121">
        <v>0</v>
      </c>
      <c r="CX67" s="121">
        <v>0</v>
      </c>
      <c r="CY67" s="121">
        <v>0</v>
      </c>
      <c r="CZ67" s="121">
        <v>0</v>
      </c>
      <c r="DA67" s="123">
        <v>0</v>
      </c>
      <c r="DB67" s="122">
        <v>0</v>
      </c>
      <c r="DC67" s="121">
        <v>0</v>
      </c>
      <c r="DD67" s="121">
        <v>0</v>
      </c>
      <c r="DE67" s="121">
        <v>0</v>
      </c>
      <c r="DF67" s="121">
        <v>1</v>
      </c>
      <c r="DG67" s="121">
        <v>0</v>
      </c>
      <c r="DH67" s="121">
        <v>0</v>
      </c>
      <c r="DI67" s="121">
        <v>0</v>
      </c>
      <c r="DJ67" s="123">
        <v>0</v>
      </c>
      <c r="DK67" s="122">
        <v>0</v>
      </c>
      <c r="DL67" s="123">
        <v>0</v>
      </c>
      <c r="DM67" s="124">
        <v>1</v>
      </c>
      <c r="DN67" s="122">
        <v>68</v>
      </c>
      <c r="DO67" s="121">
        <v>20</v>
      </c>
      <c r="DP67" s="123">
        <v>45</v>
      </c>
      <c r="DQ67" s="122">
        <v>75</v>
      </c>
      <c r="DR67" s="121">
        <v>1</v>
      </c>
      <c r="DS67" s="162" t="s">
        <v>927</v>
      </c>
      <c r="DT67" s="121">
        <v>2</v>
      </c>
      <c r="DU67" s="162" t="s">
        <v>927</v>
      </c>
      <c r="DV67" s="164" t="s">
        <v>927</v>
      </c>
      <c r="DW67" s="122">
        <v>0</v>
      </c>
      <c r="DX67" s="121">
        <v>1</v>
      </c>
      <c r="DY67" s="121">
        <v>0</v>
      </c>
      <c r="DZ67" s="162" t="s">
        <v>927</v>
      </c>
      <c r="EA67" s="164" t="s">
        <v>927</v>
      </c>
      <c r="EB67" s="127">
        <v>11619</v>
      </c>
      <c r="EC67" s="128">
        <v>308.76</v>
      </c>
      <c r="ED67" s="129">
        <v>26</v>
      </c>
    </row>
    <row r="68" spans="1:134" ht="13.5" customHeight="1">
      <c r="A68" s="161" t="s">
        <v>355</v>
      </c>
      <c r="B68" s="162" t="s">
        <v>371</v>
      </c>
      <c r="C68" s="121">
        <v>1</v>
      </c>
      <c r="D68" s="162" t="s">
        <v>370</v>
      </c>
      <c r="E68" s="162" t="s">
        <v>1597</v>
      </c>
      <c r="F68" s="162">
        <v>295</v>
      </c>
      <c r="G68" s="162">
        <v>33023</v>
      </c>
      <c r="H68" s="162" t="s">
        <v>371</v>
      </c>
      <c r="I68" s="162" t="s">
        <v>1598</v>
      </c>
      <c r="J68" s="162" t="s">
        <v>1599</v>
      </c>
      <c r="K68" s="164" t="s">
        <v>1600</v>
      </c>
      <c r="L68" s="161" t="s">
        <v>920</v>
      </c>
      <c r="M68" s="162" t="s">
        <v>1275</v>
      </c>
      <c r="N68" s="162" t="s">
        <v>1601</v>
      </c>
      <c r="O68" s="162" t="s">
        <v>927</v>
      </c>
      <c r="P68" s="162">
        <v>377168019</v>
      </c>
      <c r="Q68" s="164" t="s">
        <v>1602</v>
      </c>
      <c r="R68" s="161" t="s">
        <v>920</v>
      </c>
      <c r="S68" s="162" t="s">
        <v>1275</v>
      </c>
      <c r="T68" s="162" t="s">
        <v>1603</v>
      </c>
      <c r="U68" s="162" t="s">
        <v>927</v>
      </c>
      <c r="V68" s="162">
        <v>377168052</v>
      </c>
      <c r="W68" s="164" t="s">
        <v>1604</v>
      </c>
      <c r="X68" s="122">
        <v>4</v>
      </c>
      <c r="Y68" s="121">
        <v>6</v>
      </c>
      <c r="Z68" s="123">
        <v>10</v>
      </c>
      <c r="AA68" s="122">
        <v>4</v>
      </c>
      <c r="AB68" s="121">
        <v>6</v>
      </c>
      <c r="AC68" s="123">
        <v>10</v>
      </c>
      <c r="AD68" s="165" t="str">
        <f t="shared" si="3"/>
        <v>A</v>
      </c>
      <c r="AE68" s="124">
        <v>4</v>
      </c>
      <c r="AF68" s="165" t="str">
        <f t="shared" ref="AF68:AF131" si="5">IF(AE68&lt;=X68,"A","N")</f>
        <v>A</v>
      </c>
      <c r="AG68" s="122">
        <v>0</v>
      </c>
      <c r="AH68" s="121">
        <v>0</v>
      </c>
      <c r="AI68" s="121">
        <v>2</v>
      </c>
      <c r="AJ68" s="121">
        <v>2</v>
      </c>
      <c r="AK68" s="123">
        <v>4</v>
      </c>
      <c r="AL68" s="165" t="str">
        <f t="shared" ref="AL68:AL131" si="6">IF(AK68=X68,"A","N")</f>
        <v>A</v>
      </c>
      <c r="AM68" s="122">
        <v>0</v>
      </c>
      <c r="AN68" s="121">
        <v>3</v>
      </c>
      <c r="AO68" s="121">
        <v>1</v>
      </c>
      <c r="AP68" s="123">
        <v>4</v>
      </c>
      <c r="AQ68" s="165" t="str">
        <f t="shared" ref="AQ68:AQ131" si="7">IF(AP68=X68,"A","N")</f>
        <v>A</v>
      </c>
      <c r="AR68" s="122">
        <v>0</v>
      </c>
      <c r="AS68" s="121">
        <v>0</v>
      </c>
      <c r="AT68" s="121">
        <v>0</v>
      </c>
      <c r="AU68" s="121">
        <v>4</v>
      </c>
      <c r="AV68" s="121">
        <v>0</v>
      </c>
      <c r="AW68" s="121">
        <v>0</v>
      </c>
      <c r="AX68" s="123">
        <v>4</v>
      </c>
      <c r="AY68" s="165" t="str">
        <f t="shared" si="4"/>
        <v>A</v>
      </c>
      <c r="AZ68" s="125">
        <v>0</v>
      </c>
      <c r="BA68" s="121">
        <v>1</v>
      </c>
      <c r="BB68" s="121">
        <v>1</v>
      </c>
      <c r="BC68" s="126">
        <v>1</v>
      </c>
      <c r="BD68" s="122">
        <v>3</v>
      </c>
      <c r="BE68" s="121">
        <v>255</v>
      </c>
      <c r="BF68" s="121">
        <v>0</v>
      </c>
      <c r="BG68" s="121">
        <v>0</v>
      </c>
      <c r="BH68" s="121">
        <v>6</v>
      </c>
      <c r="BI68" s="121">
        <v>0</v>
      </c>
      <c r="BJ68" s="121">
        <v>0</v>
      </c>
      <c r="BK68" s="121">
        <v>42</v>
      </c>
      <c r="BL68" s="121">
        <v>135</v>
      </c>
      <c r="BM68" s="121">
        <v>0</v>
      </c>
      <c r="BN68" s="121">
        <v>0</v>
      </c>
      <c r="BO68" s="121">
        <v>8</v>
      </c>
      <c r="BP68" s="121">
        <v>33</v>
      </c>
      <c r="BQ68" s="121">
        <v>0</v>
      </c>
      <c r="BR68" s="121">
        <v>3</v>
      </c>
      <c r="BS68" s="121">
        <v>0</v>
      </c>
      <c r="BT68" s="121">
        <v>5</v>
      </c>
      <c r="BU68" s="121">
        <v>0</v>
      </c>
      <c r="BV68" s="121">
        <v>0</v>
      </c>
      <c r="BW68" s="121">
        <v>0</v>
      </c>
      <c r="BX68" s="121">
        <v>0</v>
      </c>
      <c r="BY68" s="121">
        <v>0</v>
      </c>
      <c r="BZ68" s="121">
        <v>0</v>
      </c>
      <c r="CA68" s="121">
        <v>0</v>
      </c>
      <c r="CB68" s="121">
        <v>0</v>
      </c>
      <c r="CC68" s="121">
        <v>0</v>
      </c>
      <c r="CD68" s="121">
        <v>0</v>
      </c>
      <c r="CE68" s="123">
        <v>0</v>
      </c>
      <c r="CF68" s="122">
        <v>1</v>
      </c>
      <c r="CG68" s="121">
        <v>0</v>
      </c>
      <c r="CH68" s="121">
        <v>0</v>
      </c>
      <c r="CI68" s="121">
        <v>18</v>
      </c>
      <c r="CJ68" s="121">
        <v>0</v>
      </c>
      <c r="CK68" s="121">
        <v>3</v>
      </c>
      <c r="CL68" s="121">
        <v>0</v>
      </c>
      <c r="CM68" s="121">
        <v>0</v>
      </c>
      <c r="CN68" s="121">
        <v>0</v>
      </c>
      <c r="CO68" s="121">
        <v>0</v>
      </c>
      <c r="CP68" s="121">
        <v>0</v>
      </c>
      <c r="CQ68" s="121">
        <v>0</v>
      </c>
      <c r="CR68" s="121">
        <v>0</v>
      </c>
      <c r="CS68" s="121">
        <v>0</v>
      </c>
      <c r="CT68" s="121">
        <v>0</v>
      </c>
      <c r="CU68" s="121">
        <v>0</v>
      </c>
      <c r="CV68" s="121">
        <v>0</v>
      </c>
      <c r="CW68" s="121">
        <v>0</v>
      </c>
      <c r="CX68" s="121">
        <v>1</v>
      </c>
      <c r="CY68" s="121">
        <v>0</v>
      </c>
      <c r="CZ68" s="121">
        <v>0</v>
      </c>
      <c r="DA68" s="123">
        <v>0</v>
      </c>
      <c r="DB68" s="122">
        <v>0</v>
      </c>
      <c r="DC68" s="121">
        <v>0</v>
      </c>
      <c r="DD68" s="121">
        <v>0</v>
      </c>
      <c r="DE68" s="121">
        <v>0</v>
      </c>
      <c r="DF68" s="121">
        <v>0</v>
      </c>
      <c r="DG68" s="121">
        <v>0</v>
      </c>
      <c r="DH68" s="121">
        <v>0</v>
      </c>
      <c r="DI68" s="121">
        <v>0</v>
      </c>
      <c r="DJ68" s="123">
        <v>0</v>
      </c>
      <c r="DK68" s="122">
        <v>0</v>
      </c>
      <c r="DL68" s="123">
        <v>2</v>
      </c>
      <c r="DM68" s="124">
        <v>0</v>
      </c>
      <c r="DN68" s="122">
        <v>616</v>
      </c>
      <c r="DO68" s="121">
        <v>5</v>
      </c>
      <c r="DP68" s="123">
        <v>975</v>
      </c>
      <c r="DQ68" s="122">
        <v>70</v>
      </c>
      <c r="DR68" s="121">
        <v>1</v>
      </c>
      <c r="DS68" s="162" t="s">
        <v>1605</v>
      </c>
      <c r="DT68" s="121">
        <v>3</v>
      </c>
      <c r="DU68" s="162" t="s">
        <v>1606</v>
      </c>
      <c r="DV68" s="164" t="s">
        <v>1607</v>
      </c>
      <c r="DW68" s="122">
        <v>1</v>
      </c>
      <c r="DX68" s="121">
        <v>1</v>
      </c>
      <c r="DY68" s="121">
        <v>1</v>
      </c>
      <c r="DZ68" s="162"/>
      <c r="EA68" s="164" t="s">
        <v>1608</v>
      </c>
      <c r="EB68" s="127">
        <v>54844</v>
      </c>
      <c r="EC68" s="128">
        <v>627.51</v>
      </c>
      <c r="ED68" s="129">
        <v>54</v>
      </c>
    </row>
    <row r="69" spans="1:134" ht="13.5" customHeight="1">
      <c r="A69" s="161" t="s">
        <v>355</v>
      </c>
      <c r="B69" s="162" t="s">
        <v>338</v>
      </c>
      <c r="C69" s="121">
        <v>2</v>
      </c>
      <c r="D69" s="162" t="s">
        <v>339</v>
      </c>
      <c r="E69" s="162" t="s">
        <v>962</v>
      </c>
      <c r="F69" s="162" t="s">
        <v>1609</v>
      </c>
      <c r="G69" s="162">
        <v>30632</v>
      </c>
      <c r="H69" s="162" t="s">
        <v>340</v>
      </c>
      <c r="I69" s="162" t="s">
        <v>1610</v>
      </c>
      <c r="J69" s="162" t="s">
        <v>1611</v>
      </c>
      <c r="K69" s="164" t="s">
        <v>1612</v>
      </c>
      <c r="L69" s="161" t="s">
        <v>920</v>
      </c>
      <c r="M69" s="162" t="s">
        <v>1613</v>
      </c>
      <c r="N69" s="162" t="s">
        <v>1614</v>
      </c>
      <c r="O69" s="162" t="s">
        <v>927</v>
      </c>
      <c r="P69" s="162">
        <v>378034130</v>
      </c>
      <c r="Q69" s="164" t="s">
        <v>1615</v>
      </c>
      <c r="R69" s="161" t="s">
        <v>920</v>
      </c>
      <c r="S69" s="162" t="s">
        <v>1613</v>
      </c>
      <c r="T69" s="162" t="s">
        <v>1614</v>
      </c>
      <c r="U69" s="162" t="s">
        <v>927</v>
      </c>
      <c r="V69" s="162">
        <v>378034130</v>
      </c>
      <c r="W69" s="164" t="s">
        <v>1615</v>
      </c>
      <c r="X69" s="122">
        <v>4</v>
      </c>
      <c r="Y69" s="121">
        <v>0</v>
      </c>
      <c r="Z69" s="123">
        <v>4</v>
      </c>
      <c r="AA69" s="122">
        <v>4</v>
      </c>
      <c r="AB69" s="121">
        <v>0</v>
      </c>
      <c r="AC69" s="123">
        <v>4</v>
      </c>
      <c r="AD69" s="165" t="str">
        <f t="shared" ref="AD69:AD132" si="8">IF(AC69&lt;=Z69,"A","N")</f>
        <v>A</v>
      </c>
      <c r="AE69" s="124">
        <v>4</v>
      </c>
      <c r="AF69" s="165" t="str">
        <f t="shared" si="5"/>
        <v>A</v>
      </c>
      <c r="AG69" s="122">
        <v>0</v>
      </c>
      <c r="AH69" s="121">
        <v>0</v>
      </c>
      <c r="AI69" s="121">
        <v>0</v>
      </c>
      <c r="AJ69" s="121">
        <v>4</v>
      </c>
      <c r="AK69" s="123">
        <v>4</v>
      </c>
      <c r="AL69" s="165" t="str">
        <f t="shared" si="6"/>
        <v>A</v>
      </c>
      <c r="AM69" s="122">
        <v>1</v>
      </c>
      <c r="AN69" s="121">
        <v>0</v>
      </c>
      <c r="AO69" s="121">
        <v>3</v>
      </c>
      <c r="AP69" s="123">
        <v>4</v>
      </c>
      <c r="AQ69" s="165" t="str">
        <f t="shared" si="7"/>
        <v>A</v>
      </c>
      <c r="AR69" s="122">
        <v>0</v>
      </c>
      <c r="AS69" s="121">
        <v>0</v>
      </c>
      <c r="AT69" s="121">
        <v>0</v>
      </c>
      <c r="AU69" s="121">
        <v>3</v>
      </c>
      <c r="AV69" s="121">
        <v>1</v>
      </c>
      <c r="AW69" s="121">
        <v>0</v>
      </c>
      <c r="AX69" s="123">
        <v>4</v>
      </c>
      <c r="AY69" s="165" t="str">
        <f t="shared" ref="AY69:AY132" si="9">IF(AX69=X69,"A","N")</f>
        <v>A</v>
      </c>
      <c r="AZ69" s="125">
        <v>1</v>
      </c>
      <c r="BA69" s="121">
        <v>1</v>
      </c>
      <c r="BB69" s="121">
        <v>0</v>
      </c>
      <c r="BC69" s="126">
        <v>1</v>
      </c>
      <c r="BD69" s="122">
        <v>2</v>
      </c>
      <c r="BE69" s="121">
        <v>85</v>
      </c>
      <c r="BF69" s="121">
        <v>0</v>
      </c>
      <c r="BG69" s="121">
        <v>0</v>
      </c>
      <c r="BH69" s="121">
        <v>10</v>
      </c>
      <c r="BI69" s="121">
        <v>1</v>
      </c>
      <c r="BJ69" s="121">
        <v>1</v>
      </c>
      <c r="BK69" s="121">
        <v>0</v>
      </c>
      <c r="BL69" s="121">
        <v>84</v>
      </c>
      <c r="BM69" s="121">
        <v>1</v>
      </c>
      <c r="BN69" s="121">
        <v>5</v>
      </c>
      <c r="BO69" s="121">
        <v>12</v>
      </c>
      <c r="BP69" s="121">
        <v>8</v>
      </c>
      <c r="BQ69" s="121">
        <v>0</v>
      </c>
      <c r="BR69" s="121">
        <v>2</v>
      </c>
      <c r="BS69" s="121">
        <v>0</v>
      </c>
      <c r="BT69" s="121">
        <v>5</v>
      </c>
      <c r="BU69" s="121">
        <v>4</v>
      </c>
      <c r="BV69" s="121">
        <v>0</v>
      </c>
      <c r="BW69" s="121">
        <v>0</v>
      </c>
      <c r="BX69" s="121">
        <v>0</v>
      </c>
      <c r="BY69" s="121">
        <v>0</v>
      </c>
      <c r="BZ69" s="121">
        <v>0</v>
      </c>
      <c r="CA69" s="121">
        <v>0</v>
      </c>
      <c r="CB69" s="121">
        <v>0</v>
      </c>
      <c r="CC69" s="121">
        <v>0</v>
      </c>
      <c r="CD69" s="121">
        <v>2</v>
      </c>
      <c r="CE69" s="123">
        <v>0</v>
      </c>
      <c r="CF69" s="122">
        <v>3</v>
      </c>
      <c r="CG69" s="121">
        <v>0</v>
      </c>
      <c r="CH69" s="121">
        <v>0</v>
      </c>
      <c r="CI69" s="121">
        <v>12</v>
      </c>
      <c r="CJ69" s="121">
        <v>2</v>
      </c>
      <c r="CK69" s="121">
        <v>2</v>
      </c>
      <c r="CL69" s="121">
        <v>0</v>
      </c>
      <c r="CM69" s="121">
        <v>0</v>
      </c>
      <c r="CN69" s="121">
        <v>0</v>
      </c>
      <c r="CO69" s="121">
        <v>0</v>
      </c>
      <c r="CP69" s="121">
        <v>0</v>
      </c>
      <c r="CQ69" s="121">
        <v>0</v>
      </c>
      <c r="CR69" s="121">
        <v>0</v>
      </c>
      <c r="CS69" s="121">
        <v>0</v>
      </c>
      <c r="CT69" s="121">
        <v>0</v>
      </c>
      <c r="CU69" s="121">
        <v>0</v>
      </c>
      <c r="CV69" s="121">
        <v>0</v>
      </c>
      <c r="CW69" s="121">
        <v>0</v>
      </c>
      <c r="CX69" s="121">
        <v>0</v>
      </c>
      <c r="CY69" s="121">
        <v>0</v>
      </c>
      <c r="CZ69" s="121">
        <v>0</v>
      </c>
      <c r="DA69" s="123">
        <v>0</v>
      </c>
      <c r="DB69" s="122">
        <v>0</v>
      </c>
      <c r="DC69" s="121">
        <v>0</v>
      </c>
      <c r="DD69" s="121">
        <v>0</v>
      </c>
      <c r="DE69" s="121">
        <v>0</v>
      </c>
      <c r="DF69" s="121">
        <v>0</v>
      </c>
      <c r="DG69" s="121">
        <v>0</v>
      </c>
      <c r="DH69" s="121">
        <v>0</v>
      </c>
      <c r="DI69" s="121">
        <v>0</v>
      </c>
      <c r="DJ69" s="123">
        <v>0</v>
      </c>
      <c r="DK69" s="122">
        <v>1</v>
      </c>
      <c r="DL69" s="123">
        <v>0</v>
      </c>
      <c r="DM69" s="124">
        <v>0</v>
      </c>
      <c r="DN69" s="122">
        <v>37</v>
      </c>
      <c r="DO69" s="121">
        <v>5</v>
      </c>
      <c r="DP69" s="123">
        <v>4</v>
      </c>
      <c r="DQ69" s="122">
        <v>80</v>
      </c>
      <c r="DR69" s="121">
        <v>0</v>
      </c>
      <c r="DS69" s="121" t="s">
        <v>927</v>
      </c>
      <c r="DT69" s="121">
        <v>2</v>
      </c>
      <c r="DU69" s="162"/>
      <c r="DV69" s="164"/>
      <c r="DW69" s="122">
        <v>1</v>
      </c>
      <c r="DX69" s="121">
        <v>1</v>
      </c>
      <c r="DY69" s="121">
        <v>0</v>
      </c>
      <c r="DZ69" s="162"/>
      <c r="EA69" s="164"/>
      <c r="EB69" s="127">
        <v>187245</v>
      </c>
      <c r="EC69" s="128">
        <v>261.42</v>
      </c>
      <c r="ED69" s="129">
        <v>15</v>
      </c>
    </row>
    <row r="70" spans="1:134" ht="13.5" customHeight="1">
      <c r="A70" s="161" t="s">
        <v>355</v>
      </c>
      <c r="B70" s="162" t="s">
        <v>373</v>
      </c>
      <c r="C70" s="121">
        <v>1</v>
      </c>
      <c r="D70" s="162" t="s">
        <v>372</v>
      </c>
      <c r="E70" s="162" t="s">
        <v>1616</v>
      </c>
      <c r="F70" s="162">
        <v>107</v>
      </c>
      <c r="G70" s="162">
        <v>33401</v>
      </c>
      <c r="H70" s="162" t="s">
        <v>373</v>
      </c>
      <c r="I70" s="162" t="s">
        <v>1617</v>
      </c>
      <c r="J70" s="162" t="s">
        <v>1618</v>
      </c>
      <c r="K70" s="164" t="s">
        <v>919</v>
      </c>
      <c r="L70" s="161" t="s">
        <v>1013</v>
      </c>
      <c r="M70" s="162" t="s">
        <v>1619</v>
      </c>
      <c r="N70" s="162" t="s">
        <v>1620</v>
      </c>
      <c r="O70" s="162" t="s">
        <v>927</v>
      </c>
      <c r="P70" s="162">
        <v>377332520</v>
      </c>
      <c r="Q70" s="164" t="s">
        <v>1621</v>
      </c>
      <c r="R70" s="161" t="s">
        <v>1013</v>
      </c>
      <c r="S70" s="162" t="s">
        <v>1275</v>
      </c>
      <c r="T70" s="162" t="s">
        <v>1622</v>
      </c>
      <c r="U70" s="162" t="s">
        <v>927</v>
      </c>
      <c r="V70" s="162">
        <v>377332521</v>
      </c>
      <c r="W70" s="164" t="s">
        <v>1623</v>
      </c>
      <c r="X70" s="122">
        <v>3</v>
      </c>
      <c r="Y70" s="121">
        <v>0</v>
      </c>
      <c r="Z70" s="123">
        <v>3</v>
      </c>
      <c r="AA70" s="122">
        <v>1.6</v>
      </c>
      <c r="AB70" s="121">
        <v>0</v>
      </c>
      <c r="AC70" s="123">
        <v>1.6</v>
      </c>
      <c r="AD70" s="165" t="str">
        <f t="shared" si="8"/>
        <v>A</v>
      </c>
      <c r="AE70" s="124">
        <v>2</v>
      </c>
      <c r="AF70" s="165" t="str">
        <f t="shared" si="5"/>
        <v>A</v>
      </c>
      <c r="AG70" s="122">
        <v>0</v>
      </c>
      <c r="AH70" s="121">
        <v>1</v>
      </c>
      <c r="AI70" s="121">
        <v>1</v>
      </c>
      <c r="AJ70" s="121">
        <v>1</v>
      </c>
      <c r="AK70" s="123">
        <v>3</v>
      </c>
      <c r="AL70" s="165" t="str">
        <f t="shared" si="6"/>
        <v>A</v>
      </c>
      <c r="AM70" s="122">
        <v>1</v>
      </c>
      <c r="AN70" s="121">
        <v>1</v>
      </c>
      <c r="AO70" s="121">
        <v>1</v>
      </c>
      <c r="AP70" s="123">
        <v>3</v>
      </c>
      <c r="AQ70" s="165" t="str">
        <f t="shared" si="7"/>
        <v>A</v>
      </c>
      <c r="AR70" s="122">
        <v>0</v>
      </c>
      <c r="AS70" s="121">
        <v>0</v>
      </c>
      <c r="AT70" s="121">
        <v>2</v>
      </c>
      <c r="AU70" s="121">
        <v>1</v>
      </c>
      <c r="AV70" s="121">
        <v>0</v>
      </c>
      <c r="AW70" s="121">
        <v>0</v>
      </c>
      <c r="AX70" s="123">
        <v>3</v>
      </c>
      <c r="AY70" s="165" t="str">
        <f t="shared" si="9"/>
        <v>A</v>
      </c>
      <c r="AZ70" s="125">
        <v>1</v>
      </c>
      <c r="BA70" s="121">
        <v>1</v>
      </c>
      <c r="BB70" s="121">
        <v>0</v>
      </c>
      <c r="BC70" s="126">
        <v>1</v>
      </c>
      <c r="BD70" s="122">
        <v>9</v>
      </c>
      <c r="BE70" s="121">
        <v>69</v>
      </c>
      <c r="BF70" s="121">
        <v>0</v>
      </c>
      <c r="BG70" s="121">
        <v>0</v>
      </c>
      <c r="BH70" s="121">
        <v>9</v>
      </c>
      <c r="BI70" s="121">
        <v>0</v>
      </c>
      <c r="BJ70" s="121">
        <v>0</v>
      </c>
      <c r="BK70" s="121">
        <v>0</v>
      </c>
      <c r="BL70" s="121">
        <v>19</v>
      </c>
      <c r="BM70" s="121">
        <v>0</v>
      </c>
      <c r="BN70" s="121">
        <v>1</v>
      </c>
      <c r="BO70" s="121">
        <v>0</v>
      </c>
      <c r="BP70" s="121">
        <v>17</v>
      </c>
      <c r="BQ70" s="121">
        <v>0</v>
      </c>
      <c r="BR70" s="121">
        <v>0</v>
      </c>
      <c r="BS70" s="121">
        <v>0</v>
      </c>
      <c r="BT70" s="121">
        <v>5</v>
      </c>
      <c r="BU70" s="121">
        <v>0</v>
      </c>
      <c r="BV70" s="121">
        <v>0</v>
      </c>
      <c r="BW70" s="121">
        <v>0</v>
      </c>
      <c r="BX70" s="121">
        <v>0</v>
      </c>
      <c r="BY70" s="121">
        <v>0</v>
      </c>
      <c r="BZ70" s="121">
        <v>0</v>
      </c>
      <c r="CA70" s="121">
        <v>0</v>
      </c>
      <c r="CB70" s="121">
        <v>0</v>
      </c>
      <c r="CC70" s="121">
        <v>0</v>
      </c>
      <c r="CD70" s="121">
        <v>0</v>
      </c>
      <c r="CE70" s="123">
        <v>0</v>
      </c>
      <c r="CF70" s="122">
        <v>0</v>
      </c>
      <c r="CG70" s="121">
        <v>0</v>
      </c>
      <c r="CH70" s="121">
        <v>1</v>
      </c>
      <c r="CI70" s="121">
        <v>4</v>
      </c>
      <c r="CJ70" s="121">
        <v>6</v>
      </c>
      <c r="CK70" s="121">
        <v>0</v>
      </c>
      <c r="CL70" s="121">
        <v>0</v>
      </c>
      <c r="CM70" s="121">
        <v>0</v>
      </c>
      <c r="CN70" s="121">
        <v>0</v>
      </c>
      <c r="CO70" s="121">
        <v>0</v>
      </c>
      <c r="CP70" s="121">
        <v>0</v>
      </c>
      <c r="CQ70" s="121">
        <v>0</v>
      </c>
      <c r="CR70" s="121">
        <v>0</v>
      </c>
      <c r="CS70" s="121">
        <v>0</v>
      </c>
      <c r="CT70" s="121">
        <v>0</v>
      </c>
      <c r="CU70" s="121">
        <v>0</v>
      </c>
      <c r="CV70" s="121">
        <v>0</v>
      </c>
      <c r="CW70" s="121">
        <v>0</v>
      </c>
      <c r="CX70" s="121">
        <v>0</v>
      </c>
      <c r="CY70" s="121">
        <v>0</v>
      </c>
      <c r="CZ70" s="121">
        <v>3</v>
      </c>
      <c r="DA70" s="123">
        <v>0</v>
      </c>
      <c r="DB70" s="122">
        <v>0</v>
      </c>
      <c r="DC70" s="121">
        <v>0</v>
      </c>
      <c r="DD70" s="121">
        <v>0</v>
      </c>
      <c r="DE70" s="121">
        <v>0</v>
      </c>
      <c r="DF70" s="121">
        <v>0</v>
      </c>
      <c r="DG70" s="121">
        <v>0</v>
      </c>
      <c r="DH70" s="121">
        <v>0</v>
      </c>
      <c r="DI70" s="121">
        <v>0</v>
      </c>
      <c r="DJ70" s="123">
        <v>0</v>
      </c>
      <c r="DK70" s="122">
        <v>0</v>
      </c>
      <c r="DL70" s="123">
        <v>0</v>
      </c>
      <c r="DM70" s="124">
        <v>0</v>
      </c>
      <c r="DN70" s="122">
        <v>42</v>
      </c>
      <c r="DO70" s="121">
        <v>21</v>
      </c>
      <c r="DP70" s="123">
        <v>380</v>
      </c>
      <c r="DQ70" s="122">
        <v>55</v>
      </c>
      <c r="DR70" s="121">
        <v>0</v>
      </c>
      <c r="DS70" s="121" t="s">
        <v>1624</v>
      </c>
      <c r="DT70" s="121">
        <v>3</v>
      </c>
      <c r="DU70" s="162"/>
      <c r="DV70" s="164"/>
      <c r="DW70" s="122">
        <v>1</v>
      </c>
      <c r="DX70" s="121">
        <v>1</v>
      </c>
      <c r="DY70" s="121">
        <v>1</v>
      </c>
      <c r="DZ70" s="162"/>
      <c r="EA70" s="164"/>
      <c r="EB70" s="127">
        <v>22200</v>
      </c>
      <c r="EC70" s="128">
        <v>271.23</v>
      </c>
      <c r="ED70" s="129">
        <v>30</v>
      </c>
    </row>
    <row r="71" spans="1:134" ht="13.5" customHeight="1">
      <c r="A71" s="161" t="s">
        <v>355</v>
      </c>
      <c r="B71" s="162" t="s">
        <v>375</v>
      </c>
      <c r="C71" s="121">
        <v>1</v>
      </c>
      <c r="D71" s="162" t="s">
        <v>374</v>
      </c>
      <c r="E71" s="162" t="s">
        <v>1105</v>
      </c>
      <c r="F71" s="162">
        <v>1</v>
      </c>
      <c r="G71" s="162">
        <v>33701</v>
      </c>
      <c r="H71" s="162" t="s">
        <v>375</v>
      </c>
      <c r="I71" s="162" t="s">
        <v>1625</v>
      </c>
      <c r="J71" s="162" t="s">
        <v>1626</v>
      </c>
      <c r="K71" s="164" t="s">
        <v>1400</v>
      </c>
      <c r="L71" s="161" t="s">
        <v>920</v>
      </c>
      <c r="M71" s="162" t="s">
        <v>1238</v>
      </c>
      <c r="N71" s="162" t="s">
        <v>1627</v>
      </c>
      <c r="O71" s="162" t="s">
        <v>927</v>
      </c>
      <c r="P71" s="162">
        <v>371706240</v>
      </c>
      <c r="Q71" s="164" t="s">
        <v>1628</v>
      </c>
      <c r="R71" s="161" t="s">
        <v>927</v>
      </c>
      <c r="S71" s="162" t="s">
        <v>986</v>
      </c>
      <c r="T71" s="162" t="s">
        <v>1629</v>
      </c>
      <c r="U71" s="162" t="s">
        <v>927</v>
      </c>
      <c r="V71" s="162">
        <v>371706248</v>
      </c>
      <c r="W71" s="164" t="s">
        <v>1630</v>
      </c>
      <c r="X71" s="122">
        <v>3</v>
      </c>
      <c r="Y71" s="121">
        <v>0</v>
      </c>
      <c r="Z71" s="123">
        <v>3</v>
      </c>
      <c r="AA71" s="122">
        <v>3</v>
      </c>
      <c r="AB71" s="121">
        <v>0</v>
      </c>
      <c r="AC71" s="123">
        <v>3</v>
      </c>
      <c r="AD71" s="165" t="str">
        <f t="shared" si="8"/>
        <v>A</v>
      </c>
      <c r="AE71" s="124">
        <v>3</v>
      </c>
      <c r="AF71" s="165" t="str">
        <f t="shared" si="5"/>
        <v>A</v>
      </c>
      <c r="AG71" s="122">
        <v>0</v>
      </c>
      <c r="AH71" s="121">
        <v>2</v>
      </c>
      <c r="AI71" s="121">
        <v>0</v>
      </c>
      <c r="AJ71" s="121">
        <v>1</v>
      </c>
      <c r="AK71" s="123">
        <v>3</v>
      </c>
      <c r="AL71" s="165" t="str">
        <f t="shared" si="6"/>
        <v>A</v>
      </c>
      <c r="AM71" s="122">
        <v>1</v>
      </c>
      <c r="AN71" s="121">
        <v>1</v>
      </c>
      <c r="AO71" s="121">
        <v>1</v>
      </c>
      <c r="AP71" s="123">
        <v>3</v>
      </c>
      <c r="AQ71" s="165" t="str">
        <f t="shared" si="7"/>
        <v>A</v>
      </c>
      <c r="AR71" s="122">
        <v>0</v>
      </c>
      <c r="AS71" s="121">
        <v>0</v>
      </c>
      <c r="AT71" s="121">
        <v>3</v>
      </c>
      <c r="AU71" s="121">
        <v>0</v>
      </c>
      <c r="AV71" s="121">
        <v>0</v>
      </c>
      <c r="AW71" s="121">
        <v>0</v>
      </c>
      <c r="AX71" s="123">
        <v>3</v>
      </c>
      <c r="AY71" s="165" t="str">
        <f t="shared" si="9"/>
        <v>A</v>
      </c>
      <c r="AZ71" s="125">
        <v>0</v>
      </c>
      <c r="BA71" s="121">
        <v>1</v>
      </c>
      <c r="BB71" s="121">
        <v>0</v>
      </c>
      <c r="BC71" s="126">
        <v>1</v>
      </c>
      <c r="BD71" s="122">
        <v>1</v>
      </c>
      <c r="BE71" s="121">
        <v>114</v>
      </c>
      <c r="BF71" s="121">
        <v>0</v>
      </c>
      <c r="BG71" s="121">
        <v>0</v>
      </c>
      <c r="BH71" s="121">
        <v>0</v>
      </c>
      <c r="BI71" s="121">
        <v>0</v>
      </c>
      <c r="BJ71" s="121">
        <v>0</v>
      </c>
      <c r="BK71" s="121">
        <v>0</v>
      </c>
      <c r="BL71" s="121">
        <v>98</v>
      </c>
      <c r="BM71" s="121">
        <v>0</v>
      </c>
      <c r="BN71" s="121">
        <v>0</v>
      </c>
      <c r="BO71" s="121">
        <v>3</v>
      </c>
      <c r="BP71" s="121">
        <v>114</v>
      </c>
      <c r="BQ71" s="121">
        <v>0</v>
      </c>
      <c r="BR71" s="121">
        <v>0</v>
      </c>
      <c r="BS71" s="121">
        <v>0</v>
      </c>
      <c r="BT71" s="121">
        <v>0</v>
      </c>
      <c r="BU71" s="121">
        <v>0</v>
      </c>
      <c r="BV71" s="121">
        <v>0</v>
      </c>
      <c r="BW71" s="121">
        <v>0</v>
      </c>
      <c r="BX71" s="121">
        <v>0</v>
      </c>
      <c r="BY71" s="121">
        <v>0</v>
      </c>
      <c r="BZ71" s="121">
        <v>0</v>
      </c>
      <c r="CA71" s="121">
        <v>0</v>
      </c>
      <c r="CB71" s="121">
        <v>0</v>
      </c>
      <c r="CC71" s="121">
        <v>0</v>
      </c>
      <c r="CD71" s="121">
        <v>0</v>
      </c>
      <c r="CE71" s="123">
        <v>0</v>
      </c>
      <c r="CF71" s="122">
        <v>0</v>
      </c>
      <c r="CG71" s="121">
        <v>0</v>
      </c>
      <c r="CH71" s="121">
        <v>0</v>
      </c>
      <c r="CI71" s="121">
        <v>3</v>
      </c>
      <c r="CJ71" s="121">
        <v>11</v>
      </c>
      <c r="CK71" s="121">
        <v>2</v>
      </c>
      <c r="CL71" s="121">
        <v>0</v>
      </c>
      <c r="CM71" s="121">
        <v>0</v>
      </c>
      <c r="CN71" s="121">
        <v>0</v>
      </c>
      <c r="CO71" s="121">
        <v>0</v>
      </c>
      <c r="CP71" s="121">
        <v>0</v>
      </c>
      <c r="CQ71" s="121">
        <v>0</v>
      </c>
      <c r="CR71" s="121">
        <v>0</v>
      </c>
      <c r="CS71" s="121">
        <v>0</v>
      </c>
      <c r="CT71" s="121">
        <v>0</v>
      </c>
      <c r="CU71" s="121">
        <v>0</v>
      </c>
      <c r="CV71" s="121">
        <v>0</v>
      </c>
      <c r="CW71" s="121">
        <v>0</v>
      </c>
      <c r="CX71" s="121">
        <v>0</v>
      </c>
      <c r="CY71" s="121">
        <v>0</v>
      </c>
      <c r="CZ71" s="121">
        <v>17</v>
      </c>
      <c r="DA71" s="123">
        <v>0</v>
      </c>
      <c r="DB71" s="122">
        <v>0</v>
      </c>
      <c r="DC71" s="121">
        <v>0</v>
      </c>
      <c r="DD71" s="121">
        <v>0</v>
      </c>
      <c r="DE71" s="121">
        <v>0</v>
      </c>
      <c r="DF71" s="121">
        <v>1</v>
      </c>
      <c r="DG71" s="121">
        <v>0</v>
      </c>
      <c r="DH71" s="121">
        <v>1</v>
      </c>
      <c r="DI71" s="121">
        <v>0</v>
      </c>
      <c r="DJ71" s="123">
        <v>0</v>
      </c>
      <c r="DK71" s="122">
        <v>0</v>
      </c>
      <c r="DL71" s="123">
        <v>0</v>
      </c>
      <c r="DM71" s="124">
        <v>0</v>
      </c>
      <c r="DN71" s="122">
        <v>118</v>
      </c>
      <c r="DO71" s="121">
        <v>7</v>
      </c>
      <c r="DP71" s="123">
        <v>686</v>
      </c>
      <c r="DQ71" s="122">
        <v>40</v>
      </c>
      <c r="DR71" s="121">
        <v>1</v>
      </c>
      <c r="DS71" s="162" t="s">
        <v>1631</v>
      </c>
      <c r="DT71" s="121">
        <v>3</v>
      </c>
      <c r="DU71" s="162" t="s">
        <v>1632</v>
      </c>
      <c r="DV71" s="164" t="s">
        <v>1633</v>
      </c>
      <c r="DW71" s="122">
        <v>1</v>
      </c>
      <c r="DX71" s="121">
        <v>1</v>
      </c>
      <c r="DY71" s="121">
        <v>1</v>
      </c>
      <c r="DZ71" s="162"/>
      <c r="EA71" s="164" t="s">
        <v>1634</v>
      </c>
      <c r="EB71" s="127">
        <v>47887</v>
      </c>
      <c r="EC71" s="128">
        <v>575.25</v>
      </c>
      <c r="ED71" s="129">
        <v>68</v>
      </c>
    </row>
    <row r="72" spans="1:134" ht="13.5" customHeight="1">
      <c r="A72" s="161" t="s">
        <v>355</v>
      </c>
      <c r="B72" s="162" t="s">
        <v>377</v>
      </c>
      <c r="C72" s="121">
        <v>1</v>
      </c>
      <c r="D72" s="162" t="s">
        <v>376</v>
      </c>
      <c r="E72" s="162" t="s">
        <v>1635</v>
      </c>
      <c r="F72" s="162">
        <v>294</v>
      </c>
      <c r="G72" s="162">
        <v>33301</v>
      </c>
      <c r="H72" s="162" t="s">
        <v>377</v>
      </c>
      <c r="I72" s="162" t="s">
        <v>1636</v>
      </c>
      <c r="J72" s="162" t="s">
        <v>1637</v>
      </c>
      <c r="K72" s="164" t="s">
        <v>919</v>
      </c>
      <c r="L72" s="161" t="s">
        <v>927</v>
      </c>
      <c r="M72" s="162" t="s">
        <v>986</v>
      </c>
      <c r="N72" s="162" t="s">
        <v>1638</v>
      </c>
      <c r="O72" s="162" t="s">
        <v>927</v>
      </c>
      <c r="P72" s="162">
        <v>379209450</v>
      </c>
      <c r="Q72" s="164" t="s">
        <v>1639</v>
      </c>
      <c r="R72" s="161" t="s">
        <v>927</v>
      </c>
      <c r="S72" s="162" t="s">
        <v>1640</v>
      </c>
      <c r="T72" s="162" t="s">
        <v>1641</v>
      </c>
      <c r="U72" s="162" t="s">
        <v>927</v>
      </c>
      <c r="V72" s="162">
        <v>379209453</v>
      </c>
      <c r="W72" s="164" t="s">
        <v>1642</v>
      </c>
      <c r="X72" s="122">
        <v>2</v>
      </c>
      <c r="Y72" s="121">
        <v>0</v>
      </c>
      <c r="Z72" s="123">
        <v>2</v>
      </c>
      <c r="AA72" s="122">
        <v>2</v>
      </c>
      <c r="AB72" s="121">
        <v>0</v>
      </c>
      <c r="AC72" s="123">
        <v>2</v>
      </c>
      <c r="AD72" s="165" t="str">
        <f t="shared" si="8"/>
        <v>A</v>
      </c>
      <c r="AE72" s="124">
        <v>2</v>
      </c>
      <c r="AF72" s="165" t="str">
        <f t="shared" si="5"/>
        <v>A</v>
      </c>
      <c r="AG72" s="122">
        <v>0</v>
      </c>
      <c r="AH72" s="121">
        <v>2</v>
      </c>
      <c r="AI72" s="121">
        <v>0</v>
      </c>
      <c r="AJ72" s="121">
        <v>0</v>
      </c>
      <c r="AK72" s="123">
        <v>2</v>
      </c>
      <c r="AL72" s="165" t="str">
        <f t="shared" si="6"/>
        <v>A</v>
      </c>
      <c r="AM72" s="122">
        <v>0</v>
      </c>
      <c r="AN72" s="121">
        <v>2</v>
      </c>
      <c r="AO72" s="121">
        <v>0</v>
      </c>
      <c r="AP72" s="123">
        <v>2</v>
      </c>
      <c r="AQ72" s="165" t="str">
        <f t="shared" si="7"/>
        <v>A</v>
      </c>
      <c r="AR72" s="122">
        <v>0</v>
      </c>
      <c r="AS72" s="121">
        <v>0</v>
      </c>
      <c r="AT72" s="121">
        <v>2</v>
      </c>
      <c r="AU72" s="121">
        <v>0</v>
      </c>
      <c r="AV72" s="121">
        <v>0</v>
      </c>
      <c r="AW72" s="121">
        <v>0</v>
      </c>
      <c r="AX72" s="123">
        <v>2</v>
      </c>
      <c r="AY72" s="165" t="str">
        <f t="shared" si="9"/>
        <v>A</v>
      </c>
      <c r="AZ72" s="125">
        <v>1</v>
      </c>
      <c r="BA72" s="121">
        <v>1</v>
      </c>
      <c r="BB72" s="121">
        <v>0</v>
      </c>
      <c r="BC72" s="126">
        <v>1</v>
      </c>
      <c r="BD72" s="122">
        <v>2</v>
      </c>
      <c r="BE72" s="121">
        <v>40</v>
      </c>
      <c r="BF72" s="121">
        <v>0</v>
      </c>
      <c r="BG72" s="121">
        <v>0</v>
      </c>
      <c r="BH72" s="121">
        <v>2</v>
      </c>
      <c r="BI72" s="121">
        <v>0</v>
      </c>
      <c r="BJ72" s="121">
        <v>0</v>
      </c>
      <c r="BK72" s="121">
        <v>0</v>
      </c>
      <c r="BL72" s="121">
        <v>42</v>
      </c>
      <c r="BM72" s="121">
        <v>0</v>
      </c>
      <c r="BN72" s="121">
        <v>0</v>
      </c>
      <c r="BO72" s="121">
        <v>0</v>
      </c>
      <c r="BP72" s="121">
        <v>4</v>
      </c>
      <c r="BQ72" s="121">
        <v>0</v>
      </c>
      <c r="BR72" s="121">
        <v>0</v>
      </c>
      <c r="BS72" s="121">
        <v>0</v>
      </c>
      <c r="BT72" s="121">
        <v>1</v>
      </c>
      <c r="BU72" s="121">
        <v>0</v>
      </c>
      <c r="BV72" s="121">
        <v>0</v>
      </c>
      <c r="BW72" s="121">
        <v>0</v>
      </c>
      <c r="BX72" s="121">
        <v>0</v>
      </c>
      <c r="BY72" s="121">
        <v>0</v>
      </c>
      <c r="BZ72" s="121">
        <v>0</v>
      </c>
      <c r="CA72" s="121">
        <v>0</v>
      </c>
      <c r="CB72" s="121">
        <v>0</v>
      </c>
      <c r="CC72" s="121">
        <v>0</v>
      </c>
      <c r="CD72" s="121">
        <v>1</v>
      </c>
      <c r="CE72" s="123">
        <v>0</v>
      </c>
      <c r="CF72" s="122">
        <v>1</v>
      </c>
      <c r="CG72" s="121">
        <v>0</v>
      </c>
      <c r="CH72" s="121">
        <v>0</v>
      </c>
      <c r="CI72" s="121">
        <v>0</v>
      </c>
      <c r="CJ72" s="121">
        <v>0</v>
      </c>
      <c r="CK72" s="121">
        <v>3</v>
      </c>
      <c r="CL72" s="121">
        <v>0</v>
      </c>
      <c r="CM72" s="121">
        <v>0</v>
      </c>
      <c r="CN72" s="121">
        <v>0</v>
      </c>
      <c r="CO72" s="121">
        <v>0</v>
      </c>
      <c r="CP72" s="121">
        <v>0</v>
      </c>
      <c r="CQ72" s="121">
        <v>0</v>
      </c>
      <c r="CR72" s="121">
        <v>0</v>
      </c>
      <c r="CS72" s="121">
        <v>0</v>
      </c>
      <c r="CT72" s="121">
        <v>0</v>
      </c>
      <c r="CU72" s="121">
        <v>0</v>
      </c>
      <c r="CV72" s="121">
        <v>0</v>
      </c>
      <c r="CW72" s="121">
        <v>0</v>
      </c>
      <c r="CX72" s="121">
        <v>0</v>
      </c>
      <c r="CY72" s="121">
        <v>0</v>
      </c>
      <c r="CZ72" s="121">
        <v>5</v>
      </c>
      <c r="DA72" s="123">
        <v>0</v>
      </c>
      <c r="DB72" s="122">
        <v>0</v>
      </c>
      <c r="DC72" s="121">
        <v>0</v>
      </c>
      <c r="DD72" s="121">
        <v>0</v>
      </c>
      <c r="DE72" s="121">
        <v>0</v>
      </c>
      <c r="DF72" s="121">
        <v>2</v>
      </c>
      <c r="DG72" s="121">
        <v>1</v>
      </c>
      <c r="DH72" s="121">
        <v>0</v>
      </c>
      <c r="DI72" s="121">
        <v>0</v>
      </c>
      <c r="DJ72" s="123">
        <v>0</v>
      </c>
      <c r="DK72" s="122">
        <v>0</v>
      </c>
      <c r="DL72" s="123">
        <v>0</v>
      </c>
      <c r="DM72" s="124">
        <v>0</v>
      </c>
      <c r="DN72" s="122">
        <v>51</v>
      </c>
      <c r="DO72" s="121">
        <v>0</v>
      </c>
      <c r="DP72" s="123">
        <v>120</v>
      </c>
      <c r="DQ72" s="122">
        <v>50</v>
      </c>
      <c r="DR72" s="121">
        <v>1</v>
      </c>
      <c r="DS72" s="162" t="s">
        <v>1643</v>
      </c>
      <c r="DT72" s="121">
        <v>2</v>
      </c>
      <c r="DU72" s="162" t="s">
        <v>1644</v>
      </c>
      <c r="DV72" s="164"/>
      <c r="DW72" s="122">
        <v>1</v>
      </c>
      <c r="DX72" s="121">
        <v>1</v>
      </c>
      <c r="DY72" s="121">
        <v>1</v>
      </c>
      <c r="DZ72" s="162"/>
      <c r="EA72" s="164"/>
      <c r="EB72" s="127">
        <v>22842</v>
      </c>
      <c r="EC72" s="128">
        <v>259.14999999999998</v>
      </c>
      <c r="ED72" s="129">
        <v>24</v>
      </c>
    </row>
    <row r="73" spans="1:134" ht="13.5" customHeight="1">
      <c r="A73" s="161" t="s">
        <v>355</v>
      </c>
      <c r="B73" s="162" t="s">
        <v>379</v>
      </c>
      <c r="C73" s="121">
        <v>1</v>
      </c>
      <c r="D73" s="162" t="s">
        <v>378</v>
      </c>
      <c r="E73" s="162" t="s">
        <v>1105</v>
      </c>
      <c r="F73" s="162">
        <v>1</v>
      </c>
      <c r="G73" s="162">
        <v>34901</v>
      </c>
      <c r="H73" s="162" t="s">
        <v>379</v>
      </c>
      <c r="I73" s="162" t="s">
        <v>1645</v>
      </c>
      <c r="J73" s="162" t="s">
        <v>1646</v>
      </c>
      <c r="K73" s="164" t="s">
        <v>919</v>
      </c>
      <c r="L73" s="161" t="s">
        <v>982</v>
      </c>
      <c r="M73" s="162" t="s">
        <v>997</v>
      </c>
      <c r="N73" s="162" t="s">
        <v>1647</v>
      </c>
      <c r="O73" s="162" t="s">
        <v>927</v>
      </c>
      <c r="P73" s="162">
        <v>374801103</v>
      </c>
      <c r="Q73" s="164" t="s">
        <v>1648</v>
      </c>
      <c r="R73" s="161" t="s">
        <v>920</v>
      </c>
      <c r="S73" s="162" t="s">
        <v>1150</v>
      </c>
      <c r="T73" s="162" t="s">
        <v>1649</v>
      </c>
      <c r="U73" s="162" t="s">
        <v>1650</v>
      </c>
      <c r="V73" s="162">
        <v>374801150</v>
      </c>
      <c r="W73" s="164" t="s">
        <v>1651</v>
      </c>
      <c r="X73" s="122">
        <v>2</v>
      </c>
      <c r="Y73" s="121">
        <v>0</v>
      </c>
      <c r="Z73" s="123">
        <v>2</v>
      </c>
      <c r="AA73" s="122">
        <v>1.5</v>
      </c>
      <c r="AB73" s="121">
        <v>0</v>
      </c>
      <c r="AC73" s="123">
        <v>1.5</v>
      </c>
      <c r="AD73" s="165" t="str">
        <f t="shared" si="8"/>
        <v>A</v>
      </c>
      <c r="AE73" s="124">
        <v>2</v>
      </c>
      <c r="AF73" s="165" t="str">
        <f t="shared" si="5"/>
        <v>A</v>
      </c>
      <c r="AG73" s="122">
        <v>0</v>
      </c>
      <c r="AH73" s="121">
        <v>1</v>
      </c>
      <c r="AI73" s="121">
        <v>0</v>
      </c>
      <c r="AJ73" s="121">
        <v>1</v>
      </c>
      <c r="AK73" s="123">
        <v>2</v>
      </c>
      <c r="AL73" s="165" t="str">
        <f t="shared" si="6"/>
        <v>A</v>
      </c>
      <c r="AM73" s="122">
        <v>1</v>
      </c>
      <c r="AN73" s="121">
        <v>0</v>
      </c>
      <c r="AO73" s="121">
        <v>1</v>
      </c>
      <c r="AP73" s="123">
        <v>2</v>
      </c>
      <c r="AQ73" s="165" t="str">
        <f t="shared" si="7"/>
        <v>A</v>
      </c>
      <c r="AR73" s="122">
        <v>0</v>
      </c>
      <c r="AS73" s="121">
        <v>0</v>
      </c>
      <c r="AT73" s="121">
        <v>1</v>
      </c>
      <c r="AU73" s="121">
        <v>0</v>
      </c>
      <c r="AV73" s="121">
        <v>1</v>
      </c>
      <c r="AW73" s="121">
        <v>0</v>
      </c>
      <c r="AX73" s="123">
        <v>2</v>
      </c>
      <c r="AY73" s="165" t="str">
        <f t="shared" si="9"/>
        <v>A</v>
      </c>
      <c r="AZ73" s="125">
        <v>0</v>
      </c>
      <c r="BA73" s="121">
        <v>1</v>
      </c>
      <c r="BB73" s="121">
        <v>0</v>
      </c>
      <c r="BC73" s="126">
        <v>1</v>
      </c>
      <c r="BD73" s="122">
        <v>1</v>
      </c>
      <c r="BE73" s="121">
        <v>56</v>
      </c>
      <c r="BF73" s="121">
        <v>0</v>
      </c>
      <c r="BG73" s="121">
        <v>0</v>
      </c>
      <c r="BH73" s="121">
        <v>0</v>
      </c>
      <c r="BI73" s="121">
        <v>0</v>
      </c>
      <c r="BJ73" s="121">
        <v>0</v>
      </c>
      <c r="BK73" s="121">
        <v>12</v>
      </c>
      <c r="BL73" s="121">
        <v>10</v>
      </c>
      <c r="BM73" s="121">
        <v>0</v>
      </c>
      <c r="BN73" s="121">
        <v>0</v>
      </c>
      <c r="BO73" s="121">
        <v>0</v>
      </c>
      <c r="BP73" s="121">
        <v>8</v>
      </c>
      <c r="BQ73" s="121">
        <v>0</v>
      </c>
      <c r="BR73" s="121">
        <v>0</v>
      </c>
      <c r="BS73" s="121">
        <v>0</v>
      </c>
      <c r="BT73" s="121">
        <v>2</v>
      </c>
      <c r="BU73" s="121">
        <v>0</v>
      </c>
      <c r="BV73" s="121">
        <v>0</v>
      </c>
      <c r="BW73" s="121">
        <v>0</v>
      </c>
      <c r="BX73" s="121">
        <v>0</v>
      </c>
      <c r="BY73" s="121">
        <v>0</v>
      </c>
      <c r="BZ73" s="121">
        <v>0</v>
      </c>
      <c r="CA73" s="121">
        <v>0</v>
      </c>
      <c r="CB73" s="121">
        <v>0</v>
      </c>
      <c r="CC73" s="121">
        <v>0</v>
      </c>
      <c r="CD73" s="121">
        <v>0</v>
      </c>
      <c r="CE73" s="123">
        <v>0</v>
      </c>
      <c r="CF73" s="122">
        <v>1</v>
      </c>
      <c r="CG73" s="121">
        <v>0</v>
      </c>
      <c r="CH73" s="121">
        <v>0</v>
      </c>
      <c r="CI73" s="121">
        <v>1</v>
      </c>
      <c r="CJ73" s="121">
        <v>0</v>
      </c>
      <c r="CK73" s="121">
        <v>2</v>
      </c>
      <c r="CL73" s="121">
        <v>0</v>
      </c>
      <c r="CM73" s="121">
        <v>0</v>
      </c>
      <c r="CN73" s="121">
        <v>0</v>
      </c>
      <c r="CO73" s="121">
        <v>0</v>
      </c>
      <c r="CP73" s="121">
        <v>0</v>
      </c>
      <c r="CQ73" s="121">
        <v>0</v>
      </c>
      <c r="CR73" s="121">
        <v>0</v>
      </c>
      <c r="CS73" s="121">
        <v>0</v>
      </c>
      <c r="CT73" s="121">
        <v>0</v>
      </c>
      <c r="CU73" s="121">
        <v>0</v>
      </c>
      <c r="CV73" s="121">
        <v>0</v>
      </c>
      <c r="CW73" s="121">
        <v>0</v>
      </c>
      <c r="CX73" s="121">
        <v>0</v>
      </c>
      <c r="CY73" s="121">
        <v>0</v>
      </c>
      <c r="CZ73" s="121">
        <v>3</v>
      </c>
      <c r="DA73" s="123">
        <v>1</v>
      </c>
      <c r="DB73" s="122">
        <v>0</v>
      </c>
      <c r="DC73" s="121">
        <v>0</v>
      </c>
      <c r="DD73" s="121">
        <v>0</v>
      </c>
      <c r="DE73" s="121">
        <v>0</v>
      </c>
      <c r="DF73" s="121">
        <v>0</v>
      </c>
      <c r="DG73" s="121">
        <v>0</v>
      </c>
      <c r="DH73" s="121">
        <v>0</v>
      </c>
      <c r="DI73" s="121">
        <v>0</v>
      </c>
      <c r="DJ73" s="123">
        <v>0</v>
      </c>
      <c r="DK73" s="122">
        <v>0</v>
      </c>
      <c r="DL73" s="123">
        <v>0</v>
      </c>
      <c r="DM73" s="124">
        <v>1</v>
      </c>
      <c r="DN73" s="122">
        <v>86</v>
      </c>
      <c r="DO73" s="121">
        <v>4</v>
      </c>
      <c r="DP73" s="123">
        <v>119</v>
      </c>
      <c r="DQ73" s="122">
        <v>40</v>
      </c>
      <c r="DR73" s="121">
        <v>0</v>
      </c>
      <c r="DS73" s="121" t="s">
        <v>927</v>
      </c>
      <c r="DT73" s="121">
        <v>3</v>
      </c>
      <c r="DU73" s="162" t="s">
        <v>1652</v>
      </c>
      <c r="DV73" s="164" t="s">
        <v>1653</v>
      </c>
      <c r="DW73" s="122">
        <v>1</v>
      </c>
      <c r="DX73" s="121">
        <v>1</v>
      </c>
      <c r="DY73" s="121">
        <v>0</v>
      </c>
      <c r="DZ73" s="162"/>
      <c r="EA73" s="164" t="s">
        <v>1654</v>
      </c>
      <c r="EB73" s="127">
        <v>16860</v>
      </c>
      <c r="EC73" s="128">
        <v>430.69</v>
      </c>
      <c r="ED73" s="129">
        <v>24</v>
      </c>
    </row>
    <row r="74" spans="1:134" ht="13.5" customHeight="1">
      <c r="A74" s="161" t="s">
        <v>355</v>
      </c>
      <c r="B74" s="162" t="s">
        <v>381</v>
      </c>
      <c r="C74" s="121">
        <v>1</v>
      </c>
      <c r="D74" s="162" t="s">
        <v>380</v>
      </c>
      <c r="E74" s="162" t="s">
        <v>1655</v>
      </c>
      <c r="F74" s="162">
        <v>138</v>
      </c>
      <c r="G74" s="162">
        <v>34201</v>
      </c>
      <c r="H74" s="162" t="s">
        <v>1656</v>
      </c>
      <c r="I74" s="162" t="s">
        <v>1657</v>
      </c>
      <c r="J74" s="162" t="s">
        <v>1658</v>
      </c>
      <c r="K74" s="164" t="s">
        <v>919</v>
      </c>
      <c r="L74" s="161" t="s">
        <v>920</v>
      </c>
      <c r="M74" s="162" t="s">
        <v>1166</v>
      </c>
      <c r="N74" s="162" t="s">
        <v>1659</v>
      </c>
      <c r="O74" s="162" t="s">
        <v>927</v>
      </c>
      <c r="P74" s="162">
        <v>376540160</v>
      </c>
      <c r="Q74" s="164" t="s">
        <v>1660</v>
      </c>
      <c r="R74" s="161" t="s">
        <v>920</v>
      </c>
      <c r="S74" s="162" t="s">
        <v>1661</v>
      </c>
      <c r="T74" s="162" t="s">
        <v>1662</v>
      </c>
      <c r="U74" s="162" t="s">
        <v>927</v>
      </c>
      <c r="V74" s="162">
        <v>376540166</v>
      </c>
      <c r="W74" s="164" t="s">
        <v>1663</v>
      </c>
      <c r="X74" s="122">
        <v>3</v>
      </c>
      <c r="Y74" s="121">
        <v>1</v>
      </c>
      <c r="Z74" s="123">
        <v>4</v>
      </c>
      <c r="AA74" s="122">
        <v>2.2000000000000002</v>
      </c>
      <c r="AB74" s="121">
        <v>0.2</v>
      </c>
      <c r="AC74" s="123">
        <v>2.4</v>
      </c>
      <c r="AD74" s="165" t="str">
        <f t="shared" si="8"/>
        <v>A</v>
      </c>
      <c r="AE74" s="124">
        <v>2</v>
      </c>
      <c r="AF74" s="165" t="str">
        <f t="shared" si="5"/>
        <v>A</v>
      </c>
      <c r="AG74" s="122">
        <v>0</v>
      </c>
      <c r="AH74" s="121">
        <v>0</v>
      </c>
      <c r="AI74" s="121">
        <v>0</v>
      </c>
      <c r="AJ74" s="121">
        <v>3</v>
      </c>
      <c r="AK74" s="123">
        <v>3</v>
      </c>
      <c r="AL74" s="165" t="str">
        <f t="shared" si="6"/>
        <v>A</v>
      </c>
      <c r="AM74" s="122">
        <v>0</v>
      </c>
      <c r="AN74" s="121">
        <v>0</v>
      </c>
      <c r="AO74" s="121">
        <v>3</v>
      </c>
      <c r="AP74" s="123">
        <v>3</v>
      </c>
      <c r="AQ74" s="165" t="str">
        <f t="shared" si="7"/>
        <v>A</v>
      </c>
      <c r="AR74" s="122">
        <v>0</v>
      </c>
      <c r="AS74" s="121">
        <v>0</v>
      </c>
      <c r="AT74" s="121">
        <v>0</v>
      </c>
      <c r="AU74" s="121">
        <v>2</v>
      </c>
      <c r="AV74" s="121">
        <v>1</v>
      </c>
      <c r="AW74" s="121">
        <v>0</v>
      </c>
      <c r="AX74" s="123">
        <v>3</v>
      </c>
      <c r="AY74" s="165" t="str">
        <f t="shared" si="9"/>
        <v>A</v>
      </c>
      <c r="AZ74" s="125">
        <v>1</v>
      </c>
      <c r="BA74" s="121">
        <v>1</v>
      </c>
      <c r="BB74" s="121">
        <v>0</v>
      </c>
      <c r="BC74" s="126">
        <v>1</v>
      </c>
      <c r="BD74" s="122">
        <v>0</v>
      </c>
      <c r="BE74" s="121">
        <v>61</v>
      </c>
      <c r="BF74" s="121">
        <v>0</v>
      </c>
      <c r="BG74" s="121">
        <v>0</v>
      </c>
      <c r="BH74" s="121">
        <v>3</v>
      </c>
      <c r="BI74" s="121">
        <v>0</v>
      </c>
      <c r="BJ74" s="121">
        <v>1</v>
      </c>
      <c r="BK74" s="121">
        <v>31</v>
      </c>
      <c r="BL74" s="121">
        <v>16</v>
      </c>
      <c r="BM74" s="121">
        <v>3</v>
      </c>
      <c r="BN74" s="121">
        <v>1</v>
      </c>
      <c r="BO74" s="121">
        <v>2</v>
      </c>
      <c r="BP74" s="121">
        <v>11</v>
      </c>
      <c r="BQ74" s="121">
        <v>0</v>
      </c>
      <c r="BR74" s="121">
        <v>0</v>
      </c>
      <c r="BS74" s="121">
        <v>1</v>
      </c>
      <c r="BT74" s="121">
        <v>10</v>
      </c>
      <c r="BU74" s="121">
        <v>0</v>
      </c>
      <c r="BV74" s="121">
        <v>0</v>
      </c>
      <c r="BW74" s="121">
        <v>0</v>
      </c>
      <c r="BX74" s="121">
        <v>0</v>
      </c>
      <c r="BY74" s="121">
        <v>0</v>
      </c>
      <c r="BZ74" s="121">
        <v>0</v>
      </c>
      <c r="CA74" s="121">
        <v>0</v>
      </c>
      <c r="CB74" s="121">
        <v>0</v>
      </c>
      <c r="CC74" s="121">
        <v>1</v>
      </c>
      <c r="CD74" s="121">
        <v>1</v>
      </c>
      <c r="CE74" s="123">
        <v>0</v>
      </c>
      <c r="CF74" s="122">
        <v>1</v>
      </c>
      <c r="CG74" s="121">
        <v>0</v>
      </c>
      <c r="CH74" s="121">
        <v>0</v>
      </c>
      <c r="CI74" s="121">
        <v>5</v>
      </c>
      <c r="CJ74" s="121">
        <v>10</v>
      </c>
      <c r="CK74" s="121">
        <v>4</v>
      </c>
      <c r="CL74" s="121">
        <v>0</v>
      </c>
      <c r="CM74" s="121">
        <v>0</v>
      </c>
      <c r="CN74" s="121">
        <v>0</v>
      </c>
      <c r="CO74" s="121">
        <v>0</v>
      </c>
      <c r="CP74" s="121">
        <v>0</v>
      </c>
      <c r="CQ74" s="121">
        <v>0</v>
      </c>
      <c r="CR74" s="121">
        <v>0</v>
      </c>
      <c r="CS74" s="121">
        <v>0</v>
      </c>
      <c r="CT74" s="121">
        <v>0</v>
      </c>
      <c r="CU74" s="121">
        <v>0</v>
      </c>
      <c r="CV74" s="121">
        <v>0</v>
      </c>
      <c r="CW74" s="121">
        <v>0</v>
      </c>
      <c r="CX74" s="121">
        <v>0</v>
      </c>
      <c r="CY74" s="121">
        <v>0</v>
      </c>
      <c r="CZ74" s="121">
        <v>0</v>
      </c>
      <c r="DA74" s="123">
        <v>0</v>
      </c>
      <c r="DB74" s="122">
        <v>0</v>
      </c>
      <c r="DC74" s="121">
        <v>0</v>
      </c>
      <c r="DD74" s="121">
        <v>0</v>
      </c>
      <c r="DE74" s="121">
        <v>0</v>
      </c>
      <c r="DF74" s="121">
        <v>0</v>
      </c>
      <c r="DG74" s="121">
        <v>0</v>
      </c>
      <c r="DH74" s="121">
        <v>0</v>
      </c>
      <c r="DI74" s="121">
        <v>0</v>
      </c>
      <c r="DJ74" s="123">
        <v>1</v>
      </c>
      <c r="DK74" s="122">
        <v>3</v>
      </c>
      <c r="DL74" s="123">
        <v>0</v>
      </c>
      <c r="DM74" s="124">
        <v>0</v>
      </c>
      <c r="DN74" s="122">
        <v>166</v>
      </c>
      <c r="DO74" s="121">
        <v>2</v>
      </c>
      <c r="DP74" s="123">
        <v>231</v>
      </c>
      <c r="DQ74" s="122">
        <v>30</v>
      </c>
      <c r="DR74" s="121">
        <v>1</v>
      </c>
      <c r="DS74" s="162" t="s">
        <v>1664</v>
      </c>
      <c r="DT74" s="121">
        <v>3</v>
      </c>
      <c r="DU74" s="162" t="s">
        <v>1665</v>
      </c>
      <c r="DV74" s="164"/>
      <c r="DW74" s="122">
        <v>1</v>
      </c>
      <c r="DX74" s="121">
        <v>1</v>
      </c>
      <c r="DY74" s="121">
        <v>1</v>
      </c>
      <c r="DZ74" s="162"/>
      <c r="EA74" s="164"/>
      <c r="EB74" s="127">
        <v>24448</v>
      </c>
      <c r="EC74" s="128">
        <v>780.62</v>
      </c>
      <c r="ED74" s="129">
        <v>30</v>
      </c>
    </row>
    <row r="75" spans="1:134" ht="13.5" customHeight="1">
      <c r="A75" s="161" t="s">
        <v>355</v>
      </c>
      <c r="B75" s="162" t="s">
        <v>383</v>
      </c>
      <c r="C75" s="121">
        <v>1</v>
      </c>
      <c r="D75" s="162" t="s">
        <v>382</v>
      </c>
      <c r="E75" s="162" t="s">
        <v>1666</v>
      </c>
      <c r="F75" s="162">
        <v>1695</v>
      </c>
      <c r="G75" s="162">
        <v>34701</v>
      </c>
      <c r="H75" s="162" t="s">
        <v>383</v>
      </c>
      <c r="I75" s="162" t="s">
        <v>1667</v>
      </c>
      <c r="J75" s="162" t="s">
        <v>1668</v>
      </c>
      <c r="K75" s="164" t="s">
        <v>919</v>
      </c>
      <c r="L75" s="161" t="s">
        <v>1084</v>
      </c>
      <c r="M75" s="162" t="s">
        <v>1446</v>
      </c>
      <c r="N75" s="162" t="s">
        <v>1669</v>
      </c>
      <c r="O75" s="162" t="s">
        <v>927</v>
      </c>
      <c r="P75" s="162">
        <v>374774280</v>
      </c>
      <c r="Q75" s="164" t="s">
        <v>1670</v>
      </c>
      <c r="R75" s="161" t="s">
        <v>1084</v>
      </c>
      <c r="S75" s="162" t="s">
        <v>1671</v>
      </c>
      <c r="T75" s="162" t="s">
        <v>1672</v>
      </c>
      <c r="U75" s="162" t="s">
        <v>927</v>
      </c>
      <c r="V75" s="162">
        <v>374774284</v>
      </c>
      <c r="W75" s="164" t="s">
        <v>1673</v>
      </c>
      <c r="X75" s="122">
        <v>4</v>
      </c>
      <c r="Y75" s="121">
        <v>1</v>
      </c>
      <c r="Z75" s="123">
        <v>5</v>
      </c>
      <c r="AA75" s="122">
        <v>2.7</v>
      </c>
      <c r="AB75" s="121">
        <v>0.1</v>
      </c>
      <c r="AC75" s="123">
        <v>2.8</v>
      </c>
      <c r="AD75" s="165" t="str">
        <f t="shared" si="8"/>
        <v>A</v>
      </c>
      <c r="AE75" s="124">
        <v>4</v>
      </c>
      <c r="AF75" s="165" t="str">
        <f t="shared" si="5"/>
        <v>A</v>
      </c>
      <c r="AG75" s="122">
        <v>0</v>
      </c>
      <c r="AH75" s="121">
        <v>1</v>
      </c>
      <c r="AI75" s="121">
        <v>0</v>
      </c>
      <c r="AJ75" s="121">
        <v>3</v>
      </c>
      <c r="AK75" s="123">
        <v>4</v>
      </c>
      <c r="AL75" s="165" t="str">
        <f t="shared" si="6"/>
        <v>A</v>
      </c>
      <c r="AM75" s="122">
        <v>0</v>
      </c>
      <c r="AN75" s="121">
        <v>0</v>
      </c>
      <c r="AO75" s="121">
        <v>4</v>
      </c>
      <c r="AP75" s="123">
        <v>4</v>
      </c>
      <c r="AQ75" s="165" t="str">
        <f t="shared" si="7"/>
        <v>A</v>
      </c>
      <c r="AR75" s="122">
        <v>0</v>
      </c>
      <c r="AS75" s="121">
        <v>0</v>
      </c>
      <c r="AT75" s="121">
        <v>0</v>
      </c>
      <c r="AU75" s="121">
        <v>2</v>
      </c>
      <c r="AV75" s="121">
        <v>2</v>
      </c>
      <c r="AW75" s="121">
        <v>0</v>
      </c>
      <c r="AX75" s="123">
        <v>4</v>
      </c>
      <c r="AY75" s="165" t="str">
        <f t="shared" si="9"/>
        <v>A</v>
      </c>
      <c r="AZ75" s="125">
        <v>1</v>
      </c>
      <c r="BA75" s="121">
        <v>1</v>
      </c>
      <c r="BB75" s="121">
        <v>1</v>
      </c>
      <c r="BC75" s="126">
        <v>1</v>
      </c>
      <c r="BD75" s="122">
        <v>7</v>
      </c>
      <c r="BE75" s="121">
        <v>47</v>
      </c>
      <c r="BF75" s="121">
        <v>0</v>
      </c>
      <c r="BG75" s="121">
        <v>0</v>
      </c>
      <c r="BH75" s="121">
        <v>6</v>
      </c>
      <c r="BI75" s="121">
        <v>1</v>
      </c>
      <c r="BJ75" s="121">
        <v>0</v>
      </c>
      <c r="BK75" s="121">
        <v>11</v>
      </c>
      <c r="BL75" s="121">
        <v>29</v>
      </c>
      <c r="BM75" s="121">
        <v>0</v>
      </c>
      <c r="BN75" s="121">
        <v>4</v>
      </c>
      <c r="BO75" s="121">
        <v>0</v>
      </c>
      <c r="BP75" s="121">
        <v>4</v>
      </c>
      <c r="BQ75" s="121">
        <v>0</v>
      </c>
      <c r="BR75" s="121">
        <v>5</v>
      </c>
      <c r="BS75" s="121">
        <v>0</v>
      </c>
      <c r="BT75" s="121">
        <v>11</v>
      </c>
      <c r="BU75" s="121">
        <v>0</v>
      </c>
      <c r="BV75" s="121">
        <v>0</v>
      </c>
      <c r="BW75" s="121">
        <v>0</v>
      </c>
      <c r="BX75" s="121">
        <v>0</v>
      </c>
      <c r="BY75" s="121">
        <v>0</v>
      </c>
      <c r="BZ75" s="121">
        <v>0</v>
      </c>
      <c r="CA75" s="121">
        <v>0</v>
      </c>
      <c r="CB75" s="121">
        <v>0</v>
      </c>
      <c r="CC75" s="121">
        <v>6</v>
      </c>
      <c r="CD75" s="121">
        <v>0</v>
      </c>
      <c r="CE75" s="123">
        <v>0</v>
      </c>
      <c r="CF75" s="122">
        <v>1</v>
      </c>
      <c r="CG75" s="121">
        <v>0</v>
      </c>
      <c r="CH75" s="121">
        <v>0</v>
      </c>
      <c r="CI75" s="121">
        <v>1</v>
      </c>
      <c r="CJ75" s="121">
        <v>9</v>
      </c>
      <c r="CK75" s="121">
        <v>0</v>
      </c>
      <c r="CL75" s="121">
        <v>0</v>
      </c>
      <c r="CM75" s="121">
        <v>0</v>
      </c>
      <c r="CN75" s="121">
        <v>0</v>
      </c>
      <c r="CO75" s="121">
        <v>0</v>
      </c>
      <c r="CP75" s="121">
        <v>0</v>
      </c>
      <c r="CQ75" s="121">
        <v>0</v>
      </c>
      <c r="CR75" s="121">
        <v>0</v>
      </c>
      <c r="CS75" s="121">
        <v>0</v>
      </c>
      <c r="CT75" s="121">
        <v>0</v>
      </c>
      <c r="CU75" s="121">
        <v>0</v>
      </c>
      <c r="CV75" s="121">
        <v>0</v>
      </c>
      <c r="CW75" s="121">
        <v>0</v>
      </c>
      <c r="CX75" s="121">
        <v>0</v>
      </c>
      <c r="CY75" s="121">
        <v>0</v>
      </c>
      <c r="CZ75" s="121">
        <v>0</v>
      </c>
      <c r="DA75" s="123">
        <v>0</v>
      </c>
      <c r="DB75" s="122">
        <v>0</v>
      </c>
      <c r="DC75" s="121">
        <v>0</v>
      </c>
      <c r="DD75" s="121">
        <v>0</v>
      </c>
      <c r="DE75" s="121">
        <v>0</v>
      </c>
      <c r="DF75" s="121">
        <v>0</v>
      </c>
      <c r="DG75" s="121">
        <v>0</v>
      </c>
      <c r="DH75" s="121">
        <v>0</v>
      </c>
      <c r="DI75" s="121">
        <v>0</v>
      </c>
      <c r="DJ75" s="123">
        <v>0</v>
      </c>
      <c r="DK75" s="122">
        <v>8</v>
      </c>
      <c r="DL75" s="123">
        <v>12</v>
      </c>
      <c r="DM75" s="124">
        <v>0</v>
      </c>
      <c r="DN75" s="122">
        <v>107</v>
      </c>
      <c r="DO75" s="121">
        <v>10</v>
      </c>
      <c r="DP75" s="123">
        <v>208</v>
      </c>
      <c r="DQ75" s="122">
        <v>50</v>
      </c>
      <c r="DR75" s="121">
        <v>1</v>
      </c>
      <c r="DS75" s="162" t="s">
        <v>1674</v>
      </c>
      <c r="DT75" s="121">
        <v>2</v>
      </c>
      <c r="DU75" s="162" t="s">
        <v>1675</v>
      </c>
      <c r="DV75" s="164" t="s">
        <v>1676</v>
      </c>
      <c r="DW75" s="122">
        <v>1</v>
      </c>
      <c r="DX75" s="121">
        <v>1</v>
      </c>
      <c r="DY75" s="121">
        <v>0</v>
      </c>
      <c r="DZ75" s="162" t="s">
        <v>1677</v>
      </c>
      <c r="EA75" s="164" t="s">
        <v>1678</v>
      </c>
      <c r="EB75" s="127">
        <v>36008</v>
      </c>
      <c r="EC75" s="128">
        <v>947.78</v>
      </c>
      <c r="ED75" s="129">
        <v>27</v>
      </c>
    </row>
    <row r="76" spans="1:134" ht="13.5" customHeight="1">
      <c r="A76" s="161" t="s">
        <v>171</v>
      </c>
      <c r="B76" s="162" t="s">
        <v>173</v>
      </c>
      <c r="C76" s="121">
        <v>1</v>
      </c>
      <c r="D76" s="162" t="s">
        <v>172</v>
      </c>
      <c r="E76" s="162" t="s">
        <v>1679</v>
      </c>
      <c r="F76" s="162" t="s">
        <v>1680</v>
      </c>
      <c r="G76" s="162">
        <v>35201</v>
      </c>
      <c r="H76" s="162" t="s">
        <v>173</v>
      </c>
      <c r="I76" s="162" t="s">
        <v>1681</v>
      </c>
      <c r="J76" s="162" t="s">
        <v>1682</v>
      </c>
      <c r="K76" s="164" t="s">
        <v>919</v>
      </c>
      <c r="L76" s="161" t="s">
        <v>920</v>
      </c>
      <c r="M76" s="162" t="s">
        <v>1683</v>
      </c>
      <c r="N76" s="162" t="s">
        <v>1684</v>
      </c>
      <c r="O76" s="162" t="s">
        <v>927</v>
      </c>
      <c r="P76" s="162">
        <v>354524262</v>
      </c>
      <c r="Q76" s="164" t="s">
        <v>1685</v>
      </c>
      <c r="R76" s="161" t="s">
        <v>927</v>
      </c>
      <c r="S76" s="162" t="s">
        <v>1275</v>
      </c>
      <c r="T76" s="162" t="s">
        <v>1686</v>
      </c>
      <c r="U76" s="162" t="s">
        <v>927</v>
      </c>
      <c r="V76" s="162">
        <v>354524248</v>
      </c>
      <c r="W76" s="164" t="s">
        <v>1687</v>
      </c>
      <c r="X76" s="122">
        <v>1</v>
      </c>
      <c r="Y76" s="121">
        <v>0</v>
      </c>
      <c r="Z76" s="123">
        <v>1</v>
      </c>
      <c r="AA76" s="122">
        <v>1</v>
      </c>
      <c r="AB76" s="121">
        <v>0</v>
      </c>
      <c r="AC76" s="123">
        <v>1</v>
      </c>
      <c r="AD76" s="165" t="str">
        <f t="shared" si="8"/>
        <v>A</v>
      </c>
      <c r="AE76" s="124">
        <v>1</v>
      </c>
      <c r="AF76" s="165" t="str">
        <f t="shared" si="5"/>
        <v>A</v>
      </c>
      <c r="AG76" s="122">
        <v>0</v>
      </c>
      <c r="AH76" s="121">
        <v>1</v>
      </c>
      <c r="AI76" s="121">
        <v>0</v>
      </c>
      <c r="AJ76" s="121">
        <v>0</v>
      </c>
      <c r="AK76" s="123">
        <v>1</v>
      </c>
      <c r="AL76" s="165" t="str">
        <f t="shared" si="6"/>
        <v>A</v>
      </c>
      <c r="AM76" s="122">
        <v>0</v>
      </c>
      <c r="AN76" s="121">
        <v>0</v>
      </c>
      <c r="AO76" s="121">
        <v>1</v>
      </c>
      <c r="AP76" s="123">
        <v>1</v>
      </c>
      <c r="AQ76" s="165" t="str">
        <f t="shared" si="7"/>
        <v>A</v>
      </c>
      <c r="AR76" s="122">
        <v>0</v>
      </c>
      <c r="AS76" s="121">
        <v>0</v>
      </c>
      <c r="AT76" s="121">
        <v>1</v>
      </c>
      <c r="AU76" s="121">
        <v>0</v>
      </c>
      <c r="AV76" s="121">
        <v>0</v>
      </c>
      <c r="AW76" s="121">
        <v>0</v>
      </c>
      <c r="AX76" s="123">
        <v>1</v>
      </c>
      <c r="AY76" s="165" t="str">
        <f t="shared" si="9"/>
        <v>A</v>
      </c>
      <c r="AZ76" s="125">
        <v>1</v>
      </c>
      <c r="BA76" s="121">
        <v>1</v>
      </c>
      <c r="BB76" s="121">
        <v>0</v>
      </c>
      <c r="BC76" s="126">
        <v>0</v>
      </c>
      <c r="BD76" s="122">
        <v>0</v>
      </c>
      <c r="BE76" s="121">
        <v>5</v>
      </c>
      <c r="BF76" s="121">
        <v>0</v>
      </c>
      <c r="BG76" s="121">
        <v>0</v>
      </c>
      <c r="BH76" s="121">
        <v>3</v>
      </c>
      <c r="BI76" s="121">
        <v>0</v>
      </c>
      <c r="BJ76" s="121">
        <v>0</v>
      </c>
      <c r="BK76" s="121">
        <v>0</v>
      </c>
      <c r="BL76" s="121">
        <v>18</v>
      </c>
      <c r="BM76" s="121">
        <v>0</v>
      </c>
      <c r="BN76" s="121">
        <v>0</v>
      </c>
      <c r="BO76" s="121">
        <v>0</v>
      </c>
      <c r="BP76" s="121">
        <v>1</v>
      </c>
      <c r="BQ76" s="121">
        <v>0</v>
      </c>
      <c r="BR76" s="121">
        <v>0</v>
      </c>
      <c r="BS76" s="121">
        <v>1</v>
      </c>
      <c r="BT76" s="121">
        <v>5</v>
      </c>
      <c r="BU76" s="121">
        <v>0</v>
      </c>
      <c r="BV76" s="121">
        <v>0</v>
      </c>
      <c r="BW76" s="121">
        <v>0</v>
      </c>
      <c r="BX76" s="121">
        <v>0</v>
      </c>
      <c r="BY76" s="121">
        <v>0</v>
      </c>
      <c r="BZ76" s="121">
        <v>0</v>
      </c>
      <c r="CA76" s="121">
        <v>0</v>
      </c>
      <c r="CB76" s="121">
        <v>0</v>
      </c>
      <c r="CC76" s="121">
        <v>6</v>
      </c>
      <c r="CD76" s="121">
        <v>1</v>
      </c>
      <c r="CE76" s="123">
        <v>0</v>
      </c>
      <c r="CF76" s="122">
        <v>0</v>
      </c>
      <c r="CG76" s="121">
        <v>0</v>
      </c>
      <c r="CH76" s="121">
        <v>0</v>
      </c>
      <c r="CI76" s="121">
        <v>2</v>
      </c>
      <c r="CJ76" s="121">
        <v>2</v>
      </c>
      <c r="CK76" s="121">
        <v>1</v>
      </c>
      <c r="CL76" s="121">
        <v>0</v>
      </c>
      <c r="CM76" s="121">
        <v>0</v>
      </c>
      <c r="CN76" s="121">
        <v>0</v>
      </c>
      <c r="CO76" s="121">
        <v>0</v>
      </c>
      <c r="CP76" s="121">
        <v>0</v>
      </c>
      <c r="CQ76" s="121">
        <v>0</v>
      </c>
      <c r="CR76" s="121">
        <v>0</v>
      </c>
      <c r="CS76" s="121">
        <v>0</v>
      </c>
      <c r="CT76" s="121">
        <v>0</v>
      </c>
      <c r="CU76" s="121">
        <v>0</v>
      </c>
      <c r="CV76" s="121">
        <v>0</v>
      </c>
      <c r="CW76" s="121">
        <v>0</v>
      </c>
      <c r="CX76" s="121">
        <v>0</v>
      </c>
      <c r="CY76" s="121">
        <v>0</v>
      </c>
      <c r="CZ76" s="121">
        <v>0</v>
      </c>
      <c r="DA76" s="123">
        <v>0</v>
      </c>
      <c r="DB76" s="122">
        <v>0</v>
      </c>
      <c r="DC76" s="121">
        <v>0</v>
      </c>
      <c r="DD76" s="121">
        <v>0</v>
      </c>
      <c r="DE76" s="121">
        <v>1</v>
      </c>
      <c r="DF76" s="121">
        <v>0</v>
      </c>
      <c r="DG76" s="121">
        <v>0</v>
      </c>
      <c r="DH76" s="121">
        <v>0</v>
      </c>
      <c r="DI76" s="121">
        <v>0</v>
      </c>
      <c r="DJ76" s="123">
        <v>0</v>
      </c>
      <c r="DK76" s="122">
        <v>1</v>
      </c>
      <c r="DL76" s="123">
        <v>0</v>
      </c>
      <c r="DM76" s="124">
        <v>0</v>
      </c>
      <c r="DN76" s="122">
        <v>140</v>
      </c>
      <c r="DO76" s="121">
        <v>0</v>
      </c>
      <c r="DP76" s="123">
        <v>192</v>
      </c>
      <c r="DQ76" s="122">
        <v>30</v>
      </c>
      <c r="DR76" s="121">
        <v>1</v>
      </c>
      <c r="DS76" s="162" t="s">
        <v>1688</v>
      </c>
      <c r="DT76" s="121">
        <v>3</v>
      </c>
      <c r="DU76" s="162" t="s">
        <v>1689</v>
      </c>
      <c r="DV76" s="164" t="s">
        <v>1690</v>
      </c>
      <c r="DW76" s="122">
        <v>1</v>
      </c>
      <c r="DX76" s="121">
        <v>1</v>
      </c>
      <c r="DY76" s="121">
        <v>0</v>
      </c>
      <c r="DZ76" s="162"/>
      <c r="EA76" s="164"/>
      <c r="EB76" s="127">
        <v>17653</v>
      </c>
      <c r="EC76" s="128">
        <v>143.76</v>
      </c>
      <c r="ED76" s="129">
        <v>5</v>
      </c>
    </row>
    <row r="77" spans="1:134" ht="13.5" customHeight="1">
      <c r="A77" s="161" t="s">
        <v>171</v>
      </c>
      <c r="B77" s="162" t="s">
        <v>175</v>
      </c>
      <c r="C77" s="121">
        <v>1</v>
      </c>
      <c r="D77" s="162" t="s">
        <v>174</v>
      </c>
      <c r="E77" s="162" t="s">
        <v>1691</v>
      </c>
      <c r="F77" s="163" t="s">
        <v>1692</v>
      </c>
      <c r="G77" s="162">
        <v>35020</v>
      </c>
      <c r="H77" s="162" t="s">
        <v>1693</v>
      </c>
      <c r="I77" s="162" t="s">
        <v>1694</v>
      </c>
      <c r="J77" s="162" t="s">
        <v>1695</v>
      </c>
      <c r="K77" s="164" t="s">
        <v>1696</v>
      </c>
      <c r="L77" s="161" t="s">
        <v>920</v>
      </c>
      <c r="M77" s="162" t="s">
        <v>1364</v>
      </c>
      <c r="N77" s="162" t="s">
        <v>1697</v>
      </c>
      <c r="O77" s="162" t="s">
        <v>927</v>
      </c>
      <c r="P77" s="162">
        <v>354440146</v>
      </c>
      <c r="Q77" s="164" t="s">
        <v>1698</v>
      </c>
      <c r="R77" s="161" t="s">
        <v>920</v>
      </c>
      <c r="S77" s="162" t="s">
        <v>997</v>
      </c>
      <c r="T77" s="162" t="s">
        <v>1699</v>
      </c>
      <c r="U77" s="162" t="s">
        <v>927</v>
      </c>
      <c r="V77" s="162">
        <v>354440522</v>
      </c>
      <c r="W77" s="164" t="s">
        <v>1700</v>
      </c>
      <c r="X77" s="122">
        <v>3</v>
      </c>
      <c r="Y77" s="121">
        <v>0</v>
      </c>
      <c r="Z77" s="123">
        <v>3</v>
      </c>
      <c r="AA77" s="122">
        <v>2</v>
      </c>
      <c r="AB77" s="121">
        <v>0</v>
      </c>
      <c r="AC77" s="123">
        <v>2</v>
      </c>
      <c r="AD77" s="165" t="str">
        <f t="shared" si="8"/>
        <v>A</v>
      </c>
      <c r="AE77" s="124">
        <v>2</v>
      </c>
      <c r="AF77" s="165" t="str">
        <f t="shared" si="5"/>
        <v>A</v>
      </c>
      <c r="AG77" s="122">
        <v>0</v>
      </c>
      <c r="AH77" s="121">
        <v>0</v>
      </c>
      <c r="AI77" s="121">
        <v>0</v>
      </c>
      <c r="AJ77" s="121">
        <v>3</v>
      </c>
      <c r="AK77" s="123">
        <v>3</v>
      </c>
      <c r="AL77" s="165" t="str">
        <f t="shared" si="6"/>
        <v>A</v>
      </c>
      <c r="AM77" s="122">
        <v>0</v>
      </c>
      <c r="AN77" s="121">
        <v>0</v>
      </c>
      <c r="AO77" s="121">
        <v>3</v>
      </c>
      <c r="AP77" s="123">
        <v>3</v>
      </c>
      <c r="AQ77" s="165" t="str">
        <f t="shared" si="7"/>
        <v>A</v>
      </c>
      <c r="AR77" s="122">
        <v>0</v>
      </c>
      <c r="AS77" s="121">
        <v>0</v>
      </c>
      <c r="AT77" s="121">
        <v>0</v>
      </c>
      <c r="AU77" s="121">
        <v>3</v>
      </c>
      <c r="AV77" s="121">
        <v>0</v>
      </c>
      <c r="AW77" s="121">
        <v>0</v>
      </c>
      <c r="AX77" s="123">
        <v>3</v>
      </c>
      <c r="AY77" s="165" t="str">
        <f t="shared" si="9"/>
        <v>A</v>
      </c>
      <c r="AZ77" s="125">
        <v>0</v>
      </c>
      <c r="BA77" s="121">
        <v>1</v>
      </c>
      <c r="BB77" s="121">
        <v>0</v>
      </c>
      <c r="BC77" s="126">
        <v>1</v>
      </c>
      <c r="BD77" s="122">
        <v>2</v>
      </c>
      <c r="BE77" s="121">
        <v>43</v>
      </c>
      <c r="BF77" s="121">
        <v>0</v>
      </c>
      <c r="BG77" s="121">
        <v>0</v>
      </c>
      <c r="BH77" s="121">
        <v>11</v>
      </c>
      <c r="BI77" s="121">
        <v>0</v>
      </c>
      <c r="BJ77" s="121">
        <v>2</v>
      </c>
      <c r="BK77" s="121">
        <v>0</v>
      </c>
      <c r="BL77" s="121">
        <v>22</v>
      </c>
      <c r="BM77" s="121">
        <v>0</v>
      </c>
      <c r="BN77" s="121">
        <v>6</v>
      </c>
      <c r="BO77" s="121">
        <v>8</v>
      </c>
      <c r="BP77" s="121">
        <v>3</v>
      </c>
      <c r="BQ77" s="121">
        <v>0</v>
      </c>
      <c r="BR77" s="121">
        <v>1</v>
      </c>
      <c r="BS77" s="121">
        <v>0</v>
      </c>
      <c r="BT77" s="121">
        <v>12</v>
      </c>
      <c r="BU77" s="121">
        <v>0</v>
      </c>
      <c r="BV77" s="121">
        <v>0</v>
      </c>
      <c r="BW77" s="121">
        <v>0</v>
      </c>
      <c r="BX77" s="121">
        <v>0</v>
      </c>
      <c r="BY77" s="121">
        <v>0</v>
      </c>
      <c r="BZ77" s="121">
        <v>0</v>
      </c>
      <c r="CA77" s="121">
        <v>0</v>
      </c>
      <c r="CB77" s="121">
        <v>0</v>
      </c>
      <c r="CC77" s="121">
        <v>1</v>
      </c>
      <c r="CD77" s="121">
        <v>0</v>
      </c>
      <c r="CE77" s="123">
        <v>0</v>
      </c>
      <c r="CF77" s="122">
        <v>6</v>
      </c>
      <c r="CG77" s="121">
        <v>0</v>
      </c>
      <c r="CH77" s="121">
        <v>0</v>
      </c>
      <c r="CI77" s="121">
        <v>11</v>
      </c>
      <c r="CJ77" s="121">
        <v>7</v>
      </c>
      <c r="CK77" s="121">
        <v>5</v>
      </c>
      <c r="CL77" s="121">
        <v>0</v>
      </c>
      <c r="CM77" s="121">
        <v>0</v>
      </c>
      <c r="CN77" s="121">
        <v>0</v>
      </c>
      <c r="CO77" s="121">
        <v>0</v>
      </c>
      <c r="CP77" s="121">
        <v>0</v>
      </c>
      <c r="CQ77" s="121">
        <v>0</v>
      </c>
      <c r="CR77" s="121">
        <v>0</v>
      </c>
      <c r="CS77" s="121">
        <v>0</v>
      </c>
      <c r="CT77" s="121">
        <v>0</v>
      </c>
      <c r="CU77" s="121">
        <v>0</v>
      </c>
      <c r="CV77" s="121">
        <v>0</v>
      </c>
      <c r="CW77" s="121">
        <v>0</v>
      </c>
      <c r="CX77" s="121">
        <v>0</v>
      </c>
      <c r="CY77" s="121">
        <v>0</v>
      </c>
      <c r="CZ77" s="121">
        <v>0</v>
      </c>
      <c r="DA77" s="123">
        <v>0</v>
      </c>
      <c r="DB77" s="122">
        <v>0</v>
      </c>
      <c r="DC77" s="121">
        <v>0</v>
      </c>
      <c r="DD77" s="121">
        <v>0</v>
      </c>
      <c r="DE77" s="121">
        <v>1</v>
      </c>
      <c r="DF77" s="121">
        <v>1</v>
      </c>
      <c r="DG77" s="121">
        <v>1</v>
      </c>
      <c r="DH77" s="121">
        <v>0</v>
      </c>
      <c r="DI77" s="121">
        <v>0</v>
      </c>
      <c r="DJ77" s="123">
        <v>0</v>
      </c>
      <c r="DK77" s="122">
        <v>4</v>
      </c>
      <c r="DL77" s="123">
        <v>0</v>
      </c>
      <c r="DM77" s="124">
        <v>4</v>
      </c>
      <c r="DN77" s="122">
        <v>158</v>
      </c>
      <c r="DO77" s="121">
        <v>2</v>
      </c>
      <c r="DP77" s="123">
        <v>346</v>
      </c>
      <c r="DQ77" s="122">
        <v>45</v>
      </c>
      <c r="DR77" s="121">
        <v>1</v>
      </c>
      <c r="DS77" s="162" t="s">
        <v>1701</v>
      </c>
      <c r="DT77" s="121">
        <v>2</v>
      </c>
      <c r="DU77" s="162" t="s">
        <v>1702</v>
      </c>
      <c r="DV77" s="164" t="s">
        <v>1703</v>
      </c>
      <c r="DW77" s="122">
        <v>1</v>
      </c>
      <c r="DX77" s="121">
        <v>1</v>
      </c>
      <c r="DY77" s="121">
        <v>1</v>
      </c>
      <c r="DZ77" s="162"/>
      <c r="EA77" s="164" t="s">
        <v>1704</v>
      </c>
      <c r="EB77" s="127">
        <v>50155</v>
      </c>
      <c r="EC77" s="128">
        <v>496.8</v>
      </c>
      <c r="ED77" s="129">
        <v>21</v>
      </c>
    </row>
    <row r="78" spans="1:134" ht="13.5" customHeight="1">
      <c r="A78" s="161" t="s">
        <v>171</v>
      </c>
      <c r="B78" s="162" t="s">
        <v>177</v>
      </c>
      <c r="C78" s="121">
        <v>1</v>
      </c>
      <c r="D78" s="162" t="s">
        <v>176</v>
      </c>
      <c r="E78" s="162" t="s">
        <v>1705</v>
      </c>
      <c r="F78" s="162" t="s">
        <v>1706</v>
      </c>
      <c r="G78" s="162">
        <v>36120</v>
      </c>
      <c r="H78" s="162" t="s">
        <v>978</v>
      </c>
      <c r="I78" s="162" t="s">
        <v>1707</v>
      </c>
      <c r="J78" s="162" t="s">
        <v>1708</v>
      </c>
      <c r="K78" s="164" t="s">
        <v>1709</v>
      </c>
      <c r="L78" s="161" t="s">
        <v>920</v>
      </c>
      <c r="M78" s="162" t="s">
        <v>1238</v>
      </c>
      <c r="N78" s="162" t="s">
        <v>1710</v>
      </c>
      <c r="O78" s="162" t="s">
        <v>927</v>
      </c>
      <c r="P78" s="162">
        <v>353118516</v>
      </c>
      <c r="Q78" s="164" t="s">
        <v>1711</v>
      </c>
      <c r="R78" s="161" t="s">
        <v>920</v>
      </c>
      <c r="S78" s="162" t="s">
        <v>1712</v>
      </c>
      <c r="T78" s="162" t="s">
        <v>1713</v>
      </c>
      <c r="U78" s="162" t="s">
        <v>927</v>
      </c>
      <c r="V78" s="162">
        <v>353118737</v>
      </c>
      <c r="W78" s="164" t="s">
        <v>1714</v>
      </c>
      <c r="X78" s="122">
        <v>3</v>
      </c>
      <c r="Y78" s="121">
        <v>0</v>
      </c>
      <c r="Z78" s="123">
        <v>3</v>
      </c>
      <c r="AA78" s="122">
        <v>3</v>
      </c>
      <c r="AB78" s="121">
        <v>0</v>
      </c>
      <c r="AC78" s="123">
        <v>3</v>
      </c>
      <c r="AD78" s="165" t="str">
        <f t="shared" si="8"/>
        <v>A</v>
      </c>
      <c r="AE78" s="124">
        <v>3</v>
      </c>
      <c r="AF78" s="165" t="str">
        <f t="shared" si="5"/>
        <v>A</v>
      </c>
      <c r="AG78" s="122">
        <v>0</v>
      </c>
      <c r="AH78" s="121">
        <v>2</v>
      </c>
      <c r="AI78" s="121">
        <v>0</v>
      </c>
      <c r="AJ78" s="121">
        <v>1</v>
      </c>
      <c r="AK78" s="123">
        <v>3</v>
      </c>
      <c r="AL78" s="165" t="str">
        <f t="shared" si="6"/>
        <v>A</v>
      </c>
      <c r="AM78" s="122">
        <v>0</v>
      </c>
      <c r="AN78" s="121">
        <v>1</v>
      </c>
      <c r="AO78" s="121">
        <v>2</v>
      </c>
      <c r="AP78" s="123">
        <v>3</v>
      </c>
      <c r="AQ78" s="165" t="str">
        <f t="shared" si="7"/>
        <v>A</v>
      </c>
      <c r="AR78" s="122">
        <v>0</v>
      </c>
      <c r="AS78" s="121">
        <v>0</v>
      </c>
      <c r="AT78" s="121">
        <v>0</v>
      </c>
      <c r="AU78" s="121">
        <v>3</v>
      </c>
      <c r="AV78" s="121">
        <v>0</v>
      </c>
      <c r="AW78" s="121">
        <v>0</v>
      </c>
      <c r="AX78" s="123">
        <v>3</v>
      </c>
      <c r="AY78" s="165" t="str">
        <f t="shared" si="9"/>
        <v>A</v>
      </c>
      <c r="AZ78" s="125">
        <v>1</v>
      </c>
      <c r="BA78" s="121">
        <v>1</v>
      </c>
      <c r="BB78" s="121">
        <v>1</v>
      </c>
      <c r="BC78" s="126">
        <v>1</v>
      </c>
      <c r="BD78" s="122">
        <v>9</v>
      </c>
      <c r="BE78" s="121">
        <v>86</v>
      </c>
      <c r="BF78" s="121">
        <v>0</v>
      </c>
      <c r="BG78" s="121">
        <v>0</v>
      </c>
      <c r="BH78" s="121">
        <v>8</v>
      </c>
      <c r="BI78" s="121">
        <v>0</v>
      </c>
      <c r="BJ78" s="121">
        <v>3</v>
      </c>
      <c r="BK78" s="121">
        <v>34</v>
      </c>
      <c r="BL78" s="121">
        <v>30</v>
      </c>
      <c r="BM78" s="121">
        <v>2</v>
      </c>
      <c r="BN78" s="121">
        <v>0</v>
      </c>
      <c r="BO78" s="121">
        <v>3</v>
      </c>
      <c r="BP78" s="121">
        <v>2</v>
      </c>
      <c r="BQ78" s="121">
        <v>0</v>
      </c>
      <c r="BR78" s="121">
        <v>1</v>
      </c>
      <c r="BS78" s="121">
        <v>0</v>
      </c>
      <c r="BT78" s="121">
        <v>0</v>
      </c>
      <c r="BU78" s="121">
        <v>0</v>
      </c>
      <c r="BV78" s="121">
        <v>0</v>
      </c>
      <c r="BW78" s="121">
        <v>0</v>
      </c>
      <c r="BX78" s="121">
        <v>0</v>
      </c>
      <c r="BY78" s="121">
        <v>0</v>
      </c>
      <c r="BZ78" s="121">
        <v>0</v>
      </c>
      <c r="CA78" s="121">
        <v>0</v>
      </c>
      <c r="CB78" s="121">
        <v>0</v>
      </c>
      <c r="CC78" s="121">
        <v>0</v>
      </c>
      <c r="CD78" s="121">
        <v>0</v>
      </c>
      <c r="CE78" s="123">
        <v>0</v>
      </c>
      <c r="CF78" s="122">
        <v>4</v>
      </c>
      <c r="CG78" s="121">
        <v>0</v>
      </c>
      <c r="CH78" s="121">
        <v>0</v>
      </c>
      <c r="CI78" s="121">
        <v>6</v>
      </c>
      <c r="CJ78" s="121">
        <v>0</v>
      </c>
      <c r="CK78" s="121">
        <v>1</v>
      </c>
      <c r="CL78" s="121">
        <v>0</v>
      </c>
      <c r="CM78" s="121">
        <v>0</v>
      </c>
      <c r="CN78" s="121">
        <v>0</v>
      </c>
      <c r="CO78" s="121">
        <v>0</v>
      </c>
      <c r="CP78" s="121">
        <v>0</v>
      </c>
      <c r="CQ78" s="121">
        <v>0</v>
      </c>
      <c r="CR78" s="121">
        <v>0</v>
      </c>
      <c r="CS78" s="121">
        <v>0</v>
      </c>
      <c r="CT78" s="121">
        <v>0</v>
      </c>
      <c r="CU78" s="121">
        <v>0</v>
      </c>
      <c r="CV78" s="121">
        <v>0</v>
      </c>
      <c r="CW78" s="121">
        <v>0</v>
      </c>
      <c r="CX78" s="121">
        <v>0</v>
      </c>
      <c r="CY78" s="121">
        <v>0</v>
      </c>
      <c r="CZ78" s="121">
        <v>0</v>
      </c>
      <c r="DA78" s="123">
        <v>0</v>
      </c>
      <c r="DB78" s="122">
        <v>1</v>
      </c>
      <c r="DC78" s="121">
        <v>0</v>
      </c>
      <c r="DD78" s="121">
        <v>0</v>
      </c>
      <c r="DE78" s="121">
        <v>0</v>
      </c>
      <c r="DF78" s="121">
        <v>1</v>
      </c>
      <c r="DG78" s="121">
        <v>0</v>
      </c>
      <c r="DH78" s="121">
        <v>0</v>
      </c>
      <c r="DI78" s="121">
        <v>0</v>
      </c>
      <c r="DJ78" s="123">
        <v>0</v>
      </c>
      <c r="DK78" s="122">
        <v>0</v>
      </c>
      <c r="DL78" s="123">
        <v>0</v>
      </c>
      <c r="DM78" s="124">
        <v>0</v>
      </c>
      <c r="DN78" s="122">
        <v>126</v>
      </c>
      <c r="DO78" s="121">
        <v>8</v>
      </c>
      <c r="DP78" s="123">
        <v>303</v>
      </c>
      <c r="DQ78" s="122">
        <v>65</v>
      </c>
      <c r="DR78" s="121">
        <v>0</v>
      </c>
      <c r="DS78" s="121" t="s">
        <v>927</v>
      </c>
      <c r="DT78" s="121">
        <v>1</v>
      </c>
      <c r="DU78" s="162" t="s">
        <v>1715</v>
      </c>
      <c r="DV78" s="164" t="s">
        <v>1716</v>
      </c>
      <c r="DW78" s="122">
        <v>1</v>
      </c>
      <c r="DX78" s="121">
        <v>1</v>
      </c>
      <c r="DY78" s="121">
        <v>1</v>
      </c>
      <c r="DZ78" s="162" t="s">
        <v>927</v>
      </c>
      <c r="EA78" s="164" t="s">
        <v>1717</v>
      </c>
      <c r="EB78" s="127">
        <v>88592</v>
      </c>
      <c r="EC78" s="128">
        <v>1196.42</v>
      </c>
      <c r="ED78" s="129">
        <v>40</v>
      </c>
    </row>
    <row r="79" spans="1:134" ht="13.5" customHeight="1">
      <c r="A79" s="161" t="s">
        <v>171</v>
      </c>
      <c r="B79" s="162" t="s">
        <v>179</v>
      </c>
      <c r="C79" s="121">
        <v>1</v>
      </c>
      <c r="D79" s="162" t="s">
        <v>178</v>
      </c>
      <c r="E79" s="162" t="s">
        <v>1718</v>
      </c>
      <c r="F79" s="162">
        <v>1438</v>
      </c>
      <c r="G79" s="162">
        <v>35820</v>
      </c>
      <c r="H79" s="162" t="s">
        <v>179</v>
      </c>
      <c r="I79" s="162" t="s">
        <v>1719</v>
      </c>
      <c r="J79" s="162" t="s">
        <v>1720</v>
      </c>
      <c r="K79" s="164" t="s">
        <v>1322</v>
      </c>
      <c r="L79" s="161" t="s">
        <v>1084</v>
      </c>
      <c r="M79" s="162" t="s">
        <v>1245</v>
      </c>
      <c r="N79" s="162" t="s">
        <v>1721</v>
      </c>
      <c r="O79" s="162" t="s">
        <v>927</v>
      </c>
      <c r="P79" s="162">
        <v>352370439</v>
      </c>
      <c r="Q79" s="164" t="s">
        <v>1722</v>
      </c>
      <c r="R79" s="161" t="s">
        <v>920</v>
      </c>
      <c r="S79" s="162" t="s">
        <v>1723</v>
      </c>
      <c r="T79" s="162" t="s">
        <v>1724</v>
      </c>
      <c r="U79" s="162" t="s">
        <v>927</v>
      </c>
      <c r="V79" s="162">
        <v>352370458</v>
      </c>
      <c r="W79" s="164" t="s">
        <v>1725</v>
      </c>
      <c r="X79" s="122">
        <v>2</v>
      </c>
      <c r="Y79" s="121">
        <v>0</v>
      </c>
      <c r="Z79" s="123">
        <v>2</v>
      </c>
      <c r="AA79" s="122">
        <v>2</v>
      </c>
      <c r="AB79" s="121">
        <v>0</v>
      </c>
      <c r="AC79" s="123">
        <v>2</v>
      </c>
      <c r="AD79" s="165" t="str">
        <f t="shared" si="8"/>
        <v>A</v>
      </c>
      <c r="AE79" s="124">
        <v>2</v>
      </c>
      <c r="AF79" s="165" t="str">
        <f t="shared" si="5"/>
        <v>A</v>
      </c>
      <c r="AG79" s="122">
        <v>0</v>
      </c>
      <c r="AH79" s="121">
        <v>1</v>
      </c>
      <c r="AI79" s="121">
        <v>0</v>
      </c>
      <c r="AJ79" s="121">
        <v>1</v>
      </c>
      <c r="AK79" s="123">
        <v>2</v>
      </c>
      <c r="AL79" s="165" t="str">
        <f t="shared" si="6"/>
        <v>A</v>
      </c>
      <c r="AM79" s="122">
        <v>1</v>
      </c>
      <c r="AN79" s="121">
        <v>0</v>
      </c>
      <c r="AO79" s="121">
        <v>1</v>
      </c>
      <c r="AP79" s="123">
        <v>2</v>
      </c>
      <c r="AQ79" s="165" t="str">
        <f t="shared" si="7"/>
        <v>A</v>
      </c>
      <c r="AR79" s="122">
        <v>0</v>
      </c>
      <c r="AS79" s="121">
        <v>0</v>
      </c>
      <c r="AT79" s="121">
        <v>1</v>
      </c>
      <c r="AU79" s="121">
        <v>0</v>
      </c>
      <c r="AV79" s="121">
        <v>1</v>
      </c>
      <c r="AW79" s="121">
        <v>0</v>
      </c>
      <c r="AX79" s="123">
        <v>2</v>
      </c>
      <c r="AY79" s="165" t="str">
        <f t="shared" si="9"/>
        <v>A</v>
      </c>
      <c r="AZ79" s="125">
        <v>0</v>
      </c>
      <c r="BA79" s="121">
        <v>1</v>
      </c>
      <c r="BB79" s="121">
        <v>0</v>
      </c>
      <c r="BC79" s="126">
        <v>0</v>
      </c>
      <c r="BD79" s="122">
        <v>0</v>
      </c>
      <c r="BE79" s="121">
        <v>15</v>
      </c>
      <c r="BF79" s="121">
        <v>0</v>
      </c>
      <c r="BG79" s="121">
        <v>0</v>
      </c>
      <c r="BH79" s="121">
        <v>2</v>
      </c>
      <c r="BI79" s="121">
        <v>0</v>
      </c>
      <c r="BJ79" s="121">
        <v>0</v>
      </c>
      <c r="BK79" s="121">
        <v>0</v>
      </c>
      <c r="BL79" s="121">
        <v>9</v>
      </c>
      <c r="BM79" s="121">
        <v>0</v>
      </c>
      <c r="BN79" s="121">
        <v>0</v>
      </c>
      <c r="BO79" s="121">
        <v>3</v>
      </c>
      <c r="BP79" s="121">
        <v>16</v>
      </c>
      <c r="BQ79" s="121">
        <v>0</v>
      </c>
      <c r="BR79" s="121">
        <v>0</v>
      </c>
      <c r="BS79" s="121">
        <v>0</v>
      </c>
      <c r="BT79" s="121">
        <v>2</v>
      </c>
      <c r="BU79" s="121">
        <v>0</v>
      </c>
      <c r="BV79" s="121">
        <v>0</v>
      </c>
      <c r="BW79" s="121">
        <v>0</v>
      </c>
      <c r="BX79" s="121">
        <v>0</v>
      </c>
      <c r="BY79" s="121">
        <v>0</v>
      </c>
      <c r="BZ79" s="121">
        <v>0</v>
      </c>
      <c r="CA79" s="121">
        <v>0</v>
      </c>
      <c r="CB79" s="121">
        <v>0</v>
      </c>
      <c r="CC79" s="121">
        <v>1</v>
      </c>
      <c r="CD79" s="121">
        <v>2</v>
      </c>
      <c r="CE79" s="123">
        <v>0</v>
      </c>
      <c r="CF79" s="122">
        <v>0</v>
      </c>
      <c r="CG79" s="121">
        <v>0</v>
      </c>
      <c r="CH79" s="121">
        <v>0</v>
      </c>
      <c r="CI79" s="121">
        <v>2</v>
      </c>
      <c r="CJ79" s="121">
        <v>0</v>
      </c>
      <c r="CK79" s="121">
        <v>0</v>
      </c>
      <c r="CL79" s="121">
        <v>0</v>
      </c>
      <c r="CM79" s="121">
        <v>0</v>
      </c>
      <c r="CN79" s="121">
        <v>0</v>
      </c>
      <c r="CO79" s="121">
        <v>0</v>
      </c>
      <c r="CP79" s="121">
        <v>0</v>
      </c>
      <c r="CQ79" s="121">
        <v>0</v>
      </c>
      <c r="CR79" s="121">
        <v>0</v>
      </c>
      <c r="CS79" s="121">
        <v>0</v>
      </c>
      <c r="CT79" s="121">
        <v>0</v>
      </c>
      <c r="CU79" s="121">
        <v>0</v>
      </c>
      <c r="CV79" s="121">
        <v>0</v>
      </c>
      <c r="CW79" s="121">
        <v>0</v>
      </c>
      <c r="CX79" s="121">
        <v>0</v>
      </c>
      <c r="CY79" s="121">
        <v>0</v>
      </c>
      <c r="CZ79" s="121">
        <v>0</v>
      </c>
      <c r="DA79" s="123">
        <v>0</v>
      </c>
      <c r="DB79" s="122">
        <v>0</v>
      </c>
      <c r="DC79" s="121">
        <v>0</v>
      </c>
      <c r="DD79" s="121">
        <v>0</v>
      </c>
      <c r="DE79" s="121">
        <v>0</v>
      </c>
      <c r="DF79" s="121">
        <v>0</v>
      </c>
      <c r="DG79" s="121">
        <v>0</v>
      </c>
      <c r="DH79" s="121">
        <v>0</v>
      </c>
      <c r="DI79" s="121">
        <v>0</v>
      </c>
      <c r="DJ79" s="123">
        <v>0</v>
      </c>
      <c r="DK79" s="122">
        <v>0</v>
      </c>
      <c r="DL79" s="123">
        <v>0</v>
      </c>
      <c r="DM79" s="124">
        <v>0</v>
      </c>
      <c r="DN79" s="122">
        <v>28</v>
      </c>
      <c r="DO79" s="121">
        <v>3</v>
      </c>
      <c r="DP79" s="123">
        <v>57</v>
      </c>
      <c r="DQ79" s="122">
        <v>45</v>
      </c>
      <c r="DR79" s="121">
        <v>1</v>
      </c>
      <c r="DS79" s="162" t="s">
        <v>1726</v>
      </c>
      <c r="DT79" s="121">
        <v>2</v>
      </c>
      <c r="DU79" s="162" t="s">
        <v>1727</v>
      </c>
      <c r="DV79" s="164"/>
      <c r="DW79" s="122">
        <v>1</v>
      </c>
      <c r="DX79" s="121">
        <v>0</v>
      </c>
      <c r="DY79" s="121">
        <v>1</v>
      </c>
      <c r="DZ79" s="162"/>
      <c r="EA79" s="164"/>
      <c r="EB79" s="127">
        <v>13529</v>
      </c>
      <c r="EC79" s="128">
        <v>264.60000000000002</v>
      </c>
      <c r="ED79" s="129">
        <v>8</v>
      </c>
    </row>
    <row r="80" spans="1:134" ht="13.5" customHeight="1">
      <c r="A80" s="161" t="s">
        <v>171</v>
      </c>
      <c r="B80" s="162" t="s">
        <v>181</v>
      </c>
      <c r="C80" s="121">
        <v>1</v>
      </c>
      <c r="D80" s="162" t="s">
        <v>180</v>
      </c>
      <c r="E80" s="162" t="s">
        <v>1728</v>
      </c>
      <c r="F80" s="162" t="s">
        <v>1729</v>
      </c>
      <c r="G80" s="162">
        <v>35301</v>
      </c>
      <c r="H80" s="162" t="s">
        <v>181</v>
      </c>
      <c r="I80" s="162" t="s">
        <v>1730</v>
      </c>
      <c r="J80" s="162" t="s">
        <v>1731</v>
      </c>
      <c r="K80" s="164" t="s">
        <v>1322</v>
      </c>
      <c r="L80" s="161" t="s">
        <v>920</v>
      </c>
      <c r="M80" s="162" t="s">
        <v>925</v>
      </c>
      <c r="N80" s="162" t="s">
        <v>1732</v>
      </c>
      <c r="O80" s="162" t="s">
        <v>927</v>
      </c>
      <c r="P80" s="162">
        <v>354922351</v>
      </c>
      <c r="Q80" s="164" t="s">
        <v>1733</v>
      </c>
      <c r="R80" s="161" t="s">
        <v>927</v>
      </c>
      <c r="S80" s="162" t="s">
        <v>1098</v>
      </c>
      <c r="T80" s="162" t="s">
        <v>1734</v>
      </c>
      <c r="U80" s="162" t="s">
        <v>927</v>
      </c>
      <c r="V80" s="162">
        <v>354922167</v>
      </c>
      <c r="W80" s="164" t="s">
        <v>1735</v>
      </c>
      <c r="X80" s="122">
        <v>1</v>
      </c>
      <c r="Y80" s="121">
        <v>0</v>
      </c>
      <c r="Z80" s="123">
        <v>1</v>
      </c>
      <c r="AA80" s="122">
        <v>1</v>
      </c>
      <c r="AB80" s="121">
        <v>0</v>
      </c>
      <c r="AC80" s="123">
        <v>1</v>
      </c>
      <c r="AD80" s="165" t="str">
        <f t="shared" si="8"/>
        <v>A</v>
      </c>
      <c r="AE80" s="124">
        <v>1</v>
      </c>
      <c r="AF80" s="165" t="str">
        <f t="shared" si="5"/>
        <v>A</v>
      </c>
      <c r="AG80" s="122">
        <v>0</v>
      </c>
      <c r="AH80" s="121">
        <v>1</v>
      </c>
      <c r="AI80" s="121">
        <v>0</v>
      </c>
      <c r="AJ80" s="121">
        <v>0</v>
      </c>
      <c r="AK80" s="123">
        <v>1</v>
      </c>
      <c r="AL80" s="165" t="str">
        <f t="shared" si="6"/>
        <v>A</v>
      </c>
      <c r="AM80" s="122">
        <v>0</v>
      </c>
      <c r="AN80" s="121">
        <v>0</v>
      </c>
      <c r="AO80" s="121">
        <v>1</v>
      </c>
      <c r="AP80" s="123">
        <v>1</v>
      </c>
      <c r="AQ80" s="165" t="str">
        <f t="shared" si="7"/>
        <v>A</v>
      </c>
      <c r="AR80" s="122">
        <v>0</v>
      </c>
      <c r="AS80" s="121">
        <v>0</v>
      </c>
      <c r="AT80" s="121">
        <v>1</v>
      </c>
      <c r="AU80" s="121">
        <v>0</v>
      </c>
      <c r="AV80" s="121">
        <v>0</v>
      </c>
      <c r="AW80" s="121">
        <v>0</v>
      </c>
      <c r="AX80" s="123">
        <v>1</v>
      </c>
      <c r="AY80" s="165" t="str">
        <f t="shared" si="9"/>
        <v>A</v>
      </c>
      <c r="AZ80" s="125">
        <v>1</v>
      </c>
      <c r="BA80" s="121">
        <v>1</v>
      </c>
      <c r="BB80" s="121">
        <v>0</v>
      </c>
      <c r="BC80" s="126">
        <v>1</v>
      </c>
      <c r="BD80" s="122">
        <v>5</v>
      </c>
      <c r="BE80" s="121">
        <v>32</v>
      </c>
      <c r="BF80" s="121">
        <v>0</v>
      </c>
      <c r="BG80" s="121">
        <v>0</v>
      </c>
      <c r="BH80" s="121">
        <v>6</v>
      </c>
      <c r="BI80" s="121">
        <v>0</v>
      </c>
      <c r="BJ80" s="121">
        <v>1</v>
      </c>
      <c r="BK80" s="121">
        <v>4</v>
      </c>
      <c r="BL80" s="121">
        <v>22</v>
      </c>
      <c r="BM80" s="121">
        <v>1</v>
      </c>
      <c r="BN80" s="121">
        <v>0</v>
      </c>
      <c r="BO80" s="121">
        <v>5</v>
      </c>
      <c r="BP80" s="121">
        <v>7</v>
      </c>
      <c r="BQ80" s="121">
        <v>2</v>
      </c>
      <c r="BR80" s="121">
        <v>0</v>
      </c>
      <c r="BS80" s="121">
        <v>0</v>
      </c>
      <c r="BT80" s="121">
        <v>3</v>
      </c>
      <c r="BU80" s="121">
        <v>1</v>
      </c>
      <c r="BV80" s="121">
        <v>0</v>
      </c>
      <c r="BW80" s="121">
        <v>0</v>
      </c>
      <c r="BX80" s="121">
        <v>1</v>
      </c>
      <c r="BY80" s="121">
        <v>0</v>
      </c>
      <c r="BZ80" s="121">
        <v>2</v>
      </c>
      <c r="CA80" s="121">
        <v>0</v>
      </c>
      <c r="CB80" s="121">
        <v>0</v>
      </c>
      <c r="CC80" s="121">
        <v>2</v>
      </c>
      <c r="CD80" s="121">
        <v>0</v>
      </c>
      <c r="CE80" s="123">
        <v>0</v>
      </c>
      <c r="CF80" s="122">
        <v>2</v>
      </c>
      <c r="CG80" s="121">
        <v>0</v>
      </c>
      <c r="CH80" s="121">
        <v>0</v>
      </c>
      <c r="CI80" s="121">
        <v>5</v>
      </c>
      <c r="CJ80" s="121">
        <v>0</v>
      </c>
      <c r="CK80" s="121">
        <v>2</v>
      </c>
      <c r="CL80" s="121">
        <v>1</v>
      </c>
      <c r="CM80" s="121">
        <v>0</v>
      </c>
      <c r="CN80" s="121">
        <v>0</v>
      </c>
      <c r="CO80" s="121">
        <v>0</v>
      </c>
      <c r="CP80" s="121">
        <v>0</v>
      </c>
      <c r="CQ80" s="121">
        <v>1</v>
      </c>
      <c r="CR80" s="121">
        <v>0</v>
      </c>
      <c r="CS80" s="121">
        <v>0</v>
      </c>
      <c r="CT80" s="121">
        <v>0</v>
      </c>
      <c r="CU80" s="121">
        <v>0</v>
      </c>
      <c r="CV80" s="121">
        <v>0</v>
      </c>
      <c r="CW80" s="121">
        <v>0</v>
      </c>
      <c r="CX80" s="121">
        <v>0</v>
      </c>
      <c r="CY80" s="121">
        <v>0</v>
      </c>
      <c r="CZ80" s="121">
        <v>1</v>
      </c>
      <c r="DA80" s="123">
        <v>1</v>
      </c>
      <c r="DB80" s="122">
        <v>0</v>
      </c>
      <c r="DC80" s="121">
        <v>0</v>
      </c>
      <c r="DD80" s="121">
        <v>0</v>
      </c>
      <c r="DE80" s="121">
        <v>0</v>
      </c>
      <c r="DF80" s="121">
        <v>0</v>
      </c>
      <c r="DG80" s="121">
        <v>0</v>
      </c>
      <c r="DH80" s="121">
        <v>0</v>
      </c>
      <c r="DI80" s="121">
        <v>0</v>
      </c>
      <c r="DJ80" s="123">
        <v>0</v>
      </c>
      <c r="DK80" s="122">
        <v>0</v>
      </c>
      <c r="DL80" s="123">
        <v>0</v>
      </c>
      <c r="DM80" s="124">
        <v>0</v>
      </c>
      <c r="DN80" s="122">
        <v>89</v>
      </c>
      <c r="DO80" s="121">
        <v>5</v>
      </c>
      <c r="DP80" s="123">
        <v>155</v>
      </c>
      <c r="DQ80" s="122">
        <v>50</v>
      </c>
      <c r="DR80" s="121">
        <v>1</v>
      </c>
      <c r="DS80" s="162" t="s">
        <v>1736</v>
      </c>
      <c r="DT80" s="121">
        <v>3</v>
      </c>
      <c r="DU80" s="162" t="s">
        <v>1737</v>
      </c>
      <c r="DV80" s="164" t="s">
        <v>1738</v>
      </c>
      <c r="DW80" s="122">
        <v>0</v>
      </c>
      <c r="DX80" s="121">
        <v>0</v>
      </c>
      <c r="DY80" s="121">
        <v>1</v>
      </c>
      <c r="DZ80" s="162" t="s">
        <v>927</v>
      </c>
      <c r="EA80" s="164" t="s">
        <v>1739</v>
      </c>
      <c r="EB80" s="127">
        <v>24211</v>
      </c>
      <c r="EC80" s="128">
        <v>405.4</v>
      </c>
      <c r="ED80" s="129">
        <v>14</v>
      </c>
    </row>
    <row r="81" spans="1:134" ht="13.5" customHeight="1">
      <c r="A81" s="161" t="s">
        <v>171</v>
      </c>
      <c r="B81" s="162" t="s">
        <v>183</v>
      </c>
      <c r="C81" s="121">
        <v>1</v>
      </c>
      <c r="D81" s="162" t="s">
        <v>182</v>
      </c>
      <c r="E81" s="162" t="s">
        <v>1740</v>
      </c>
      <c r="F81" s="162">
        <v>1</v>
      </c>
      <c r="G81" s="162">
        <v>36301</v>
      </c>
      <c r="H81" s="162" t="s">
        <v>1741</v>
      </c>
      <c r="I81" s="162" t="s">
        <v>1742</v>
      </c>
      <c r="J81" s="162" t="s">
        <v>1743</v>
      </c>
      <c r="K81" s="164" t="s">
        <v>919</v>
      </c>
      <c r="L81" s="161" t="s">
        <v>920</v>
      </c>
      <c r="M81" s="162" t="s">
        <v>1109</v>
      </c>
      <c r="N81" s="162" t="s">
        <v>1744</v>
      </c>
      <c r="O81" s="162" t="s">
        <v>927</v>
      </c>
      <c r="P81" s="162">
        <v>354224829</v>
      </c>
      <c r="Q81" s="164" t="s">
        <v>1745</v>
      </c>
      <c r="R81" s="161" t="s">
        <v>920</v>
      </c>
      <c r="S81" s="162" t="s">
        <v>1746</v>
      </c>
      <c r="T81" s="162" t="s">
        <v>1747</v>
      </c>
      <c r="U81" s="162" t="s">
        <v>927</v>
      </c>
      <c r="V81" s="162">
        <v>354224867</v>
      </c>
      <c r="W81" s="164" t="s">
        <v>1748</v>
      </c>
      <c r="X81" s="122">
        <v>4</v>
      </c>
      <c r="Y81" s="121">
        <v>1</v>
      </c>
      <c r="Z81" s="123">
        <v>5</v>
      </c>
      <c r="AA81" s="122">
        <v>3.5</v>
      </c>
      <c r="AB81" s="121">
        <v>0.5</v>
      </c>
      <c r="AC81" s="123">
        <v>4</v>
      </c>
      <c r="AD81" s="165" t="str">
        <f t="shared" si="8"/>
        <v>A</v>
      </c>
      <c r="AE81" s="124">
        <v>3</v>
      </c>
      <c r="AF81" s="165" t="str">
        <f t="shared" si="5"/>
        <v>A</v>
      </c>
      <c r="AG81" s="122">
        <v>0</v>
      </c>
      <c r="AH81" s="121">
        <v>1</v>
      </c>
      <c r="AI81" s="121">
        <v>0</v>
      </c>
      <c r="AJ81" s="121">
        <v>3</v>
      </c>
      <c r="AK81" s="123">
        <v>4</v>
      </c>
      <c r="AL81" s="165" t="str">
        <f t="shared" si="6"/>
        <v>A</v>
      </c>
      <c r="AM81" s="122">
        <v>0</v>
      </c>
      <c r="AN81" s="121">
        <v>0</v>
      </c>
      <c r="AO81" s="121">
        <v>4</v>
      </c>
      <c r="AP81" s="123">
        <v>4</v>
      </c>
      <c r="AQ81" s="165" t="str">
        <f t="shared" si="7"/>
        <v>A</v>
      </c>
      <c r="AR81" s="122">
        <v>0</v>
      </c>
      <c r="AS81" s="121">
        <v>0</v>
      </c>
      <c r="AT81" s="121">
        <v>3</v>
      </c>
      <c r="AU81" s="121">
        <v>1</v>
      </c>
      <c r="AV81" s="121">
        <v>0</v>
      </c>
      <c r="AW81" s="121">
        <v>0</v>
      </c>
      <c r="AX81" s="123">
        <v>4</v>
      </c>
      <c r="AY81" s="165" t="str">
        <f t="shared" si="9"/>
        <v>A</v>
      </c>
      <c r="AZ81" s="125">
        <v>1</v>
      </c>
      <c r="BA81" s="121">
        <v>1</v>
      </c>
      <c r="BB81" s="121">
        <v>0</v>
      </c>
      <c r="BC81" s="126">
        <v>1</v>
      </c>
      <c r="BD81" s="122">
        <v>4</v>
      </c>
      <c r="BE81" s="121">
        <v>47</v>
      </c>
      <c r="BF81" s="121">
        <v>0</v>
      </c>
      <c r="BG81" s="121">
        <v>0</v>
      </c>
      <c r="BH81" s="121">
        <v>7</v>
      </c>
      <c r="BI81" s="121">
        <v>0</v>
      </c>
      <c r="BJ81" s="121">
        <v>0</v>
      </c>
      <c r="BK81" s="121">
        <v>0</v>
      </c>
      <c r="BL81" s="121">
        <v>32</v>
      </c>
      <c r="BM81" s="121">
        <v>0</v>
      </c>
      <c r="BN81" s="121">
        <v>0</v>
      </c>
      <c r="BO81" s="121">
        <v>2</v>
      </c>
      <c r="BP81" s="121">
        <v>3</v>
      </c>
      <c r="BQ81" s="121">
        <v>0</v>
      </c>
      <c r="BR81" s="121">
        <v>3</v>
      </c>
      <c r="BS81" s="121">
        <v>0</v>
      </c>
      <c r="BT81" s="121">
        <v>0</v>
      </c>
      <c r="BU81" s="121">
        <v>0</v>
      </c>
      <c r="BV81" s="121">
        <v>0</v>
      </c>
      <c r="BW81" s="121">
        <v>0</v>
      </c>
      <c r="BX81" s="121">
        <v>1</v>
      </c>
      <c r="BY81" s="121">
        <v>0</v>
      </c>
      <c r="BZ81" s="121">
        <v>0</v>
      </c>
      <c r="CA81" s="121">
        <v>0</v>
      </c>
      <c r="CB81" s="121">
        <v>0</v>
      </c>
      <c r="CC81" s="121">
        <v>0</v>
      </c>
      <c r="CD81" s="121">
        <v>0</v>
      </c>
      <c r="CE81" s="123">
        <v>0</v>
      </c>
      <c r="CF81" s="122">
        <v>1</v>
      </c>
      <c r="CG81" s="121">
        <v>0</v>
      </c>
      <c r="CH81" s="121">
        <v>0</v>
      </c>
      <c r="CI81" s="121">
        <v>2</v>
      </c>
      <c r="CJ81" s="121">
        <v>0</v>
      </c>
      <c r="CK81" s="121">
        <v>0</v>
      </c>
      <c r="CL81" s="121">
        <v>0</v>
      </c>
      <c r="CM81" s="121">
        <v>0</v>
      </c>
      <c r="CN81" s="121">
        <v>0</v>
      </c>
      <c r="CO81" s="121">
        <v>0</v>
      </c>
      <c r="CP81" s="121">
        <v>0</v>
      </c>
      <c r="CQ81" s="121">
        <v>0</v>
      </c>
      <c r="CR81" s="121">
        <v>0</v>
      </c>
      <c r="CS81" s="121">
        <v>0</v>
      </c>
      <c r="CT81" s="121">
        <v>0</v>
      </c>
      <c r="CU81" s="121">
        <v>0</v>
      </c>
      <c r="CV81" s="121">
        <v>0</v>
      </c>
      <c r="CW81" s="121">
        <v>0</v>
      </c>
      <c r="CX81" s="121">
        <v>0</v>
      </c>
      <c r="CY81" s="121">
        <v>1</v>
      </c>
      <c r="CZ81" s="121">
        <v>0</v>
      </c>
      <c r="DA81" s="123">
        <v>0</v>
      </c>
      <c r="DB81" s="122">
        <v>0</v>
      </c>
      <c r="DC81" s="121">
        <v>0</v>
      </c>
      <c r="DD81" s="121">
        <v>0</v>
      </c>
      <c r="DE81" s="121">
        <v>0</v>
      </c>
      <c r="DF81" s="121">
        <v>0</v>
      </c>
      <c r="DG81" s="121">
        <v>0</v>
      </c>
      <c r="DH81" s="121">
        <v>0</v>
      </c>
      <c r="DI81" s="121">
        <v>0</v>
      </c>
      <c r="DJ81" s="123">
        <v>0</v>
      </c>
      <c r="DK81" s="122">
        <v>0</v>
      </c>
      <c r="DL81" s="123">
        <v>0</v>
      </c>
      <c r="DM81" s="124">
        <v>0</v>
      </c>
      <c r="DN81" s="122">
        <v>180</v>
      </c>
      <c r="DO81" s="121">
        <v>2</v>
      </c>
      <c r="DP81" s="123">
        <v>523</v>
      </c>
      <c r="DQ81" s="122">
        <v>16</v>
      </c>
      <c r="DR81" s="121">
        <v>0</v>
      </c>
      <c r="DS81" s="121" t="s">
        <v>927</v>
      </c>
      <c r="DT81" s="121">
        <v>2</v>
      </c>
      <c r="DU81" s="162"/>
      <c r="DV81" s="164"/>
      <c r="DW81" s="122">
        <v>1</v>
      </c>
      <c r="DX81" s="121">
        <v>1</v>
      </c>
      <c r="DY81" s="121">
        <v>1</v>
      </c>
      <c r="DZ81" s="162"/>
      <c r="EA81" s="164"/>
      <c r="EB81" s="127">
        <v>28424</v>
      </c>
      <c r="EC81" s="128">
        <v>318.11</v>
      </c>
      <c r="ED81" s="129">
        <v>14</v>
      </c>
    </row>
    <row r="82" spans="1:134" ht="13.5" customHeight="1">
      <c r="A82" s="161" t="s">
        <v>171</v>
      </c>
      <c r="B82" s="162" t="s">
        <v>185</v>
      </c>
      <c r="C82" s="121">
        <v>1</v>
      </c>
      <c r="D82" s="162" t="s">
        <v>184</v>
      </c>
      <c r="E82" s="162" t="s">
        <v>1749</v>
      </c>
      <c r="F82" s="162">
        <v>1929</v>
      </c>
      <c r="G82" s="162">
        <v>35601</v>
      </c>
      <c r="H82" s="162" t="s">
        <v>185</v>
      </c>
      <c r="I82" s="162" t="s">
        <v>1750</v>
      </c>
      <c r="J82" s="162" t="s">
        <v>1751</v>
      </c>
      <c r="K82" s="164" t="s">
        <v>1752</v>
      </c>
      <c r="L82" s="161" t="s">
        <v>920</v>
      </c>
      <c r="M82" s="162" t="s">
        <v>1119</v>
      </c>
      <c r="N82" s="162" t="s">
        <v>1753</v>
      </c>
      <c r="O82" s="162" t="s">
        <v>927</v>
      </c>
      <c r="P82" s="162">
        <v>359808170</v>
      </c>
      <c r="Q82" s="164" t="s">
        <v>1754</v>
      </c>
      <c r="R82" s="161" t="s">
        <v>1013</v>
      </c>
      <c r="S82" s="162" t="s">
        <v>1755</v>
      </c>
      <c r="T82" s="162" t="s">
        <v>1756</v>
      </c>
      <c r="U82" s="162" t="s">
        <v>927</v>
      </c>
      <c r="V82" s="162">
        <v>359808163</v>
      </c>
      <c r="W82" s="164" t="s">
        <v>1757</v>
      </c>
      <c r="X82" s="122">
        <v>3</v>
      </c>
      <c r="Y82" s="121">
        <v>0</v>
      </c>
      <c r="Z82" s="123">
        <v>3</v>
      </c>
      <c r="AA82" s="122">
        <v>3</v>
      </c>
      <c r="AB82" s="121">
        <v>0</v>
      </c>
      <c r="AC82" s="123">
        <v>3</v>
      </c>
      <c r="AD82" s="165" t="str">
        <f t="shared" si="8"/>
        <v>A</v>
      </c>
      <c r="AE82" s="124">
        <v>3</v>
      </c>
      <c r="AF82" s="165" t="str">
        <f t="shared" si="5"/>
        <v>A</v>
      </c>
      <c r="AG82" s="122">
        <v>0</v>
      </c>
      <c r="AH82" s="121">
        <v>1</v>
      </c>
      <c r="AI82" s="121">
        <v>1</v>
      </c>
      <c r="AJ82" s="121">
        <v>1</v>
      </c>
      <c r="AK82" s="123">
        <v>3</v>
      </c>
      <c r="AL82" s="165" t="str">
        <f t="shared" si="6"/>
        <v>A</v>
      </c>
      <c r="AM82" s="122">
        <v>0</v>
      </c>
      <c r="AN82" s="121">
        <v>1</v>
      </c>
      <c r="AO82" s="121">
        <v>2</v>
      </c>
      <c r="AP82" s="123">
        <v>3</v>
      </c>
      <c r="AQ82" s="165" t="str">
        <f t="shared" si="7"/>
        <v>A</v>
      </c>
      <c r="AR82" s="122">
        <v>0</v>
      </c>
      <c r="AS82" s="121">
        <v>0</v>
      </c>
      <c r="AT82" s="121">
        <v>1</v>
      </c>
      <c r="AU82" s="121">
        <v>0</v>
      </c>
      <c r="AV82" s="121">
        <v>2</v>
      </c>
      <c r="AW82" s="121">
        <v>0</v>
      </c>
      <c r="AX82" s="123">
        <v>3</v>
      </c>
      <c r="AY82" s="165" t="str">
        <f t="shared" si="9"/>
        <v>A</v>
      </c>
      <c r="AZ82" s="125">
        <v>0</v>
      </c>
      <c r="BA82" s="121">
        <v>1</v>
      </c>
      <c r="BB82" s="121">
        <v>0</v>
      </c>
      <c r="BC82" s="126">
        <v>1</v>
      </c>
      <c r="BD82" s="122">
        <v>10</v>
      </c>
      <c r="BE82" s="121">
        <v>38</v>
      </c>
      <c r="BF82" s="121">
        <v>0</v>
      </c>
      <c r="BG82" s="121">
        <v>0</v>
      </c>
      <c r="BH82" s="121">
        <v>24</v>
      </c>
      <c r="BI82" s="121">
        <v>0</v>
      </c>
      <c r="BJ82" s="121">
        <v>0</v>
      </c>
      <c r="BK82" s="121">
        <v>0</v>
      </c>
      <c r="BL82" s="121">
        <v>40</v>
      </c>
      <c r="BM82" s="121">
        <v>0</v>
      </c>
      <c r="BN82" s="121">
        <v>0</v>
      </c>
      <c r="BO82" s="121">
        <v>2</v>
      </c>
      <c r="BP82" s="121">
        <v>2</v>
      </c>
      <c r="BQ82" s="121">
        <v>1</v>
      </c>
      <c r="BR82" s="121">
        <v>0</v>
      </c>
      <c r="BS82" s="121">
        <v>0</v>
      </c>
      <c r="BT82" s="121">
        <v>5</v>
      </c>
      <c r="BU82" s="121">
        <v>0</v>
      </c>
      <c r="BV82" s="121">
        <v>0</v>
      </c>
      <c r="BW82" s="121">
        <v>0</v>
      </c>
      <c r="BX82" s="121">
        <v>0</v>
      </c>
      <c r="BY82" s="121">
        <v>0</v>
      </c>
      <c r="BZ82" s="121">
        <v>0</v>
      </c>
      <c r="CA82" s="121">
        <v>0</v>
      </c>
      <c r="CB82" s="121">
        <v>0</v>
      </c>
      <c r="CC82" s="121">
        <v>1</v>
      </c>
      <c r="CD82" s="121">
        <v>2</v>
      </c>
      <c r="CE82" s="123">
        <v>0</v>
      </c>
      <c r="CF82" s="122">
        <v>1</v>
      </c>
      <c r="CG82" s="121">
        <v>0</v>
      </c>
      <c r="CH82" s="121">
        <v>0</v>
      </c>
      <c r="CI82" s="121">
        <v>1</v>
      </c>
      <c r="CJ82" s="121">
        <v>3</v>
      </c>
      <c r="CK82" s="121">
        <v>3</v>
      </c>
      <c r="CL82" s="121">
        <v>0</v>
      </c>
      <c r="CM82" s="121">
        <v>0</v>
      </c>
      <c r="CN82" s="121">
        <v>0</v>
      </c>
      <c r="CO82" s="121">
        <v>0</v>
      </c>
      <c r="CP82" s="121">
        <v>0</v>
      </c>
      <c r="CQ82" s="121">
        <v>0</v>
      </c>
      <c r="CR82" s="121">
        <v>0</v>
      </c>
      <c r="CS82" s="121">
        <v>0</v>
      </c>
      <c r="CT82" s="121">
        <v>0</v>
      </c>
      <c r="CU82" s="121">
        <v>0</v>
      </c>
      <c r="CV82" s="121">
        <v>0</v>
      </c>
      <c r="CW82" s="121">
        <v>0</v>
      </c>
      <c r="CX82" s="121">
        <v>0</v>
      </c>
      <c r="CY82" s="121">
        <v>0</v>
      </c>
      <c r="CZ82" s="121">
        <v>0</v>
      </c>
      <c r="DA82" s="123">
        <v>0</v>
      </c>
      <c r="DB82" s="122">
        <v>0</v>
      </c>
      <c r="DC82" s="121">
        <v>0</v>
      </c>
      <c r="DD82" s="121">
        <v>0</v>
      </c>
      <c r="DE82" s="121">
        <v>0</v>
      </c>
      <c r="DF82" s="121">
        <v>3</v>
      </c>
      <c r="DG82" s="121">
        <v>0</v>
      </c>
      <c r="DH82" s="121">
        <v>0</v>
      </c>
      <c r="DI82" s="121">
        <v>0</v>
      </c>
      <c r="DJ82" s="123">
        <v>0</v>
      </c>
      <c r="DK82" s="122">
        <v>0</v>
      </c>
      <c r="DL82" s="123">
        <v>0</v>
      </c>
      <c r="DM82" s="124">
        <v>0</v>
      </c>
      <c r="DN82" s="122">
        <v>182</v>
      </c>
      <c r="DO82" s="121">
        <v>1</v>
      </c>
      <c r="DP82" s="123">
        <v>76</v>
      </c>
      <c r="DQ82" s="122">
        <v>60</v>
      </c>
      <c r="DR82" s="121">
        <v>1</v>
      </c>
      <c r="DS82" s="162" t="s">
        <v>1758</v>
      </c>
      <c r="DT82" s="121">
        <v>2</v>
      </c>
      <c r="DU82" s="162"/>
      <c r="DV82" s="164"/>
      <c r="DW82" s="122">
        <v>1</v>
      </c>
      <c r="DX82" s="121">
        <v>1</v>
      </c>
      <c r="DY82" s="121">
        <v>0</v>
      </c>
      <c r="DZ82" s="162"/>
      <c r="EA82" s="164"/>
      <c r="EB82" s="127">
        <v>76729</v>
      </c>
      <c r="EC82" s="128">
        <v>489.19</v>
      </c>
      <c r="ED82" s="129">
        <v>30</v>
      </c>
    </row>
    <row r="83" spans="1:134" ht="13.5" customHeight="1">
      <c r="A83" s="161" t="s">
        <v>435</v>
      </c>
      <c r="B83" s="162" t="s">
        <v>437</v>
      </c>
      <c r="C83" s="121">
        <v>1</v>
      </c>
      <c r="D83" s="162" t="s">
        <v>436</v>
      </c>
      <c r="E83" s="162" t="s">
        <v>1759</v>
      </c>
      <c r="F83" s="162" t="s">
        <v>1760</v>
      </c>
      <c r="G83" s="162">
        <v>41831</v>
      </c>
      <c r="H83" s="162" t="s">
        <v>437</v>
      </c>
      <c r="I83" s="162" t="s">
        <v>1761</v>
      </c>
      <c r="J83" s="162" t="s">
        <v>1762</v>
      </c>
      <c r="K83" s="164" t="s">
        <v>919</v>
      </c>
      <c r="L83" s="161" t="s">
        <v>996</v>
      </c>
      <c r="M83" s="162" t="s">
        <v>1109</v>
      </c>
      <c r="N83" s="162" t="s">
        <v>1763</v>
      </c>
      <c r="O83" s="162" t="s">
        <v>927</v>
      </c>
      <c r="P83" s="162">
        <v>417810870</v>
      </c>
      <c r="Q83" s="164" t="s">
        <v>1764</v>
      </c>
      <c r="R83" s="161" t="s">
        <v>927</v>
      </c>
      <c r="S83" s="162" t="s">
        <v>927</v>
      </c>
      <c r="T83" s="162" t="s">
        <v>927</v>
      </c>
      <c r="U83" s="162" t="s">
        <v>927</v>
      </c>
      <c r="V83" s="162" t="s">
        <v>927</v>
      </c>
      <c r="W83" s="164" t="s">
        <v>927</v>
      </c>
      <c r="X83" s="122">
        <v>1</v>
      </c>
      <c r="Y83" s="121">
        <v>4</v>
      </c>
      <c r="Z83" s="123">
        <v>5</v>
      </c>
      <c r="AA83" s="122">
        <v>1</v>
      </c>
      <c r="AB83" s="121">
        <v>4</v>
      </c>
      <c r="AC83" s="123">
        <v>5</v>
      </c>
      <c r="AD83" s="165" t="str">
        <f t="shared" si="8"/>
        <v>A</v>
      </c>
      <c r="AE83" s="124">
        <v>1</v>
      </c>
      <c r="AF83" s="165" t="str">
        <f t="shared" si="5"/>
        <v>A</v>
      </c>
      <c r="AG83" s="122">
        <v>0</v>
      </c>
      <c r="AH83" s="121">
        <v>1</v>
      </c>
      <c r="AI83" s="121">
        <v>0</v>
      </c>
      <c r="AJ83" s="121">
        <v>0</v>
      </c>
      <c r="AK83" s="123">
        <v>1</v>
      </c>
      <c r="AL83" s="165" t="str">
        <f t="shared" si="6"/>
        <v>A</v>
      </c>
      <c r="AM83" s="122">
        <v>0</v>
      </c>
      <c r="AN83" s="121">
        <v>0</v>
      </c>
      <c r="AO83" s="121">
        <v>1</v>
      </c>
      <c r="AP83" s="123">
        <v>1</v>
      </c>
      <c r="AQ83" s="165" t="str">
        <f t="shared" si="7"/>
        <v>A</v>
      </c>
      <c r="AR83" s="122">
        <v>0</v>
      </c>
      <c r="AS83" s="121">
        <v>0</v>
      </c>
      <c r="AT83" s="121">
        <v>1</v>
      </c>
      <c r="AU83" s="121">
        <v>0</v>
      </c>
      <c r="AV83" s="121">
        <v>0</v>
      </c>
      <c r="AW83" s="121">
        <v>0</v>
      </c>
      <c r="AX83" s="123">
        <v>1</v>
      </c>
      <c r="AY83" s="165" t="str">
        <f t="shared" si="9"/>
        <v>A</v>
      </c>
      <c r="AZ83" s="125">
        <v>1</v>
      </c>
      <c r="BA83" s="121">
        <v>1</v>
      </c>
      <c r="BB83" s="121">
        <v>0</v>
      </c>
      <c r="BC83" s="126">
        <v>1</v>
      </c>
      <c r="BD83" s="122">
        <v>0</v>
      </c>
      <c r="BE83" s="121">
        <v>8</v>
      </c>
      <c r="BF83" s="121">
        <v>0</v>
      </c>
      <c r="BG83" s="121">
        <v>0</v>
      </c>
      <c r="BH83" s="121">
        <v>0</v>
      </c>
      <c r="BI83" s="121">
        <v>0</v>
      </c>
      <c r="BJ83" s="121">
        <v>0</v>
      </c>
      <c r="BK83" s="121">
        <v>0</v>
      </c>
      <c r="BL83" s="121">
        <v>11</v>
      </c>
      <c r="BM83" s="121">
        <v>0</v>
      </c>
      <c r="BN83" s="121">
        <v>0</v>
      </c>
      <c r="BO83" s="121">
        <v>0</v>
      </c>
      <c r="BP83" s="121">
        <v>13</v>
      </c>
      <c r="BQ83" s="121">
        <v>0</v>
      </c>
      <c r="BR83" s="121">
        <v>0</v>
      </c>
      <c r="BS83" s="121">
        <v>0</v>
      </c>
      <c r="BT83" s="121">
        <v>0</v>
      </c>
      <c r="BU83" s="121">
        <v>0</v>
      </c>
      <c r="BV83" s="121">
        <v>0</v>
      </c>
      <c r="BW83" s="121">
        <v>0</v>
      </c>
      <c r="BX83" s="121">
        <v>0</v>
      </c>
      <c r="BY83" s="121">
        <v>0</v>
      </c>
      <c r="BZ83" s="121">
        <v>0</v>
      </c>
      <c r="CA83" s="121">
        <v>0</v>
      </c>
      <c r="CB83" s="121">
        <v>0</v>
      </c>
      <c r="CC83" s="121">
        <v>0</v>
      </c>
      <c r="CD83" s="121">
        <v>1</v>
      </c>
      <c r="CE83" s="123">
        <v>0</v>
      </c>
      <c r="CF83" s="122">
        <v>0</v>
      </c>
      <c r="CG83" s="121">
        <v>0</v>
      </c>
      <c r="CH83" s="121">
        <v>0</v>
      </c>
      <c r="CI83" s="121">
        <v>0</v>
      </c>
      <c r="CJ83" s="121">
        <v>0</v>
      </c>
      <c r="CK83" s="121">
        <v>1</v>
      </c>
      <c r="CL83" s="121">
        <v>0</v>
      </c>
      <c r="CM83" s="121">
        <v>0</v>
      </c>
      <c r="CN83" s="121">
        <v>0</v>
      </c>
      <c r="CO83" s="121">
        <v>0</v>
      </c>
      <c r="CP83" s="121">
        <v>0</v>
      </c>
      <c r="CQ83" s="121">
        <v>0</v>
      </c>
      <c r="CR83" s="121">
        <v>0</v>
      </c>
      <c r="CS83" s="121">
        <v>0</v>
      </c>
      <c r="CT83" s="121">
        <v>0</v>
      </c>
      <c r="CU83" s="121">
        <v>0</v>
      </c>
      <c r="CV83" s="121">
        <v>0</v>
      </c>
      <c r="CW83" s="121">
        <v>0</v>
      </c>
      <c r="CX83" s="121">
        <v>0</v>
      </c>
      <c r="CY83" s="121">
        <v>0</v>
      </c>
      <c r="CZ83" s="121">
        <v>0</v>
      </c>
      <c r="DA83" s="123">
        <v>0</v>
      </c>
      <c r="DB83" s="122">
        <v>0</v>
      </c>
      <c r="DC83" s="121">
        <v>0</v>
      </c>
      <c r="DD83" s="121">
        <v>0</v>
      </c>
      <c r="DE83" s="121">
        <v>0</v>
      </c>
      <c r="DF83" s="121">
        <v>1</v>
      </c>
      <c r="DG83" s="121">
        <v>0</v>
      </c>
      <c r="DH83" s="121">
        <v>0</v>
      </c>
      <c r="DI83" s="121">
        <v>0</v>
      </c>
      <c r="DJ83" s="123">
        <v>0</v>
      </c>
      <c r="DK83" s="122">
        <v>0</v>
      </c>
      <c r="DL83" s="123">
        <v>0</v>
      </c>
      <c r="DM83" s="124">
        <v>0</v>
      </c>
      <c r="DN83" s="122">
        <v>22</v>
      </c>
      <c r="DO83" s="121">
        <v>0</v>
      </c>
      <c r="DP83" s="123">
        <v>223</v>
      </c>
      <c r="DQ83" s="122">
        <v>50</v>
      </c>
      <c r="DR83" s="121">
        <v>0</v>
      </c>
      <c r="DS83" s="121" t="s">
        <v>927</v>
      </c>
      <c r="DT83" s="121">
        <v>3</v>
      </c>
      <c r="DU83" s="162" t="s">
        <v>1765</v>
      </c>
      <c r="DV83" s="164" t="s">
        <v>1766</v>
      </c>
      <c r="DW83" s="122">
        <v>1</v>
      </c>
      <c r="DX83" s="121">
        <v>1</v>
      </c>
      <c r="DY83" s="121">
        <v>0</v>
      </c>
      <c r="DZ83" s="162"/>
      <c r="EA83" s="164"/>
      <c r="EB83" s="127">
        <v>22119</v>
      </c>
      <c r="EC83" s="128">
        <v>123.58</v>
      </c>
      <c r="ED83" s="129">
        <v>8</v>
      </c>
    </row>
    <row r="84" spans="1:134" ht="13.5" customHeight="1">
      <c r="A84" s="161" t="s">
        <v>435</v>
      </c>
      <c r="B84" s="162" t="s">
        <v>439</v>
      </c>
      <c r="C84" s="121">
        <v>1</v>
      </c>
      <c r="D84" s="162" t="s">
        <v>438</v>
      </c>
      <c r="E84" s="162" t="s">
        <v>1767</v>
      </c>
      <c r="F84" s="162" t="s">
        <v>1768</v>
      </c>
      <c r="G84" s="162">
        <v>40538</v>
      </c>
      <c r="H84" s="162" t="s">
        <v>1769</v>
      </c>
      <c r="I84" s="162" t="s">
        <v>1770</v>
      </c>
      <c r="J84" s="162" t="s">
        <v>1771</v>
      </c>
      <c r="K84" s="164" t="s">
        <v>1772</v>
      </c>
      <c r="L84" s="161" t="s">
        <v>1013</v>
      </c>
      <c r="M84" s="162" t="s">
        <v>1481</v>
      </c>
      <c r="N84" s="162" t="s">
        <v>1773</v>
      </c>
      <c r="O84" s="162" t="s">
        <v>1368</v>
      </c>
      <c r="P84" s="162">
        <v>412591470</v>
      </c>
      <c r="Q84" s="164" t="s">
        <v>1774</v>
      </c>
      <c r="R84" s="161" t="s">
        <v>927</v>
      </c>
      <c r="S84" s="162" t="s">
        <v>1275</v>
      </c>
      <c r="T84" s="162" t="s">
        <v>1775</v>
      </c>
      <c r="U84" s="162" t="s">
        <v>927</v>
      </c>
      <c r="V84" s="162">
        <v>412591461</v>
      </c>
      <c r="W84" s="164" t="s">
        <v>1776</v>
      </c>
      <c r="X84" s="122">
        <v>4</v>
      </c>
      <c r="Y84" s="121">
        <v>0</v>
      </c>
      <c r="Z84" s="123">
        <v>4</v>
      </c>
      <c r="AA84" s="122">
        <v>4</v>
      </c>
      <c r="AB84" s="121">
        <v>0</v>
      </c>
      <c r="AC84" s="123">
        <v>4</v>
      </c>
      <c r="AD84" s="165" t="str">
        <f t="shared" si="8"/>
        <v>A</v>
      </c>
      <c r="AE84" s="124">
        <v>4</v>
      </c>
      <c r="AF84" s="165" t="str">
        <f t="shared" si="5"/>
        <v>A</v>
      </c>
      <c r="AG84" s="122">
        <v>0</v>
      </c>
      <c r="AH84" s="121">
        <v>3</v>
      </c>
      <c r="AI84" s="121">
        <v>1</v>
      </c>
      <c r="AJ84" s="121">
        <v>0</v>
      </c>
      <c r="AK84" s="123">
        <v>4</v>
      </c>
      <c r="AL84" s="165" t="str">
        <f t="shared" si="6"/>
        <v>A</v>
      </c>
      <c r="AM84" s="122">
        <v>0</v>
      </c>
      <c r="AN84" s="121">
        <v>3</v>
      </c>
      <c r="AO84" s="121">
        <v>1</v>
      </c>
      <c r="AP84" s="123">
        <v>4</v>
      </c>
      <c r="AQ84" s="165" t="str">
        <f t="shared" si="7"/>
        <v>A</v>
      </c>
      <c r="AR84" s="122">
        <v>0</v>
      </c>
      <c r="AS84" s="121">
        <v>0</v>
      </c>
      <c r="AT84" s="121">
        <v>3</v>
      </c>
      <c r="AU84" s="121">
        <v>1</v>
      </c>
      <c r="AV84" s="121">
        <v>0</v>
      </c>
      <c r="AW84" s="121">
        <v>0</v>
      </c>
      <c r="AX84" s="123">
        <v>4</v>
      </c>
      <c r="AY84" s="165" t="str">
        <f t="shared" si="9"/>
        <v>A</v>
      </c>
      <c r="AZ84" s="125">
        <v>1</v>
      </c>
      <c r="BA84" s="121">
        <v>1</v>
      </c>
      <c r="BB84" s="121">
        <v>0</v>
      </c>
      <c r="BC84" s="126">
        <v>1</v>
      </c>
      <c r="BD84" s="122">
        <v>4</v>
      </c>
      <c r="BE84" s="121">
        <v>60</v>
      </c>
      <c r="BF84" s="121">
        <v>0</v>
      </c>
      <c r="BG84" s="121">
        <v>0</v>
      </c>
      <c r="BH84" s="121">
        <v>13</v>
      </c>
      <c r="BI84" s="121">
        <v>0</v>
      </c>
      <c r="BJ84" s="121">
        <v>0</v>
      </c>
      <c r="BK84" s="121">
        <v>2</v>
      </c>
      <c r="BL84" s="121">
        <v>71</v>
      </c>
      <c r="BM84" s="121">
        <v>0</v>
      </c>
      <c r="BN84" s="121">
        <v>0</v>
      </c>
      <c r="BO84" s="121">
        <v>1</v>
      </c>
      <c r="BP84" s="121">
        <v>8</v>
      </c>
      <c r="BQ84" s="121">
        <v>0</v>
      </c>
      <c r="BR84" s="121">
        <v>0</v>
      </c>
      <c r="BS84" s="121">
        <v>0</v>
      </c>
      <c r="BT84" s="121">
        <v>1</v>
      </c>
      <c r="BU84" s="121">
        <v>0</v>
      </c>
      <c r="BV84" s="121">
        <v>0</v>
      </c>
      <c r="BW84" s="121">
        <v>0</v>
      </c>
      <c r="BX84" s="121">
        <v>0</v>
      </c>
      <c r="BY84" s="121">
        <v>0</v>
      </c>
      <c r="BZ84" s="121">
        <v>0</v>
      </c>
      <c r="CA84" s="121">
        <v>0</v>
      </c>
      <c r="CB84" s="121">
        <v>0</v>
      </c>
      <c r="CC84" s="121">
        <v>0</v>
      </c>
      <c r="CD84" s="121">
        <v>0</v>
      </c>
      <c r="CE84" s="123">
        <v>0</v>
      </c>
      <c r="CF84" s="122">
        <v>7</v>
      </c>
      <c r="CG84" s="121">
        <v>0</v>
      </c>
      <c r="CH84" s="121">
        <v>0</v>
      </c>
      <c r="CI84" s="121">
        <v>7</v>
      </c>
      <c r="CJ84" s="121">
        <v>1</v>
      </c>
      <c r="CK84" s="121">
        <v>1</v>
      </c>
      <c r="CL84" s="121">
        <v>0</v>
      </c>
      <c r="CM84" s="121">
        <v>0</v>
      </c>
      <c r="CN84" s="121">
        <v>0</v>
      </c>
      <c r="CO84" s="121">
        <v>0</v>
      </c>
      <c r="CP84" s="121">
        <v>0</v>
      </c>
      <c r="CQ84" s="121">
        <v>0</v>
      </c>
      <c r="CR84" s="121">
        <v>0</v>
      </c>
      <c r="CS84" s="121">
        <v>0</v>
      </c>
      <c r="CT84" s="121">
        <v>0</v>
      </c>
      <c r="CU84" s="121">
        <v>0</v>
      </c>
      <c r="CV84" s="121">
        <v>0</v>
      </c>
      <c r="CW84" s="121">
        <v>0</v>
      </c>
      <c r="CX84" s="121">
        <v>0</v>
      </c>
      <c r="CY84" s="121">
        <v>0</v>
      </c>
      <c r="CZ84" s="121">
        <v>28</v>
      </c>
      <c r="DA84" s="123">
        <v>0</v>
      </c>
      <c r="DB84" s="122">
        <v>0</v>
      </c>
      <c r="DC84" s="121">
        <v>0</v>
      </c>
      <c r="DD84" s="121">
        <v>0</v>
      </c>
      <c r="DE84" s="121">
        <v>0</v>
      </c>
      <c r="DF84" s="121">
        <v>1</v>
      </c>
      <c r="DG84" s="121">
        <v>0</v>
      </c>
      <c r="DH84" s="121">
        <v>0</v>
      </c>
      <c r="DI84" s="121">
        <v>0</v>
      </c>
      <c r="DJ84" s="123">
        <v>0</v>
      </c>
      <c r="DK84" s="122">
        <v>0</v>
      </c>
      <c r="DL84" s="123">
        <v>0</v>
      </c>
      <c r="DM84" s="124">
        <v>0</v>
      </c>
      <c r="DN84" s="122">
        <v>124</v>
      </c>
      <c r="DO84" s="121">
        <v>10</v>
      </c>
      <c r="DP84" s="123">
        <v>990</v>
      </c>
      <c r="DQ84" s="122">
        <v>60</v>
      </c>
      <c r="DR84" s="121">
        <v>1</v>
      </c>
      <c r="DS84" s="162" t="s">
        <v>1777</v>
      </c>
      <c r="DT84" s="121">
        <v>3</v>
      </c>
      <c r="DU84" s="162" t="s">
        <v>1778</v>
      </c>
      <c r="DV84" s="164" t="s">
        <v>1779</v>
      </c>
      <c r="DW84" s="122">
        <v>1</v>
      </c>
      <c r="DX84" s="121">
        <v>1</v>
      </c>
      <c r="DY84" s="121">
        <v>1</v>
      </c>
      <c r="DZ84" s="162" t="s">
        <v>1780</v>
      </c>
      <c r="EA84" s="164"/>
      <c r="EB84" s="127">
        <v>78006</v>
      </c>
      <c r="EC84" s="128">
        <v>553.66999999999996</v>
      </c>
      <c r="ED84" s="129">
        <v>34</v>
      </c>
    </row>
    <row r="85" spans="1:134" ht="13.5" customHeight="1">
      <c r="A85" s="161" t="s">
        <v>435</v>
      </c>
      <c r="B85" s="162" t="s">
        <v>441</v>
      </c>
      <c r="C85" s="121">
        <v>1</v>
      </c>
      <c r="D85" s="162" t="s">
        <v>440</v>
      </c>
      <c r="E85" s="162" t="s">
        <v>933</v>
      </c>
      <c r="F85" s="162">
        <v>4602</v>
      </c>
      <c r="G85" s="162">
        <v>43028</v>
      </c>
      <c r="H85" s="162" t="s">
        <v>441</v>
      </c>
      <c r="I85" s="162" t="s">
        <v>1781</v>
      </c>
      <c r="J85" s="162" t="s">
        <v>1782</v>
      </c>
      <c r="K85" s="164" t="s">
        <v>1783</v>
      </c>
      <c r="L85" s="161" t="s">
        <v>920</v>
      </c>
      <c r="M85" s="162" t="s">
        <v>1331</v>
      </c>
      <c r="N85" s="162" t="s">
        <v>1784</v>
      </c>
      <c r="O85" s="162" t="s">
        <v>927</v>
      </c>
      <c r="P85" s="162">
        <v>474637970</v>
      </c>
      <c r="Q85" s="164" t="s">
        <v>1785</v>
      </c>
      <c r="R85" s="161" t="s">
        <v>927</v>
      </c>
      <c r="S85" s="162" t="s">
        <v>1786</v>
      </c>
      <c r="T85" s="162" t="s">
        <v>1787</v>
      </c>
      <c r="U85" s="162" t="s">
        <v>927</v>
      </c>
      <c r="V85" s="162">
        <v>474367931</v>
      </c>
      <c r="W85" s="164" t="s">
        <v>1788</v>
      </c>
      <c r="X85" s="122">
        <v>2</v>
      </c>
      <c r="Y85" s="121">
        <v>0</v>
      </c>
      <c r="Z85" s="123">
        <v>2</v>
      </c>
      <c r="AA85" s="122">
        <v>2</v>
      </c>
      <c r="AB85" s="121">
        <v>0</v>
      </c>
      <c r="AC85" s="123">
        <v>2</v>
      </c>
      <c r="AD85" s="165" t="str">
        <f t="shared" si="8"/>
        <v>A</v>
      </c>
      <c r="AE85" s="124">
        <v>2</v>
      </c>
      <c r="AF85" s="165" t="str">
        <f t="shared" si="5"/>
        <v>A</v>
      </c>
      <c r="AG85" s="122">
        <v>0</v>
      </c>
      <c r="AH85" s="121">
        <v>1</v>
      </c>
      <c r="AI85" s="121">
        <v>0</v>
      </c>
      <c r="AJ85" s="121">
        <v>1</v>
      </c>
      <c r="AK85" s="123">
        <v>2</v>
      </c>
      <c r="AL85" s="165" t="str">
        <f t="shared" si="6"/>
        <v>A</v>
      </c>
      <c r="AM85" s="122">
        <v>0</v>
      </c>
      <c r="AN85" s="121">
        <v>1</v>
      </c>
      <c r="AO85" s="121">
        <v>1</v>
      </c>
      <c r="AP85" s="123">
        <v>2</v>
      </c>
      <c r="AQ85" s="165" t="str">
        <f t="shared" si="7"/>
        <v>A</v>
      </c>
      <c r="AR85" s="122">
        <v>0</v>
      </c>
      <c r="AS85" s="121">
        <v>0</v>
      </c>
      <c r="AT85" s="121">
        <v>2</v>
      </c>
      <c r="AU85" s="121">
        <v>0</v>
      </c>
      <c r="AV85" s="121">
        <v>0</v>
      </c>
      <c r="AW85" s="121">
        <v>0</v>
      </c>
      <c r="AX85" s="123">
        <v>2</v>
      </c>
      <c r="AY85" s="165" t="str">
        <f t="shared" si="9"/>
        <v>A</v>
      </c>
      <c r="AZ85" s="125">
        <v>1</v>
      </c>
      <c r="BA85" s="121">
        <v>1</v>
      </c>
      <c r="BB85" s="121">
        <v>0</v>
      </c>
      <c r="BC85" s="126">
        <v>1</v>
      </c>
      <c r="BD85" s="122">
        <v>14</v>
      </c>
      <c r="BE85" s="121">
        <v>42</v>
      </c>
      <c r="BF85" s="121">
        <v>0</v>
      </c>
      <c r="BG85" s="121">
        <v>0</v>
      </c>
      <c r="BH85" s="121">
        <v>9</v>
      </c>
      <c r="BI85" s="121">
        <v>0</v>
      </c>
      <c r="BJ85" s="121">
        <v>3</v>
      </c>
      <c r="BK85" s="121">
        <v>0</v>
      </c>
      <c r="BL85" s="121">
        <v>54</v>
      </c>
      <c r="BM85" s="121">
        <v>3</v>
      </c>
      <c r="BN85" s="121">
        <v>0</v>
      </c>
      <c r="BO85" s="121">
        <v>0</v>
      </c>
      <c r="BP85" s="121">
        <v>44</v>
      </c>
      <c r="BQ85" s="121">
        <v>0</v>
      </c>
      <c r="BR85" s="121">
        <v>0</v>
      </c>
      <c r="BS85" s="121">
        <v>1</v>
      </c>
      <c r="BT85" s="121">
        <v>0</v>
      </c>
      <c r="BU85" s="121">
        <v>0</v>
      </c>
      <c r="BV85" s="121">
        <v>0</v>
      </c>
      <c r="BW85" s="121">
        <v>0</v>
      </c>
      <c r="BX85" s="121">
        <v>0</v>
      </c>
      <c r="BY85" s="121">
        <v>0</v>
      </c>
      <c r="BZ85" s="121">
        <v>0</v>
      </c>
      <c r="CA85" s="121">
        <v>0</v>
      </c>
      <c r="CB85" s="121">
        <v>0</v>
      </c>
      <c r="CC85" s="121">
        <v>0</v>
      </c>
      <c r="CD85" s="121">
        <v>0</v>
      </c>
      <c r="CE85" s="123">
        <v>0</v>
      </c>
      <c r="CF85" s="122">
        <v>2</v>
      </c>
      <c r="CG85" s="121">
        <v>0</v>
      </c>
      <c r="CH85" s="121">
        <v>1</v>
      </c>
      <c r="CI85" s="121">
        <v>7</v>
      </c>
      <c r="CJ85" s="121">
        <v>0</v>
      </c>
      <c r="CK85" s="121">
        <v>0</v>
      </c>
      <c r="CL85" s="121">
        <v>0</v>
      </c>
      <c r="CM85" s="121">
        <v>0</v>
      </c>
      <c r="CN85" s="121">
        <v>0</v>
      </c>
      <c r="CO85" s="121">
        <v>0</v>
      </c>
      <c r="CP85" s="121">
        <v>0</v>
      </c>
      <c r="CQ85" s="121">
        <v>0</v>
      </c>
      <c r="CR85" s="121">
        <v>0</v>
      </c>
      <c r="CS85" s="121">
        <v>0</v>
      </c>
      <c r="CT85" s="121">
        <v>0</v>
      </c>
      <c r="CU85" s="121">
        <v>0</v>
      </c>
      <c r="CV85" s="121">
        <v>0</v>
      </c>
      <c r="CW85" s="121">
        <v>0</v>
      </c>
      <c r="CX85" s="121">
        <v>0</v>
      </c>
      <c r="CY85" s="121">
        <v>0</v>
      </c>
      <c r="CZ85" s="121">
        <v>0</v>
      </c>
      <c r="DA85" s="123">
        <v>0</v>
      </c>
      <c r="DB85" s="122">
        <v>0</v>
      </c>
      <c r="DC85" s="121">
        <v>0</v>
      </c>
      <c r="DD85" s="121">
        <v>0</v>
      </c>
      <c r="DE85" s="121">
        <v>0</v>
      </c>
      <c r="DF85" s="121">
        <v>0</v>
      </c>
      <c r="DG85" s="121">
        <v>0</v>
      </c>
      <c r="DH85" s="121">
        <v>0</v>
      </c>
      <c r="DI85" s="121">
        <v>0</v>
      </c>
      <c r="DJ85" s="123">
        <v>0</v>
      </c>
      <c r="DK85" s="122">
        <v>1</v>
      </c>
      <c r="DL85" s="123">
        <v>0</v>
      </c>
      <c r="DM85" s="124">
        <v>2</v>
      </c>
      <c r="DN85" s="122">
        <v>182</v>
      </c>
      <c r="DO85" s="121">
        <v>3</v>
      </c>
      <c r="DP85" s="123">
        <v>425</v>
      </c>
      <c r="DQ85" s="122">
        <v>26</v>
      </c>
      <c r="DR85" s="121">
        <v>1</v>
      </c>
      <c r="DS85" s="162" t="s">
        <v>1789</v>
      </c>
      <c r="DT85" s="121">
        <v>2</v>
      </c>
      <c r="DU85" s="162" t="s">
        <v>1790</v>
      </c>
      <c r="DV85" s="164" t="s">
        <v>927</v>
      </c>
      <c r="DW85" s="122">
        <v>1</v>
      </c>
      <c r="DX85" s="121">
        <v>1</v>
      </c>
      <c r="DY85" s="121">
        <v>1</v>
      </c>
      <c r="DZ85" s="162" t="s">
        <v>927</v>
      </c>
      <c r="EA85" s="164" t="s">
        <v>927</v>
      </c>
      <c r="EB85" s="127">
        <v>81674</v>
      </c>
      <c r="EC85" s="128">
        <v>486.08</v>
      </c>
      <c r="ED85" s="129">
        <v>25</v>
      </c>
    </row>
    <row r="86" spans="1:134" ht="13.5" customHeight="1">
      <c r="A86" s="161" t="s">
        <v>435</v>
      </c>
      <c r="B86" s="162" t="s">
        <v>443</v>
      </c>
      <c r="C86" s="121">
        <v>1</v>
      </c>
      <c r="D86" s="162" t="s">
        <v>442</v>
      </c>
      <c r="E86" s="162" t="s">
        <v>1173</v>
      </c>
      <c r="F86" s="162">
        <v>1</v>
      </c>
      <c r="G86" s="162">
        <v>43201</v>
      </c>
      <c r="H86" s="162" t="s">
        <v>1791</v>
      </c>
      <c r="I86" s="162" t="s">
        <v>1792</v>
      </c>
      <c r="J86" s="162" t="s">
        <v>1793</v>
      </c>
      <c r="K86" s="164" t="s">
        <v>1400</v>
      </c>
      <c r="L86" s="161" t="s">
        <v>920</v>
      </c>
      <c r="M86" s="162" t="s">
        <v>1245</v>
      </c>
      <c r="N86" s="162" t="s">
        <v>1794</v>
      </c>
      <c r="O86" s="162" t="s">
        <v>927</v>
      </c>
      <c r="P86" s="162">
        <v>474319553</v>
      </c>
      <c r="Q86" s="164" t="s">
        <v>1795</v>
      </c>
      <c r="R86" s="161" t="s">
        <v>927</v>
      </c>
      <c r="S86" s="162" t="s">
        <v>1796</v>
      </c>
      <c r="T86" s="162" t="s">
        <v>1797</v>
      </c>
      <c r="U86" s="162" t="s">
        <v>927</v>
      </c>
      <c r="V86" s="162">
        <v>474319558</v>
      </c>
      <c r="W86" s="164" t="s">
        <v>1798</v>
      </c>
      <c r="X86" s="122">
        <v>2</v>
      </c>
      <c r="Y86" s="121">
        <v>0</v>
      </c>
      <c r="Z86" s="123">
        <v>2</v>
      </c>
      <c r="AA86" s="122">
        <v>2</v>
      </c>
      <c r="AB86" s="121">
        <v>0</v>
      </c>
      <c r="AC86" s="123">
        <v>2</v>
      </c>
      <c r="AD86" s="165" t="str">
        <f t="shared" si="8"/>
        <v>A</v>
      </c>
      <c r="AE86" s="124">
        <v>2</v>
      </c>
      <c r="AF86" s="165" t="str">
        <f t="shared" si="5"/>
        <v>A</v>
      </c>
      <c r="AG86" s="122">
        <v>0</v>
      </c>
      <c r="AH86" s="121">
        <v>0</v>
      </c>
      <c r="AI86" s="121">
        <v>1</v>
      </c>
      <c r="AJ86" s="121">
        <v>1</v>
      </c>
      <c r="AK86" s="123">
        <v>2</v>
      </c>
      <c r="AL86" s="165" t="str">
        <f t="shared" si="6"/>
        <v>A</v>
      </c>
      <c r="AM86" s="122">
        <v>0</v>
      </c>
      <c r="AN86" s="121">
        <v>1</v>
      </c>
      <c r="AO86" s="121">
        <v>1</v>
      </c>
      <c r="AP86" s="123">
        <v>2</v>
      </c>
      <c r="AQ86" s="165" t="str">
        <f t="shared" si="7"/>
        <v>A</v>
      </c>
      <c r="AR86" s="122">
        <v>0</v>
      </c>
      <c r="AS86" s="121">
        <v>0</v>
      </c>
      <c r="AT86" s="121">
        <v>2</v>
      </c>
      <c r="AU86" s="121">
        <v>0</v>
      </c>
      <c r="AV86" s="121">
        <v>0</v>
      </c>
      <c r="AW86" s="121">
        <v>0</v>
      </c>
      <c r="AX86" s="123">
        <v>2</v>
      </c>
      <c r="AY86" s="165" t="str">
        <f t="shared" si="9"/>
        <v>A</v>
      </c>
      <c r="AZ86" s="125">
        <v>0</v>
      </c>
      <c r="BA86" s="121">
        <v>1</v>
      </c>
      <c r="BB86" s="121">
        <v>0</v>
      </c>
      <c r="BC86" s="126">
        <v>1</v>
      </c>
      <c r="BD86" s="122">
        <v>10</v>
      </c>
      <c r="BE86" s="121">
        <v>39</v>
      </c>
      <c r="BF86" s="121">
        <v>0</v>
      </c>
      <c r="BG86" s="121">
        <v>0</v>
      </c>
      <c r="BH86" s="121">
        <v>7</v>
      </c>
      <c r="BI86" s="121">
        <v>0</v>
      </c>
      <c r="BJ86" s="121">
        <v>0</v>
      </c>
      <c r="BK86" s="121">
        <v>1</v>
      </c>
      <c r="BL86" s="121">
        <v>36</v>
      </c>
      <c r="BM86" s="121">
        <v>0</v>
      </c>
      <c r="BN86" s="121">
        <v>0</v>
      </c>
      <c r="BO86" s="121">
        <v>0</v>
      </c>
      <c r="BP86" s="121">
        <v>39</v>
      </c>
      <c r="BQ86" s="121">
        <v>0</v>
      </c>
      <c r="BR86" s="121">
        <v>0</v>
      </c>
      <c r="BS86" s="121">
        <v>1</v>
      </c>
      <c r="BT86" s="121">
        <v>1</v>
      </c>
      <c r="BU86" s="121">
        <v>0</v>
      </c>
      <c r="BV86" s="121">
        <v>0</v>
      </c>
      <c r="BW86" s="121">
        <v>0</v>
      </c>
      <c r="BX86" s="121">
        <v>0</v>
      </c>
      <c r="BY86" s="121">
        <v>0</v>
      </c>
      <c r="BZ86" s="121">
        <v>0</v>
      </c>
      <c r="CA86" s="121">
        <v>0</v>
      </c>
      <c r="CB86" s="121">
        <v>0</v>
      </c>
      <c r="CC86" s="121">
        <v>0</v>
      </c>
      <c r="CD86" s="121">
        <v>0</v>
      </c>
      <c r="CE86" s="123">
        <v>0</v>
      </c>
      <c r="CF86" s="122">
        <v>2</v>
      </c>
      <c r="CG86" s="121">
        <v>0</v>
      </c>
      <c r="CH86" s="121">
        <v>0</v>
      </c>
      <c r="CI86" s="121">
        <v>4</v>
      </c>
      <c r="CJ86" s="121">
        <v>0</v>
      </c>
      <c r="CK86" s="121">
        <v>0</v>
      </c>
      <c r="CL86" s="121">
        <v>0</v>
      </c>
      <c r="CM86" s="121">
        <v>0</v>
      </c>
      <c r="CN86" s="121">
        <v>0</v>
      </c>
      <c r="CO86" s="121">
        <v>0</v>
      </c>
      <c r="CP86" s="121">
        <v>0</v>
      </c>
      <c r="CQ86" s="121">
        <v>0</v>
      </c>
      <c r="CR86" s="121">
        <v>0</v>
      </c>
      <c r="CS86" s="121">
        <v>0</v>
      </c>
      <c r="CT86" s="121">
        <v>0</v>
      </c>
      <c r="CU86" s="121">
        <v>0</v>
      </c>
      <c r="CV86" s="121">
        <v>0</v>
      </c>
      <c r="CW86" s="121">
        <v>0</v>
      </c>
      <c r="CX86" s="121">
        <v>0</v>
      </c>
      <c r="CY86" s="121">
        <v>0</v>
      </c>
      <c r="CZ86" s="121">
        <v>0</v>
      </c>
      <c r="DA86" s="123">
        <v>0</v>
      </c>
      <c r="DB86" s="122">
        <v>0</v>
      </c>
      <c r="DC86" s="121">
        <v>0</v>
      </c>
      <c r="DD86" s="121">
        <v>0</v>
      </c>
      <c r="DE86" s="121">
        <v>0</v>
      </c>
      <c r="DF86" s="121">
        <v>0</v>
      </c>
      <c r="DG86" s="121">
        <v>0</v>
      </c>
      <c r="DH86" s="121">
        <v>0</v>
      </c>
      <c r="DI86" s="121">
        <v>0</v>
      </c>
      <c r="DJ86" s="123">
        <v>0</v>
      </c>
      <c r="DK86" s="122">
        <v>0</v>
      </c>
      <c r="DL86" s="123">
        <v>0</v>
      </c>
      <c r="DM86" s="124">
        <v>0</v>
      </c>
      <c r="DN86" s="122">
        <v>59</v>
      </c>
      <c r="DO86" s="121">
        <v>2</v>
      </c>
      <c r="DP86" s="123">
        <v>464</v>
      </c>
      <c r="DQ86" s="122">
        <v>70</v>
      </c>
      <c r="DR86" s="121">
        <v>1</v>
      </c>
      <c r="DS86" s="162" t="s">
        <v>1799</v>
      </c>
      <c r="DT86" s="121">
        <v>3</v>
      </c>
      <c r="DU86" s="162" t="s">
        <v>1800</v>
      </c>
      <c r="DV86" s="164" t="s">
        <v>1801</v>
      </c>
      <c r="DW86" s="122">
        <v>1</v>
      </c>
      <c r="DX86" s="121">
        <v>1</v>
      </c>
      <c r="DY86" s="121">
        <v>1</v>
      </c>
      <c r="DZ86" s="162"/>
      <c r="EA86" s="164"/>
      <c r="EB86" s="127">
        <v>42970</v>
      </c>
      <c r="EC86" s="128">
        <v>449.17</v>
      </c>
      <c r="ED86" s="129">
        <v>19</v>
      </c>
    </row>
    <row r="87" spans="1:134" ht="13.5" customHeight="1">
      <c r="A87" s="161" t="s">
        <v>435</v>
      </c>
      <c r="B87" s="162" t="s">
        <v>445</v>
      </c>
      <c r="C87" s="121">
        <v>1</v>
      </c>
      <c r="D87" s="162" t="s">
        <v>444</v>
      </c>
      <c r="E87" s="162" t="s">
        <v>1173</v>
      </c>
      <c r="F87" s="163" t="s">
        <v>1802</v>
      </c>
      <c r="G87" s="162">
        <v>41201</v>
      </c>
      <c r="H87" s="162" t="s">
        <v>1803</v>
      </c>
      <c r="I87" s="162" t="s">
        <v>1804</v>
      </c>
      <c r="J87" s="162" t="s">
        <v>1805</v>
      </c>
      <c r="K87" s="164" t="s">
        <v>1806</v>
      </c>
      <c r="L87" s="161" t="s">
        <v>927</v>
      </c>
      <c r="M87" s="162" t="s">
        <v>1584</v>
      </c>
      <c r="N87" s="162" t="s">
        <v>1807</v>
      </c>
      <c r="O87" s="162" t="s">
        <v>1368</v>
      </c>
      <c r="P87" s="162">
        <v>416916172</v>
      </c>
      <c r="Q87" s="164" t="s">
        <v>1808</v>
      </c>
      <c r="R87" s="161" t="s">
        <v>927</v>
      </c>
      <c r="S87" s="162" t="s">
        <v>1584</v>
      </c>
      <c r="T87" s="162" t="s">
        <v>1807</v>
      </c>
      <c r="U87" s="162" t="s">
        <v>1368</v>
      </c>
      <c r="V87" s="162">
        <v>416916172</v>
      </c>
      <c r="W87" s="164" t="s">
        <v>1808</v>
      </c>
      <c r="X87" s="122">
        <v>3</v>
      </c>
      <c r="Y87" s="121">
        <v>0</v>
      </c>
      <c r="Z87" s="123">
        <v>3</v>
      </c>
      <c r="AA87" s="122">
        <v>3</v>
      </c>
      <c r="AB87" s="121">
        <v>0</v>
      </c>
      <c r="AC87" s="123">
        <v>3</v>
      </c>
      <c r="AD87" s="165" t="str">
        <f t="shared" si="8"/>
        <v>A</v>
      </c>
      <c r="AE87" s="124">
        <v>3</v>
      </c>
      <c r="AF87" s="165" t="str">
        <f t="shared" si="5"/>
        <v>A</v>
      </c>
      <c r="AG87" s="122">
        <v>0</v>
      </c>
      <c r="AH87" s="121">
        <v>2</v>
      </c>
      <c r="AI87" s="121">
        <v>0</v>
      </c>
      <c r="AJ87" s="121">
        <v>1</v>
      </c>
      <c r="AK87" s="123">
        <v>3</v>
      </c>
      <c r="AL87" s="165" t="str">
        <f t="shared" si="6"/>
        <v>A</v>
      </c>
      <c r="AM87" s="122">
        <v>1</v>
      </c>
      <c r="AN87" s="121">
        <v>0</v>
      </c>
      <c r="AO87" s="121">
        <v>2</v>
      </c>
      <c r="AP87" s="123">
        <v>3</v>
      </c>
      <c r="AQ87" s="165" t="str">
        <f t="shared" si="7"/>
        <v>A</v>
      </c>
      <c r="AR87" s="122">
        <v>0</v>
      </c>
      <c r="AS87" s="121">
        <v>0</v>
      </c>
      <c r="AT87" s="121">
        <v>0</v>
      </c>
      <c r="AU87" s="121">
        <v>3</v>
      </c>
      <c r="AV87" s="121">
        <v>0</v>
      </c>
      <c r="AW87" s="121">
        <v>0</v>
      </c>
      <c r="AX87" s="123">
        <v>3</v>
      </c>
      <c r="AY87" s="165" t="str">
        <f t="shared" si="9"/>
        <v>A</v>
      </c>
      <c r="AZ87" s="125">
        <v>0</v>
      </c>
      <c r="BA87" s="121">
        <v>0</v>
      </c>
      <c r="BB87" s="121">
        <v>0</v>
      </c>
      <c r="BC87" s="126">
        <v>1</v>
      </c>
      <c r="BD87" s="122">
        <v>10</v>
      </c>
      <c r="BE87" s="121">
        <v>40</v>
      </c>
      <c r="BF87" s="121">
        <v>0</v>
      </c>
      <c r="BG87" s="121">
        <v>0</v>
      </c>
      <c r="BH87" s="121">
        <v>11</v>
      </c>
      <c r="BI87" s="121">
        <v>0</v>
      </c>
      <c r="BJ87" s="121">
        <v>0</v>
      </c>
      <c r="BK87" s="121">
        <v>0</v>
      </c>
      <c r="BL87" s="121">
        <v>37</v>
      </c>
      <c r="BM87" s="121">
        <v>0</v>
      </c>
      <c r="BN87" s="121">
        <v>0</v>
      </c>
      <c r="BO87" s="121">
        <v>17</v>
      </c>
      <c r="BP87" s="121">
        <v>0</v>
      </c>
      <c r="BQ87" s="121">
        <v>1</v>
      </c>
      <c r="BR87" s="121">
        <v>1</v>
      </c>
      <c r="BS87" s="121">
        <v>0</v>
      </c>
      <c r="BT87" s="121">
        <v>1</v>
      </c>
      <c r="BU87" s="121">
        <v>0</v>
      </c>
      <c r="BV87" s="121">
        <v>0</v>
      </c>
      <c r="BW87" s="121">
        <v>0</v>
      </c>
      <c r="BX87" s="121">
        <v>0</v>
      </c>
      <c r="BY87" s="121">
        <v>0</v>
      </c>
      <c r="BZ87" s="121">
        <v>0</v>
      </c>
      <c r="CA87" s="121">
        <v>0</v>
      </c>
      <c r="CB87" s="121">
        <v>0</v>
      </c>
      <c r="CC87" s="121">
        <v>0</v>
      </c>
      <c r="CD87" s="121">
        <v>0</v>
      </c>
      <c r="CE87" s="123">
        <v>0</v>
      </c>
      <c r="CF87" s="122">
        <v>0</v>
      </c>
      <c r="CG87" s="121">
        <v>0</v>
      </c>
      <c r="CH87" s="121">
        <v>0</v>
      </c>
      <c r="CI87" s="121">
        <v>3</v>
      </c>
      <c r="CJ87" s="121">
        <v>0</v>
      </c>
      <c r="CK87" s="121">
        <v>6</v>
      </c>
      <c r="CL87" s="121">
        <v>0</v>
      </c>
      <c r="CM87" s="121">
        <v>0</v>
      </c>
      <c r="CN87" s="121">
        <v>0</v>
      </c>
      <c r="CO87" s="121">
        <v>0</v>
      </c>
      <c r="CP87" s="121">
        <v>0</v>
      </c>
      <c r="CQ87" s="121">
        <v>0</v>
      </c>
      <c r="CR87" s="121">
        <v>0</v>
      </c>
      <c r="CS87" s="121">
        <v>0</v>
      </c>
      <c r="CT87" s="121">
        <v>0</v>
      </c>
      <c r="CU87" s="121">
        <v>0</v>
      </c>
      <c r="CV87" s="121">
        <v>0</v>
      </c>
      <c r="CW87" s="121">
        <v>0</v>
      </c>
      <c r="CX87" s="121">
        <v>0</v>
      </c>
      <c r="CY87" s="121">
        <v>0</v>
      </c>
      <c r="CZ87" s="121">
        <v>0</v>
      </c>
      <c r="DA87" s="123">
        <v>0</v>
      </c>
      <c r="DB87" s="122">
        <v>0</v>
      </c>
      <c r="DC87" s="121">
        <v>0</v>
      </c>
      <c r="DD87" s="121">
        <v>0</v>
      </c>
      <c r="DE87" s="121">
        <v>0</v>
      </c>
      <c r="DF87" s="121">
        <v>0</v>
      </c>
      <c r="DG87" s="121">
        <v>0</v>
      </c>
      <c r="DH87" s="121">
        <v>3</v>
      </c>
      <c r="DI87" s="121">
        <v>0</v>
      </c>
      <c r="DJ87" s="123">
        <v>0</v>
      </c>
      <c r="DK87" s="122">
        <v>0</v>
      </c>
      <c r="DL87" s="123">
        <v>0</v>
      </c>
      <c r="DM87" s="124">
        <v>0</v>
      </c>
      <c r="DN87" s="122">
        <v>229</v>
      </c>
      <c r="DO87" s="121">
        <v>1</v>
      </c>
      <c r="DP87" s="123">
        <v>639</v>
      </c>
      <c r="DQ87" s="122">
        <v>65</v>
      </c>
      <c r="DR87" s="121">
        <v>0</v>
      </c>
      <c r="DS87" s="121" t="s">
        <v>927</v>
      </c>
      <c r="DT87" s="121">
        <v>2</v>
      </c>
      <c r="DU87" s="162" t="s">
        <v>927</v>
      </c>
      <c r="DV87" s="164" t="s">
        <v>927</v>
      </c>
      <c r="DW87" s="122">
        <v>1</v>
      </c>
      <c r="DX87" s="121">
        <v>1</v>
      </c>
      <c r="DY87" s="121">
        <v>1</v>
      </c>
      <c r="DZ87" s="162" t="s">
        <v>927</v>
      </c>
      <c r="EA87" s="164" t="s">
        <v>927</v>
      </c>
      <c r="EB87" s="127">
        <v>59134</v>
      </c>
      <c r="EC87" s="128">
        <v>470.57</v>
      </c>
      <c r="ED87" s="129">
        <v>40</v>
      </c>
    </row>
    <row r="88" spans="1:134" ht="13.5" customHeight="1">
      <c r="A88" s="161" t="s">
        <v>435</v>
      </c>
      <c r="B88" s="162" t="s">
        <v>447</v>
      </c>
      <c r="C88" s="121">
        <v>1</v>
      </c>
      <c r="D88" s="162" t="s">
        <v>446</v>
      </c>
      <c r="E88" s="162" t="s">
        <v>1242</v>
      </c>
      <c r="F88" s="162">
        <v>11</v>
      </c>
      <c r="G88" s="162">
        <v>43601</v>
      </c>
      <c r="H88" s="162" t="s">
        <v>447</v>
      </c>
      <c r="I88" s="162" t="s">
        <v>1809</v>
      </c>
      <c r="J88" s="162" t="s">
        <v>1810</v>
      </c>
      <c r="K88" s="164" t="s">
        <v>1811</v>
      </c>
      <c r="L88" s="161" t="s">
        <v>1013</v>
      </c>
      <c r="M88" s="162" t="s">
        <v>1275</v>
      </c>
      <c r="N88" s="162" t="s">
        <v>1812</v>
      </c>
      <c r="O88" s="162" t="s">
        <v>927</v>
      </c>
      <c r="P88" s="162">
        <v>476767860</v>
      </c>
      <c r="Q88" s="164" t="s">
        <v>1813</v>
      </c>
      <c r="R88" s="161" t="s">
        <v>920</v>
      </c>
      <c r="S88" s="162" t="s">
        <v>956</v>
      </c>
      <c r="T88" s="162" t="s">
        <v>1814</v>
      </c>
      <c r="U88" s="162" t="s">
        <v>927</v>
      </c>
      <c r="V88" s="162">
        <v>476767867</v>
      </c>
      <c r="W88" s="164" t="s">
        <v>1815</v>
      </c>
      <c r="X88" s="122">
        <v>3</v>
      </c>
      <c r="Y88" s="121">
        <v>1</v>
      </c>
      <c r="Z88" s="123">
        <v>4</v>
      </c>
      <c r="AA88" s="122">
        <v>3</v>
      </c>
      <c r="AB88" s="121">
        <v>1</v>
      </c>
      <c r="AC88" s="123">
        <v>4</v>
      </c>
      <c r="AD88" s="165" t="str">
        <f t="shared" si="8"/>
        <v>A</v>
      </c>
      <c r="AE88" s="124">
        <v>2</v>
      </c>
      <c r="AF88" s="165" t="str">
        <f t="shared" si="5"/>
        <v>A</v>
      </c>
      <c r="AG88" s="122">
        <v>0</v>
      </c>
      <c r="AH88" s="121">
        <v>0</v>
      </c>
      <c r="AI88" s="121">
        <v>1</v>
      </c>
      <c r="AJ88" s="121">
        <v>2</v>
      </c>
      <c r="AK88" s="123">
        <v>3</v>
      </c>
      <c r="AL88" s="165" t="str">
        <f t="shared" si="6"/>
        <v>A</v>
      </c>
      <c r="AM88" s="122">
        <v>1</v>
      </c>
      <c r="AN88" s="121">
        <v>0</v>
      </c>
      <c r="AO88" s="121">
        <v>2</v>
      </c>
      <c r="AP88" s="123">
        <v>3</v>
      </c>
      <c r="AQ88" s="165" t="str">
        <f t="shared" si="7"/>
        <v>A</v>
      </c>
      <c r="AR88" s="122">
        <v>0</v>
      </c>
      <c r="AS88" s="121">
        <v>0</v>
      </c>
      <c r="AT88" s="121">
        <v>0</v>
      </c>
      <c r="AU88" s="121">
        <v>2</v>
      </c>
      <c r="AV88" s="121">
        <v>1</v>
      </c>
      <c r="AW88" s="121">
        <v>0</v>
      </c>
      <c r="AX88" s="123">
        <v>3</v>
      </c>
      <c r="AY88" s="165" t="str">
        <f t="shared" si="9"/>
        <v>A</v>
      </c>
      <c r="AZ88" s="125">
        <v>1</v>
      </c>
      <c r="BA88" s="121">
        <v>1</v>
      </c>
      <c r="BB88" s="121">
        <v>0</v>
      </c>
      <c r="BC88" s="126">
        <v>1</v>
      </c>
      <c r="BD88" s="122">
        <v>2</v>
      </c>
      <c r="BE88" s="121">
        <v>18</v>
      </c>
      <c r="BF88" s="121">
        <v>0</v>
      </c>
      <c r="BG88" s="121">
        <v>0</v>
      </c>
      <c r="BH88" s="121">
        <v>3</v>
      </c>
      <c r="BI88" s="121">
        <v>0</v>
      </c>
      <c r="BJ88" s="121">
        <v>0</v>
      </c>
      <c r="BK88" s="121">
        <v>7</v>
      </c>
      <c r="BL88" s="121">
        <v>11</v>
      </c>
      <c r="BM88" s="121">
        <v>0</v>
      </c>
      <c r="BN88" s="121">
        <v>1</v>
      </c>
      <c r="BO88" s="121">
        <v>1</v>
      </c>
      <c r="BP88" s="121">
        <v>4</v>
      </c>
      <c r="BQ88" s="121">
        <v>1</v>
      </c>
      <c r="BR88" s="121">
        <v>1</v>
      </c>
      <c r="BS88" s="121">
        <v>0</v>
      </c>
      <c r="BT88" s="121">
        <v>2</v>
      </c>
      <c r="BU88" s="121">
        <v>0</v>
      </c>
      <c r="BV88" s="121">
        <v>0</v>
      </c>
      <c r="BW88" s="121">
        <v>0</v>
      </c>
      <c r="BX88" s="121">
        <v>0</v>
      </c>
      <c r="BY88" s="121">
        <v>0</v>
      </c>
      <c r="BZ88" s="121">
        <v>0</v>
      </c>
      <c r="CA88" s="121">
        <v>0</v>
      </c>
      <c r="CB88" s="121">
        <v>0</v>
      </c>
      <c r="CC88" s="121">
        <v>0</v>
      </c>
      <c r="CD88" s="121">
        <v>0</v>
      </c>
      <c r="CE88" s="123">
        <v>0</v>
      </c>
      <c r="CF88" s="122">
        <v>2</v>
      </c>
      <c r="CG88" s="121">
        <v>0</v>
      </c>
      <c r="CH88" s="121">
        <v>0</v>
      </c>
      <c r="CI88" s="121">
        <v>4</v>
      </c>
      <c r="CJ88" s="121">
        <v>0</v>
      </c>
      <c r="CK88" s="121">
        <v>0</v>
      </c>
      <c r="CL88" s="121">
        <v>0</v>
      </c>
      <c r="CM88" s="121">
        <v>0</v>
      </c>
      <c r="CN88" s="121">
        <v>0</v>
      </c>
      <c r="CO88" s="121">
        <v>0</v>
      </c>
      <c r="CP88" s="121">
        <v>0</v>
      </c>
      <c r="CQ88" s="121">
        <v>0</v>
      </c>
      <c r="CR88" s="121">
        <v>0</v>
      </c>
      <c r="CS88" s="121">
        <v>0</v>
      </c>
      <c r="CT88" s="121">
        <v>0</v>
      </c>
      <c r="CU88" s="121">
        <v>0</v>
      </c>
      <c r="CV88" s="121">
        <v>0</v>
      </c>
      <c r="CW88" s="121">
        <v>0</v>
      </c>
      <c r="CX88" s="121">
        <v>0</v>
      </c>
      <c r="CY88" s="121">
        <v>0</v>
      </c>
      <c r="CZ88" s="121">
        <v>0</v>
      </c>
      <c r="DA88" s="123">
        <v>0</v>
      </c>
      <c r="DB88" s="122">
        <v>0</v>
      </c>
      <c r="DC88" s="121">
        <v>0</v>
      </c>
      <c r="DD88" s="121">
        <v>0</v>
      </c>
      <c r="DE88" s="121">
        <v>0</v>
      </c>
      <c r="DF88" s="121">
        <v>0</v>
      </c>
      <c r="DG88" s="121">
        <v>0</v>
      </c>
      <c r="DH88" s="121">
        <v>0</v>
      </c>
      <c r="DI88" s="121">
        <v>0</v>
      </c>
      <c r="DJ88" s="123">
        <v>0</v>
      </c>
      <c r="DK88" s="122">
        <v>0</v>
      </c>
      <c r="DL88" s="123">
        <v>0</v>
      </c>
      <c r="DM88" s="124">
        <v>0</v>
      </c>
      <c r="DN88" s="122">
        <v>18</v>
      </c>
      <c r="DO88" s="121">
        <v>11</v>
      </c>
      <c r="DP88" s="123">
        <v>23</v>
      </c>
      <c r="DQ88" s="122">
        <v>70</v>
      </c>
      <c r="DR88" s="121">
        <v>1</v>
      </c>
      <c r="DS88" s="162" t="s">
        <v>1816</v>
      </c>
      <c r="DT88" s="121">
        <v>1</v>
      </c>
      <c r="DU88" s="162" t="s">
        <v>1817</v>
      </c>
      <c r="DV88" s="164" t="s">
        <v>1818</v>
      </c>
      <c r="DW88" s="122">
        <v>1</v>
      </c>
      <c r="DX88" s="121">
        <v>1</v>
      </c>
      <c r="DY88" s="121">
        <v>1</v>
      </c>
      <c r="DZ88" s="162" t="s">
        <v>927</v>
      </c>
      <c r="EA88" s="164" t="s">
        <v>1819</v>
      </c>
      <c r="EB88" s="127">
        <v>38013</v>
      </c>
      <c r="EC88" s="128">
        <v>236.01</v>
      </c>
      <c r="ED88" s="129">
        <v>11</v>
      </c>
    </row>
    <row r="89" spans="1:134" ht="13.5" customHeight="1">
      <c r="A89" s="161" t="s">
        <v>435</v>
      </c>
      <c r="B89" s="162" t="s">
        <v>449</v>
      </c>
      <c r="C89" s="121">
        <v>1</v>
      </c>
      <c r="D89" s="162" t="s">
        <v>448</v>
      </c>
      <c r="E89" s="162" t="s">
        <v>1173</v>
      </c>
      <c r="F89" s="162">
        <v>35</v>
      </c>
      <c r="G89" s="162">
        <v>44023</v>
      </c>
      <c r="H89" s="162" t="s">
        <v>449</v>
      </c>
      <c r="I89" s="162" t="s">
        <v>1820</v>
      </c>
      <c r="J89" s="162" t="s">
        <v>1821</v>
      </c>
      <c r="K89" s="164" t="s">
        <v>1822</v>
      </c>
      <c r="L89" s="161" t="s">
        <v>920</v>
      </c>
      <c r="M89" s="162" t="s">
        <v>1661</v>
      </c>
      <c r="N89" s="162" t="s">
        <v>1823</v>
      </c>
      <c r="O89" s="162" t="s">
        <v>927</v>
      </c>
      <c r="P89" s="162">
        <v>415621214</v>
      </c>
      <c r="Q89" s="164" t="s">
        <v>1824</v>
      </c>
      <c r="R89" s="161" t="s">
        <v>920</v>
      </c>
      <c r="S89" s="162" t="s">
        <v>968</v>
      </c>
      <c r="T89" s="162" t="s">
        <v>1825</v>
      </c>
      <c r="U89" s="162" t="s">
        <v>927</v>
      </c>
      <c r="V89" s="162">
        <v>415621208</v>
      </c>
      <c r="W89" s="164" t="s">
        <v>1826</v>
      </c>
      <c r="X89" s="122">
        <v>2</v>
      </c>
      <c r="Y89" s="121">
        <v>3</v>
      </c>
      <c r="Z89" s="123">
        <v>5</v>
      </c>
      <c r="AA89" s="122">
        <v>2</v>
      </c>
      <c r="AB89" s="121">
        <v>0.2</v>
      </c>
      <c r="AC89" s="123">
        <v>2.2000000000000002</v>
      </c>
      <c r="AD89" s="165" t="str">
        <f t="shared" si="8"/>
        <v>A</v>
      </c>
      <c r="AE89" s="124">
        <v>2</v>
      </c>
      <c r="AF89" s="165" t="str">
        <f t="shared" si="5"/>
        <v>A</v>
      </c>
      <c r="AG89" s="122">
        <v>0</v>
      </c>
      <c r="AH89" s="121">
        <v>0</v>
      </c>
      <c r="AI89" s="121">
        <v>0</v>
      </c>
      <c r="AJ89" s="121">
        <v>2</v>
      </c>
      <c r="AK89" s="123">
        <v>2</v>
      </c>
      <c r="AL89" s="165" t="str">
        <f t="shared" si="6"/>
        <v>A</v>
      </c>
      <c r="AM89" s="122">
        <v>1</v>
      </c>
      <c r="AN89" s="121">
        <v>0</v>
      </c>
      <c r="AO89" s="121">
        <v>1</v>
      </c>
      <c r="AP89" s="123">
        <v>2</v>
      </c>
      <c r="AQ89" s="165" t="str">
        <f t="shared" si="7"/>
        <v>A</v>
      </c>
      <c r="AR89" s="122">
        <v>0</v>
      </c>
      <c r="AS89" s="121">
        <v>0</v>
      </c>
      <c r="AT89" s="121">
        <v>0</v>
      </c>
      <c r="AU89" s="121">
        <v>2</v>
      </c>
      <c r="AV89" s="121">
        <v>0</v>
      </c>
      <c r="AW89" s="121">
        <v>0</v>
      </c>
      <c r="AX89" s="123">
        <v>2</v>
      </c>
      <c r="AY89" s="165" t="str">
        <f t="shared" si="9"/>
        <v>A</v>
      </c>
      <c r="AZ89" s="125">
        <v>1</v>
      </c>
      <c r="BA89" s="121">
        <v>1</v>
      </c>
      <c r="BB89" s="121">
        <v>0</v>
      </c>
      <c r="BC89" s="126">
        <v>1</v>
      </c>
      <c r="BD89" s="122">
        <v>5</v>
      </c>
      <c r="BE89" s="121">
        <v>20</v>
      </c>
      <c r="BF89" s="121">
        <v>0</v>
      </c>
      <c r="BG89" s="121">
        <v>0</v>
      </c>
      <c r="BH89" s="121">
        <v>2</v>
      </c>
      <c r="BI89" s="121">
        <v>0</v>
      </c>
      <c r="BJ89" s="121">
        <v>0</v>
      </c>
      <c r="BK89" s="121">
        <v>0</v>
      </c>
      <c r="BL89" s="121">
        <v>16</v>
      </c>
      <c r="BM89" s="121">
        <v>0</v>
      </c>
      <c r="BN89" s="121">
        <v>0</v>
      </c>
      <c r="BO89" s="121">
        <v>1</v>
      </c>
      <c r="BP89" s="121">
        <v>4</v>
      </c>
      <c r="BQ89" s="121">
        <v>0</v>
      </c>
      <c r="BR89" s="121">
        <v>3</v>
      </c>
      <c r="BS89" s="121">
        <v>0</v>
      </c>
      <c r="BT89" s="121">
        <v>3</v>
      </c>
      <c r="BU89" s="121">
        <v>0</v>
      </c>
      <c r="BV89" s="121">
        <v>0</v>
      </c>
      <c r="BW89" s="121">
        <v>0</v>
      </c>
      <c r="BX89" s="121">
        <v>0</v>
      </c>
      <c r="BY89" s="121">
        <v>0</v>
      </c>
      <c r="BZ89" s="121">
        <v>0</v>
      </c>
      <c r="CA89" s="121">
        <v>0</v>
      </c>
      <c r="CB89" s="121">
        <v>0</v>
      </c>
      <c r="CC89" s="121">
        <v>2</v>
      </c>
      <c r="CD89" s="121">
        <v>4</v>
      </c>
      <c r="CE89" s="123">
        <v>0</v>
      </c>
      <c r="CF89" s="122">
        <v>7</v>
      </c>
      <c r="CG89" s="121">
        <v>0</v>
      </c>
      <c r="CH89" s="121">
        <v>0</v>
      </c>
      <c r="CI89" s="121">
        <v>25</v>
      </c>
      <c r="CJ89" s="121">
        <v>0</v>
      </c>
      <c r="CK89" s="121">
        <v>1</v>
      </c>
      <c r="CL89" s="121">
        <v>0</v>
      </c>
      <c r="CM89" s="121">
        <v>0</v>
      </c>
      <c r="CN89" s="121">
        <v>0</v>
      </c>
      <c r="CO89" s="121">
        <v>0</v>
      </c>
      <c r="CP89" s="121">
        <v>0</v>
      </c>
      <c r="CQ89" s="121">
        <v>3</v>
      </c>
      <c r="CR89" s="121">
        <v>0</v>
      </c>
      <c r="CS89" s="121">
        <v>0</v>
      </c>
      <c r="CT89" s="121">
        <v>0</v>
      </c>
      <c r="CU89" s="121">
        <v>0</v>
      </c>
      <c r="CV89" s="121">
        <v>0</v>
      </c>
      <c r="CW89" s="121">
        <v>0</v>
      </c>
      <c r="CX89" s="121">
        <v>0</v>
      </c>
      <c r="CY89" s="121">
        <v>0</v>
      </c>
      <c r="CZ89" s="121">
        <v>4</v>
      </c>
      <c r="DA89" s="123">
        <v>0</v>
      </c>
      <c r="DB89" s="122">
        <v>0</v>
      </c>
      <c r="DC89" s="121">
        <v>0</v>
      </c>
      <c r="DD89" s="121">
        <v>0</v>
      </c>
      <c r="DE89" s="121">
        <v>1</v>
      </c>
      <c r="DF89" s="121">
        <v>1</v>
      </c>
      <c r="DG89" s="121">
        <v>0</v>
      </c>
      <c r="DH89" s="121">
        <v>0</v>
      </c>
      <c r="DI89" s="121">
        <v>0</v>
      </c>
      <c r="DJ89" s="123">
        <v>0</v>
      </c>
      <c r="DK89" s="122">
        <v>0</v>
      </c>
      <c r="DL89" s="123">
        <v>0</v>
      </c>
      <c r="DM89" s="124">
        <v>0</v>
      </c>
      <c r="DN89" s="122">
        <v>57</v>
      </c>
      <c r="DO89" s="121">
        <v>1</v>
      </c>
      <c r="DP89" s="123">
        <v>478</v>
      </c>
      <c r="DQ89" s="122">
        <v>60</v>
      </c>
      <c r="DR89" s="121">
        <v>1</v>
      </c>
      <c r="DS89" s="162" t="s">
        <v>1827</v>
      </c>
      <c r="DT89" s="121">
        <v>1</v>
      </c>
      <c r="DU89" s="162"/>
      <c r="DV89" s="164"/>
      <c r="DW89" s="122">
        <v>1</v>
      </c>
      <c r="DX89" s="121">
        <v>1</v>
      </c>
      <c r="DY89" s="121">
        <v>1</v>
      </c>
      <c r="DZ89" s="162"/>
      <c r="EA89" s="164"/>
      <c r="EB89" s="127">
        <v>43463</v>
      </c>
      <c r="EC89" s="128">
        <v>472.56</v>
      </c>
      <c r="ED89" s="129">
        <v>41</v>
      </c>
    </row>
    <row r="90" spans="1:134" ht="13.5" customHeight="1">
      <c r="A90" s="161" t="s">
        <v>435</v>
      </c>
      <c r="B90" s="162" t="s">
        <v>451</v>
      </c>
      <c r="C90" s="121">
        <v>1</v>
      </c>
      <c r="D90" s="162" t="s">
        <v>450</v>
      </c>
      <c r="E90" s="162" t="s">
        <v>1828</v>
      </c>
      <c r="F90" s="162" t="s">
        <v>1829</v>
      </c>
      <c r="G90" s="162">
        <v>41030</v>
      </c>
      <c r="H90" s="162" t="s">
        <v>451</v>
      </c>
      <c r="I90" s="162" t="s">
        <v>1830</v>
      </c>
      <c r="J90" s="162" t="s">
        <v>1831</v>
      </c>
      <c r="K90" s="164" t="s">
        <v>919</v>
      </c>
      <c r="L90" s="161" t="s">
        <v>920</v>
      </c>
      <c r="M90" s="162" t="s">
        <v>1389</v>
      </c>
      <c r="N90" s="162" t="s">
        <v>1832</v>
      </c>
      <c r="O90" s="162" t="s">
        <v>927</v>
      </c>
      <c r="P90" s="162">
        <v>416571130</v>
      </c>
      <c r="Q90" s="164" t="s">
        <v>1833</v>
      </c>
      <c r="R90" s="161" t="s">
        <v>927</v>
      </c>
      <c r="S90" s="162" t="s">
        <v>1834</v>
      </c>
      <c r="T90" s="162" t="s">
        <v>1835</v>
      </c>
      <c r="U90" s="162" t="s">
        <v>927</v>
      </c>
      <c r="V90" s="162">
        <v>416571132</v>
      </c>
      <c r="W90" s="164" t="s">
        <v>1836</v>
      </c>
      <c r="X90" s="122">
        <v>2</v>
      </c>
      <c r="Y90" s="121">
        <v>0</v>
      </c>
      <c r="Z90" s="123">
        <v>2</v>
      </c>
      <c r="AA90" s="122">
        <v>2</v>
      </c>
      <c r="AB90" s="121">
        <v>0</v>
      </c>
      <c r="AC90" s="123">
        <v>2</v>
      </c>
      <c r="AD90" s="165" t="str">
        <f t="shared" si="8"/>
        <v>A</v>
      </c>
      <c r="AE90" s="124">
        <v>2</v>
      </c>
      <c r="AF90" s="165" t="str">
        <f t="shared" si="5"/>
        <v>A</v>
      </c>
      <c r="AG90" s="122">
        <v>0</v>
      </c>
      <c r="AH90" s="121">
        <v>0</v>
      </c>
      <c r="AI90" s="121">
        <v>1</v>
      </c>
      <c r="AJ90" s="121">
        <v>1</v>
      </c>
      <c r="AK90" s="123">
        <v>2</v>
      </c>
      <c r="AL90" s="165" t="str">
        <f t="shared" si="6"/>
        <v>A</v>
      </c>
      <c r="AM90" s="122">
        <v>0</v>
      </c>
      <c r="AN90" s="121">
        <v>1</v>
      </c>
      <c r="AO90" s="121">
        <v>1</v>
      </c>
      <c r="AP90" s="123">
        <v>2</v>
      </c>
      <c r="AQ90" s="165" t="str">
        <f t="shared" si="7"/>
        <v>A</v>
      </c>
      <c r="AR90" s="122">
        <v>0</v>
      </c>
      <c r="AS90" s="121">
        <v>0</v>
      </c>
      <c r="AT90" s="121">
        <v>0</v>
      </c>
      <c r="AU90" s="121">
        <v>2</v>
      </c>
      <c r="AV90" s="121">
        <v>0</v>
      </c>
      <c r="AW90" s="121">
        <v>0</v>
      </c>
      <c r="AX90" s="123">
        <v>2</v>
      </c>
      <c r="AY90" s="165" t="str">
        <f t="shared" si="9"/>
        <v>A</v>
      </c>
      <c r="AZ90" s="125">
        <v>0</v>
      </c>
      <c r="BA90" s="121">
        <v>1</v>
      </c>
      <c r="BB90" s="121">
        <v>0</v>
      </c>
      <c r="BC90" s="126">
        <v>1</v>
      </c>
      <c r="BD90" s="122">
        <v>12</v>
      </c>
      <c r="BE90" s="121">
        <v>29</v>
      </c>
      <c r="BF90" s="121">
        <v>4</v>
      </c>
      <c r="BG90" s="121">
        <v>0</v>
      </c>
      <c r="BH90" s="121">
        <v>5</v>
      </c>
      <c r="BI90" s="121">
        <v>0</v>
      </c>
      <c r="BJ90" s="121">
        <v>1</v>
      </c>
      <c r="BK90" s="121">
        <v>0</v>
      </c>
      <c r="BL90" s="121">
        <v>25</v>
      </c>
      <c r="BM90" s="121">
        <v>0</v>
      </c>
      <c r="BN90" s="121">
        <v>0</v>
      </c>
      <c r="BO90" s="121">
        <v>5</v>
      </c>
      <c r="BP90" s="121">
        <v>0</v>
      </c>
      <c r="BQ90" s="121">
        <v>0</v>
      </c>
      <c r="BR90" s="121">
        <v>0</v>
      </c>
      <c r="BS90" s="121">
        <v>0</v>
      </c>
      <c r="BT90" s="121">
        <v>1</v>
      </c>
      <c r="BU90" s="121">
        <v>0</v>
      </c>
      <c r="BV90" s="121">
        <v>0</v>
      </c>
      <c r="BW90" s="121">
        <v>0</v>
      </c>
      <c r="BX90" s="121">
        <v>0</v>
      </c>
      <c r="BY90" s="121">
        <v>0</v>
      </c>
      <c r="BZ90" s="121">
        <v>0</v>
      </c>
      <c r="CA90" s="121">
        <v>0</v>
      </c>
      <c r="CB90" s="121">
        <v>0</v>
      </c>
      <c r="CC90" s="121">
        <v>0</v>
      </c>
      <c r="CD90" s="121">
        <v>0</v>
      </c>
      <c r="CE90" s="123">
        <v>0</v>
      </c>
      <c r="CF90" s="122">
        <v>0</v>
      </c>
      <c r="CG90" s="121">
        <v>0</v>
      </c>
      <c r="CH90" s="121">
        <v>0</v>
      </c>
      <c r="CI90" s="121">
        <v>0</v>
      </c>
      <c r="CJ90" s="121">
        <v>1</v>
      </c>
      <c r="CK90" s="121">
        <v>1</v>
      </c>
      <c r="CL90" s="121">
        <v>0</v>
      </c>
      <c r="CM90" s="121">
        <v>0</v>
      </c>
      <c r="CN90" s="121">
        <v>0</v>
      </c>
      <c r="CO90" s="121">
        <v>0</v>
      </c>
      <c r="CP90" s="121">
        <v>0</v>
      </c>
      <c r="CQ90" s="121">
        <v>0</v>
      </c>
      <c r="CR90" s="121">
        <v>0</v>
      </c>
      <c r="CS90" s="121">
        <v>0</v>
      </c>
      <c r="CT90" s="121">
        <v>0</v>
      </c>
      <c r="CU90" s="121">
        <v>0</v>
      </c>
      <c r="CV90" s="121">
        <v>0</v>
      </c>
      <c r="CW90" s="121">
        <v>0</v>
      </c>
      <c r="CX90" s="121">
        <v>0</v>
      </c>
      <c r="CY90" s="121">
        <v>0</v>
      </c>
      <c r="CZ90" s="121">
        <v>3</v>
      </c>
      <c r="DA90" s="123">
        <v>0</v>
      </c>
      <c r="DB90" s="122">
        <v>0</v>
      </c>
      <c r="DC90" s="121">
        <v>0</v>
      </c>
      <c r="DD90" s="121">
        <v>0</v>
      </c>
      <c r="DE90" s="121">
        <v>0</v>
      </c>
      <c r="DF90" s="121">
        <v>0</v>
      </c>
      <c r="DG90" s="121">
        <v>0</v>
      </c>
      <c r="DH90" s="121">
        <v>0</v>
      </c>
      <c r="DI90" s="121">
        <v>0</v>
      </c>
      <c r="DJ90" s="123">
        <v>0</v>
      </c>
      <c r="DK90" s="122">
        <v>0</v>
      </c>
      <c r="DL90" s="123">
        <v>0</v>
      </c>
      <c r="DM90" s="124">
        <v>0</v>
      </c>
      <c r="DN90" s="122">
        <v>48</v>
      </c>
      <c r="DO90" s="121">
        <v>0</v>
      </c>
      <c r="DP90" s="123">
        <v>347</v>
      </c>
      <c r="DQ90" s="122">
        <v>40</v>
      </c>
      <c r="DR90" s="121">
        <v>1</v>
      </c>
      <c r="DS90" s="162" t="s">
        <v>1837</v>
      </c>
      <c r="DT90" s="121">
        <v>2</v>
      </c>
      <c r="DU90" s="162"/>
      <c r="DV90" s="164" t="s">
        <v>1838</v>
      </c>
      <c r="DW90" s="122">
        <v>1</v>
      </c>
      <c r="DX90" s="121">
        <v>1</v>
      </c>
      <c r="DY90" s="121">
        <v>1</v>
      </c>
      <c r="DZ90" s="162"/>
      <c r="EA90" s="164"/>
      <c r="EB90" s="127">
        <v>27557</v>
      </c>
      <c r="EC90" s="128">
        <v>261.58</v>
      </c>
      <c r="ED90" s="129">
        <v>32</v>
      </c>
    </row>
    <row r="91" spans="1:134" ht="13.5" customHeight="1">
      <c r="A91" s="161" t="s">
        <v>435</v>
      </c>
      <c r="B91" s="162" t="s">
        <v>453</v>
      </c>
      <c r="C91" s="121">
        <v>1</v>
      </c>
      <c r="D91" s="162" t="s">
        <v>452</v>
      </c>
      <c r="E91" s="162" t="s">
        <v>1839</v>
      </c>
      <c r="F91" s="163" t="s">
        <v>1840</v>
      </c>
      <c r="G91" s="162">
        <v>43469</v>
      </c>
      <c r="H91" s="162" t="s">
        <v>453</v>
      </c>
      <c r="I91" s="162" t="s">
        <v>1841</v>
      </c>
      <c r="J91" s="162" t="s">
        <v>1842</v>
      </c>
      <c r="K91" s="164" t="s">
        <v>1843</v>
      </c>
      <c r="L91" s="161" t="s">
        <v>920</v>
      </c>
      <c r="M91" s="162" t="s">
        <v>1844</v>
      </c>
      <c r="N91" s="162" t="s">
        <v>1845</v>
      </c>
      <c r="O91" s="162" t="s">
        <v>927</v>
      </c>
      <c r="P91" s="162">
        <v>476448312</v>
      </c>
      <c r="Q91" s="164" t="s">
        <v>1846</v>
      </c>
      <c r="R91" s="161" t="s">
        <v>927</v>
      </c>
      <c r="S91" s="162" t="s">
        <v>927</v>
      </c>
      <c r="T91" s="162" t="s">
        <v>927</v>
      </c>
      <c r="U91" s="162" t="s">
        <v>927</v>
      </c>
      <c r="V91" s="162" t="s">
        <v>927</v>
      </c>
      <c r="W91" s="164" t="s">
        <v>927</v>
      </c>
      <c r="X91" s="122">
        <v>2</v>
      </c>
      <c r="Y91" s="121">
        <v>1</v>
      </c>
      <c r="Z91" s="123">
        <v>3</v>
      </c>
      <c r="AA91" s="122">
        <v>1.2</v>
      </c>
      <c r="AB91" s="121">
        <v>0.1</v>
      </c>
      <c r="AC91" s="123">
        <v>1.3</v>
      </c>
      <c r="AD91" s="165" t="str">
        <f t="shared" si="8"/>
        <v>A</v>
      </c>
      <c r="AE91" s="124">
        <v>2</v>
      </c>
      <c r="AF91" s="165" t="str">
        <f t="shared" si="5"/>
        <v>A</v>
      </c>
      <c r="AG91" s="122">
        <v>0</v>
      </c>
      <c r="AH91" s="121">
        <v>0</v>
      </c>
      <c r="AI91" s="121">
        <v>0</v>
      </c>
      <c r="AJ91" s="121">
        <v>2</v>
      </c>
      <c r="AK91" s="123">
        <v>2</v>
      </c>
      <c r="AL91" s="165" t="str">
        <f t="shared" si="6"/>
        <v>A</v>
      </c>
      <c r="AM91" s="122">
        <v>1</v>
      </c>
      <c r="AN91" s="121">
        <v>0</v>
      </c>
      <c r="AO91" s="121">
        <v>1</v>
      </c>
      <c r="AP91" s="123">
        <v>2</v>
      </c>
      <c r="AQ91" s="165" t="str">
        <f t="shared" si="7"/>
        <v>A</v>
      </c>
      <c r="AR91" s="122">
        <v>0</v>
      </c>
      <c r="AS91" s="121">
        <v>0</v>
      </c>
      <c r="AT91" s="121">
        <v>0</v>
      </c>
      <c r="AU91" s="121">
        <v>1</v>
      </c>
      <c r="AV91" s="121">
        <v>1</v>
      </c>
      <c r="AW91" s="121">
        <v>0</v>
      </c>
      <c r="AX91" s="123">
        <v>2</v>
      </c>
      <c r="AY91" s="165" t="str">
        <f t="shared" si="9"/>
        <v>A</v>
      </c>
      <c r="AZ91" s="125">
        <v>1</v>
      </c>
      <c r="BA91" s="121">
        <v>1</v>
      </c>
      <c r="BB91" s="121">
        <v>1</v>
      </c>
      <c r="BC91" s="126">
        <v>1</v>
      </c>
      <c r="BD91" s="122">
        <v>1</v>
      </c>
      <c r="BE91" s="121">
        <v>21</v>
      </c>
      <c r="BF91" s="121">
        <v>0</v>
      </c>
      <c r="BG91" s="121">
        <v>0</v>
      </c>
      <c r="BH91" s="121">
        <v>1</v>
      </c>
      <c r="BI91" s="121">
        <v>0</v>
      </c>
      <c r="BJ91" s="121">
        <v>0</v>
      </c>
      <c r="BK91" s="121">
        <v>2</v>
      </c>
      <c r="BL91" s="121">
        <v>14</v>
      </c>
      <c r="BM91" s="121">
        <v>0</v>
      </c>
      <c r="BN91" s="121">
        <v>0</v>
      </c>
      <c r="BO91" s="121">
        <v>1</v>
      </c>
      <c r="BP91" s="121">
        <v>0</v>
      </c>
      <c r="BQ91" s="121">
        <v>1</v>
      </c>
      <c r="BR91" s="121">
        <v>0</v>
      </c>
      <c r="BS91" s="121">
        <v>0</v>
      </c>
      <c r="BT91" s="121">
        <v>0</v>
      </c>
      <c r="BU91" s="121">
        <v>0</v>
      </c>
      <c r="BV91" s="121">
        <v>0</v>
      </c>
      <c r="BW91" s="121">
        <v>0</v>
      </c>
      <c r="BX91" s="121">
        <v>0</v>
      </c>
      <c r="BY91" s="121">
        <v>0</v>
      </c>
      <c r="BZ91" s="121">
        <v>0</v>
      </c>
      <c r="CA91" s="121">
        <v>0</v>
      </c>
      <c r="CB91" s="121">
        <v>0</v>
      </c>
      <c r="CC91" s="121">
        <v>0</v>
      </c>
      <c r="CD91" s="121">
        <v>0</v>
      </c>
      <c r="CE91" s="123">
        <v>0</v>
      </c>
      <c r="CF91" s="122">
        <v>0</v>
      </c>
      <c r="CG91" s="121">
        <v>0</v>
      </c>
      <c r="CH91" s="121">
        <v>0</v>
      </c>
      <c r="CI91" s="121">
        <v>14</v>
      </c>
      <c r="CJ91" s="121">
        <v>0</v>
      </c>
      <c r="CK91" s="121">
        <v>0</v>
      </c>
      <c r="CL91" s="121">
        <v>0</v>
      </c>
      <c r="CM91" s="121">
        <v>0</v>
      </c>
      <c r="CN91" s="121">
        <v>0</v>
      </c>
      <c r="CO91" s="121">
        <v>0</v>
      </c>
      <c r="CP91" s="121">
        <v>0</v>
      </c>
      <c r="CQ91" s="121">
        <v>0</v>
      </c>
      <c r="CR91" s="121">
        <v>0</v>
      </c>
      <c r="CS91" s="121">
        <v>0</v>
      </c>
      <c r="CT91" s="121">
        <v>0</v>
      </c>
      <c r="CU91" s="121">
        <v>0</v>
      </c>
      <c r="CV91" s="121">
        <v>0</v>
      </c>
      <c r="CW91" s="121">
        <v>0</v>
      </c>
      <c r="CX91" s="121">
        <v>0</v>
      </c>
      <c r="CY91" s="121">
        <v>0</v>
      </c>
      <c r="CZ91" s="121">
        <v>0</v>
      </c>
      <c r="DA91" s="123">
        <v>0</v>
      </c>
      <c r="DB91" s="122">
        <v>0</v>
      </c>
      <c r="DC91" s="121">
        <v>0</v>
      </c>
      <c r="DD91" s="121">
        <v>0</v>
      </c>
      <c r="DE91" s="121">
        <v>0</v>
      </c>
      <c r="DF91" s="121">
        <v>0</v>
      </c>
      <c r="DG91" s="121">
        <v>0</v>
      </c>
      <c r="DH91" s="121">
        <v>0</v>
      </c>
      <c r="DI91" s="121">
        <v>1</v>
      </c>
      <c r="DJ91" s="123">
        <v>0</v>
      </c>
      <c r="DK91" s="122">
        <v>0</v>
      </c>
      <c r="DL91" s="123">
        <v>0</v>
      </c>
      <c r="DM91" s="124">
        <v>0</v>
      </c>
      <c r="DN91" s="122">
        <v>32</v>
      </c>
      <c r="DO91" s="121">
        <v>0</v>
      </c>
      <c r="DP91" s="123">
        <v>119</v>
      </c>
      <c r="DQ91" s="122">
        <v>40</v>
      </c>
      <c r="DR91" s="121">
        <v>0</v>
      </c>
      <c r="DS91" s="121" t="s">
        <v>927</v>
      </c>
      <c r="DT91" s="121">
        <v>2</v>
      </c>
      <c r="DU91" s="162" t="s">
        <v>1847</v>
      </c>
      <c r="DV91" s="164" t="s">
        <v>1848</v>
      </c>
      <c r="DW91" s="122">
        <v>1</v>
      </c>
      <c r="DX91" s="121">
        <v>1</v>
      </c>
      <c r="DY91" s="121">
        <v>1</v>
      </c>
      <c r="DZ91" s="162" t="s">
        <v>927</v>
      </c>
      <c r="EA91" s="164" t="s">
        <v>927</v>
      </c>
      <c r="EB91" s="127">
        <v>75844</v>
      </c>
      <c r="EC91" s="128">
        <v>231.13</v>
      </c>
      <c r="ED91" s="129">
        <v>15</v>
      </c>
    </row>
    <row r="92" spans="1:134" ht="13.5" customHeight="1">
      <c r="A92" s="161" t="s">
        <v>435</v>
      </c>
      <c r="B92" s="162" t="s">
        <v>455</v>
      </c>
      <c r="C92" s="121">
        <v>1</v>
      </c>
      <c r="D92" s="162" t="s">
        <v>454</v>
      </c>
      <c r="E92" s="162" t="s">
        <v>1849</v>
      </c>
      <c r="F92" s="162">
        <v>615</v>
      </c>
      <c r="G92" s="162">
        <v>44117</v>
      </c>
      <c r="H92" s="162" t="s">
        <v>455</v>
      </c>
      <c r="I92" s="162" t="s">
        <v>1850</v>
      </c>
      <c r="J92" s="162" t="s">
        <v>1851</v>
      </c>
      <c r="K92" s="164" t="s">
        <v>919</v>
      </c>
      <c r="L92" s="161" t="s">
        <v>920</v>
      </c>
      <c r="M92" s="162" t="s">
        <v>1389</v>
      </c>
      <c r="N92" s="162" t="s">
        <v>1852</v>
      </c>
      <c r="O92" s="162" t="s">
        <v>927</v>
      </c>
      <c r="P92" s="162">
        <v>415237532</v>
      </c>
      <c r="Q92" s="164" t="s">
        <v>1853</v>
      </c>
      <c r="R92" s="161" t="s">
        <v>996</v>
      </c>
      <c r="S92" s="162" t="s">
        <v>1264</v>
      </c>
      <c r="T92" s="162" t="s">
        <v>1854</v>
      </c>
      <c r="U92" s="162" t="s">
        <v>927</v>
      </c>
      <c r="V92" s="162">
        <v>415237531</v>
      </c>
      <c r="W92" s="164" t="s">
        <v>1855</v>
      </c>
      <c r="X92" s="122">
        <v>2</v>
      </c>
      <c r="Y92" s="121">
        <v>0</v>
      </c>
      <c r="Z92" s="123">
        <v>2</v>
      </c>
      <c r="AA92" s="122">
        <v>2</v>
      </c>
      <c r="AB92" s="121">
        <v>0</v>
      </c>
      <c r="AC92" s="123">
        <v>2</v>
      </c>
      <c r="AD92" s="165" t="str">
        <f t="shared" si="8"/>
        <v>A</v>
      </c>
      <c r="AE92" s="124">
        <v>2</v>
      </c>
      <c r="AF92" s="165" t="str">
        <f t="shared" si="5"/>
        <v>A</v>
      </c>
      <c r="AG92" s="122">
        <v>0</v>
      </c>
      <c r="AH92" s="121">
        <v>1</v>
      </c>
      <c r="AI92" s="121">
        <v>0</v>
      </c>
      <c r="AJ92" s="121">
        <v>1</v>
      </c>
      <c r="AK92" s="123">
        <v>2</v>
      </c>
      <c r="AL92" s="165" t="str">
        <f t="shared" si="6"/>
        <v>A</v>
      </c>
      <c r="AM92" s="122">
        <v>0</v>
      </c>
      <c r="AN92" s="121">
        <v>0</v>
      </c>
      <c r="AO92" s="121">
        <v>2</v>
      </c>
      <c r="AP92" s="123">
        <v>2</v>
      </c>
      <c r="AQ92" s="165" t="str">
        <f t="shared" si="7"/>
        <v>A</v>
      </c>
      <c r="AR92" s="122">
        <v>0</v>
      </c>
      <c r="AS92" s="121">
        <v>0</v>
      </c>
      <c r="AT92" s="121">
        <v>2</v>
      </c>
      <c r="AU92" s="121">
        <v>0</v>
      </c>
      <c r="AV92" s="121">
        <v>0</v>
      </c>
      <c r="AW92" s="121">
        <v>0</v>
      </c>
      <c r="AX92" s="123">
        <v>2</v>
      </c>
      <c r="AY92" s="165" t="str">
        <f t="shared" si="9"/>
        <v>A</v>
      </c>
      <c r="AZ92" s="125">
        <v>1</v>
      </c>
      <c r="BA92" s="121">
        <v>1</v>
      </c>
      <c r="BB92" s="121">
        <v>0</v>
      </c>
      <c r="BC92" s="126">
        <v>1</v>
      </c>
      <c r="BD92" s="122">
        <v>2</v>
      </c>
      <c r="BE92" s="121">
        <v>35</v>
      </c>
      <c r="BF92" s="121">
        <v>0</v>
      </c>
      <c r="BG92" s="121">
        <v>0</v>
      </c>
      <c r="BH92" s="121">
        <v>0</v>
      </c>
      <c r="BI92" s="121">
        <v>0</v>
      </c>
      <c r="BJ92" s="121">
        <v>0</v>
      </c>
      <c r="BK92" s="121">
        <v>0</v>
      </c>
      <c r="BL92" s="121">
        <v>6</v>
      </c>
      <c r="BM92" s="121">
        <v>0</v>
      </c>
      <c r="BN92" s="121">
        <v>1</v>
      </c>
      <c r="BO92" s="121">
        <v>1</v>
      </c>
      <c r="BP92" s="121">
        <v>0</v>
      </c>
      <c r="BQ92" s="121">
        <v>0</v>
      </c>
      <c r="BR92" s="121">
        <v>0</v>
      </c>
      <c r="BS92" s="121">
        <v>0</v>
      </c>
      <c r="BT92" s="121">
        <v>0</v>
      </c>
      <c r="BU92" s="121">
        <v>0</v>
      </c>
      <c r="BV92" s="121">
        <v>0</v>
      </c>
      <c r="BW92" s="121">
        <v>0</v>
      </c>
      <c r="BX92" s="121">
        <v>0</v>
      </c>
      <c r="BY92" s="121">
        <v>0</v>
      </c>
      <c r="BZ92" s="121">
        <v>0</v>
      </c>
      <c r="CA92" s="121">
        <v>0</v>
      </c>
      <c r="CB92" s="121">
        <v>0</v>
      </c>
      <c r="CC92" s="121">
        <v>1</v>
      </c>
      <c r="CD92" s="121">
        <v>0</v>
      </c>
      <c r="CE92" s="123">
        <v>0</v>
      </c>
      <c r="CF92" s="122">
        <v>1</v>
      </c>
      <c r="CG92" s="121">
        <v>0</v>
      </c>
      <c r="CH92" s="121">
        <v>0</v>
      </c>
      <c r="CI92" s="121">
        <v>1</v>
      </c>
      <c r="CJ92" s="121">
        <v>0</v>
      </c>
      <c r="CK92" s="121">
        <v>0</v>
      </c>
      <c r="CL92" s="121">
        <v>0</v>
      </c>
      <c r="CM92" s="121">
        <v>0</v>
      </c>
      <c r="CN92" s="121">
        <v>0</v>
      </c>
      <c r="CO92" s="121">
        <v>0</v>
      </c>
      <c r="CP92" s="121">
        <v>0</v>
      </c>
      <c r="CQ92" s="121">
        <v>0</v>
      </c>
      <c r="CR92" s="121">
        <v>0</v>
      </c>
      <c r="CS92" s="121">
        <v>0</v>
      </c>
      <c r="CT92" s="121">
        <v>0</v>
      </c>
      <c r="CU92" s="121">
        <v>0</v>
      </c>
      <c r="CV92" s="121">
        <v>0</v>
      </c>
      <c r="CW92" s="121">
        <v>0</v>
      </c>
      <c r="CX92" s="121">
        <v>0</v>
      </c>
      <c r="CY92" s="121">
        <v>0</v>
      </c>
      <c r="CZ92" s="121">
        <v>2</v>
      </c>
      <c r="DA92" s="123">
        <v>0</v>
      </c>
      <c r="DB92" s="122">
        <v>0</v>
      </c>
      <c r="DC92" s="121">
        <v>0</v>
      </c>
      <c r="DD92" s="121">
        <v>0</v>
      </c>
      <c r="DE92" s="121">
        <v>0</v>
      </c>
      <c r="DF92" s="121">
        <v>0</v>
      </c>
      <c r="DG92" s="121">
        <v>0</v>
      </c>
      <c r="DH92" s="121">
        <v>0</v>
      </c>
      <c r="DI92" s="121">
        <v>0</v>
      </c>
      <c r="DJ92" s="123">
        <v>0</v>
      </c>
      <c r="DK92" s="122">
        <v>1</v>
      </c>
      <c r="DL92" s="123">
        <v>0</v>
      </c>
      <c r="DM92" s="124">
        <v>0</v>
      </c>
      <c r="DN92" s="122">
        <v>68</v>
      </c>
      <c r="DO92" s="121">
        <v>12</v>
      </c>
      <c r="DP92" s="123">
        <v>312</v>
      </c>
      <c r="DQ92" s="122">
        <v>82</v>
      </c>
      <c r="DR92" s="121">
        <v>1</v>
      </c>
      <c r="DS92" s="162" t="s">
        <v>1856</v>
      </c>
      <c r="DT92" s="121">
        <v>3</v>
      </c>
      <c r="DU92" s="162" t="s">
        <v>1857</v>
      </c>
      <c r="DV92" s="164" t="s">
        <v>1858</v>
      </c>
      <c r="DW92" s="122">
        <v>0</v>
      </c>
      <c r="DX92" s="121">
        <v>1</v>
      </c>
      <c r="DY92" s="121">
        <v>1</v>
      </c>
      <c r="DZ92" s="162"/>
      <c r="EA92" s="164"/>
      <c r="EB92" s="127">
        <v>15662</v>
      </c>
      <c r="EC92" s="128">
        <v>337.57</v>
      </c>
      <c r="ED92" s="129">
        <v>11</v>
      </c>
    </row>
    <row r="93" spans="1:134" ht="13.5" customHeight="1">
      <c r="A93" s="161" t="s">
        <v>435</v>
      </c>
      <c r="B93" s="162" t="s">
        <v>457</v>
      </c>
      <c r="C93" s="121">
        <v>1</v>
      </c>
      <c r="D93" s="162" t="s">
        <v>456</v>
      </c>
      <c r="E93" s="162" t="s">
        <v>1859</v>
      </c>
      <c r="F93" s="162">
        <v>21</v>
      </c>
      <c r="G93" s="162">
        <v>41321</v>
      </c>
      <c r="H93" s="162" t="s">
        <v>457</v>
      </c>
      <c r="I93" s="162" t="s">
        <v>1860</v>
      </c>
      <c r="J93" s="162" t="s">
        <v>1861</v>
      </c>
      <c r="K93" s="164" t="s">
        <v>919</v>
      </c>
      <c r="L93" s="161" t="s">
        <v>920</v>
      </c>
      <c r="M93" s="162" t="s">
        <v>1331</v>
      </c>
      <c r="N93" s="162" t="s">
        <v>1862</v>
      </c>
      <c r="O93" s="162" t="s">
        <v>927</v>
      </c>
      <c r="P93" s="162">
        <v>416850183</v>
      </c>
      <c r="Q93" s="164" t="s">
        <v>1863</v>
      </c>
      <c r="R93" s="161" t="s">
        <v>927</v>
      </c>
      <c r="S93" s="162" t="s">
        <v>1050</v>
      </c>
      <c r="T93" s="162" t="s">
        <v>1864</v>
      </c>
      <c r="U93" s="162" t="s">
        <v>927</v>
      </c>
      <c r="V93" s="162">
        <v>416850179</v>
      </c>
      <c r="W93" s="164" t="s">
        <v>1865</v>
      </c>
      <c r="X93" s="122">
        <v>2</v>
      </c>
      <c r="Y93" s="121">
        <v>0</v>
      </c>
      <c r="Z93" s="123">
        <v>2</v>
      </c>
      <c r="AA93" s="122">
        <v>1.75</v>
      </c>
      <c r="AB93" s="121">
        <v>0</v>
      </c>
      <c r="AC93" s="123">
        <v>1.75</v>
      </c>
      <c r="AD93" s="165" t="str">
        <f t="shared" si="8"/>
        <v>A</v>
      </c>
      <c r="AE93" s="124">
        <v>2</v>
      </c>
      <c r="AF93" s="165" t="str">
        <f t="shared" si="5"/>
        <v>A</v>
      </c>
      <c r="AG93" s="122">
        <v>0</v>
      </c>
      <c r="AH93" s="121">
        <v>1</v>
      </c>
      <c r="AI93" s="121">
        <v>0</v>
      </c>
      <c r="AJ93" s="121">
        <v>1</v>
      </c>
      <c r="AK93" s="123">
        <v>2</v>
      </c>
      <c r="AL93" s="165" t="str">
        <f t="shared" si="6"/>
        <v>A</v>
      </c>
      <c r="AM93" s="122">
        <v>0</v>
      </c>
      <c r="AN93" s="121">
        <v>1</v>
      </c>
      <c r="AO93" s="121">
        <v>1</v>
      </c>
      <c r="AP93" s="123">
        <v>2</v>
      </c>
      <c r="AQ93" s="165" t="str">
        <f t="shared" si="7"/>
        <v>A</v>
      </c>
      <c r="AR93" s="122">
        <v>0</v>
      </c>
      <c r="AS93" s="121">
        <v>0</v>
      </c>
      <c r="AT93" s="121">
        <v>0</v>
      </c>
      <c r="AU93" s="121">
        <v>2</v>
      </c>
      <c r="AV93" s="121">
        <v>0</v>
      </c>
      <c r="AW93" s="121">
        <v>0</v>
      </c>
      <c r="AX93" s="123">
        <v>2</v>
      </c>
      <c r="AY93" s="165" t="str">
        <f t="shared" si="9"/>
        <v>A</v>
      </c>
      <c r="AZ93" s="125">
        <v>1</v>
      </c>
      <c r="BA93" s="121">
        <v>1</v>
      </c>
      <c r="BB93" s="121">
        <v>0</v>
      </c>
      <c r="BC93" s="126">
        <v>0</v>
      </c>
      <c r="BD93" s="122">
        <v>5</v>
      </c>
      <c r="BE93" s="121">
        <v>41</v>
      </c>
      <c r="BF93" s="121">
        <v>0</v>
      </c>
      <c r="BG93" s="121">
        <v>0</v>
      </c>
      <c r="BH93" s="121">
        <v>4</v>
      </c>
      <c r="BI93" s="121">
        <v>0</v>
      </c>
      <c r="BJ93" s="121">
        <v>0</v>
      </c>
      <c r="BK93" s="121">
        <v>0</v>
      </c>
      <c r="BL93" s="121">
        <v>31</v>
      </c>
      <c r="BM93" s="121">
        <v>1</v>
      </c>
      <c r="BN93" s="121">
        <v>3</v>
      </c>
      <c r="BO93" s="121">
        <v>8</v>
      </c>
      <c r="BP93" s="121">
        <v>43</v>
      </c>
      <c r="BQ93" s="121">
        <v>0</v>
      </c>
      <c r="BR93" s="121">
        <v>1</v>
      </c>
      <c r="BS93" s="121">
        <v>0</v>
      </c>
      <c r="BT93" s="121">
        <v>1</v>
      </c>
      <c r="BU93" s="121">
        <v>0</v>
      </c>
      <c r="BV93" s="121">
        <v>0</v>
      </c>
      <c r="BW93" s="121">
        <v>0</v>
      </c>
      <c r="BX93" s="121">
        <v>0</v>
      </c>
      <c r="BY93" s="121">
        <v>0</v>
      </c>
      <c r="BZ93" s="121">
        <v>0</v>
      </c>
      <c r="CA93" s="121">
        <v>0</v>
      </c>
      <c r="CB93" s="121">
        <v>0</v>
      </c>
      <c r="CC93" s="121">
        <v>0</v>
      </c>
      <c r="CD93" s="121">
        <v>0</v>
      </c>
      <c r="CE93" s="123">
        <v>0</v>
      </c>
      <c r="CF93" s="122">
        <v>0</v>
      </c>
      <c r="CG93" s="121">
        <v>0</v>
      </c>
      <c r="CH93" s="121">
        <v>0</v>
      </c>
      <c r="CI93" s="121">
        <v>0</v>
      </c>
      <c r="CJ93" s="121">
        <v>1</v>
      </c>
      <c r="CK93" s="121">
        <v>0</v>
      </c>
      <c r="CL93" s="121">
        <v>0</v>
      </c>
      <c r="CM93" s="121">
        <v>0</v>
      </c>
      <c r="CN93" s="121">
        <v>0</v>
      </c>
      <c r="CO93" s="121">
        <v>0</v>
      </c>
      <c r="CP93" s="121">
        <v>0</v>
      </c>
      <c r="CQ93" s="121">
        <v>1</v>
      </c>
      <c r="CR93" s="121">
        <v>0</v>
      </c>
      <c r="CS93" s="121">
        <v>0</v>
      </c>
      <c r="CT93" s="121">
        <v>0</v>
      </c>
      <c r="CU93" s="121">
        <v>0</v>
      </c>
      <c r="CV93" s="121">
        <v>0</v>
      </c>
      <c r="CW93" s="121">
        <v>0</v>
      </c>
      <c r="CX93" s="121">
        <v>0</v>
      </c>
      <c r="CY93" s="121">
        <v>0</v>
      </c>
      <c r="CZ93" s="121">
        <v>0</v>
      </c>
      <c r="DA93" s="123">
        <v>0</v>
      </c>
      <c r="DB93" s="122">
        <v>0</v>
      </c>
      <c r="DC93" s="121">
        <v>0</v>
      </c>
      <c r="DD93" s="121">
        <v>0</v>
      </c>
      <c r="DE93" s="121">
        <v>0</v>
      </c>
      <c r="DF93" s="121">
        <v>0</v>
      </c>
      <c r="DG93" s="121">
        <v>0</v>
      </c>
      <c r="DH93" s="121">
        <v>0</v>
      </c>
      <c r="DI93" s="121">
        <v>0</v>
      </c>
      <c r="DJ93" s="123">
        <v>0</v>
      </c>
      <c r="DK93" s="122">
        <v>0</v>
      </c>
      <c r="DL93" s="123">
        <v>0</v>
      </c>
      <c r="DM93" s="124">
        <v>0</v>
      </c>
      <c r="DN93" s="122">
        <v>87</v>
      </c>
      <c r="DO93" s="121">
        <v>0</v>
      </c>
      <c r="DP93" s="123">
        <v>505</v>
      </c>
      <c r="DQ93" s="122">
        <v>45</v>
      </c>
      <c r="DR93" s="121">
        <v>1</v>
      </c>
      <c r="DS93" s="162" t="s">
        <v>1866</v>
      </c>
      <c r="DT93" s="121">
        <v>2</v>
      </c>
      <c r="DU93" s="162" t="s">
        <v>1867</v>
      </c>
      <c r="DV93" s="164"/>
      <c r="DW93" s="122">
        <v>1</v>
      </c>
      <c r="DX93" s="121">
        <v>1</v>
      </c>
      <c r="DY93" s="121">
        <v>1</v>
      </c>
      <c r="DZ93" s="162"/>
      <c r="EA93" s="164"/>
      <c r="EB93" s="127">
        <v>32275</v>
      </c>
      <c r="EC93" s="128">
        <v>300.10000000000002</v>
      </c>
      <c r="ED93" s="129">
        <v>33</v>
      </c>
    </row>
    <row r="94" spans="1:134" ht="13.5" customHeight="1">
      <c r="A94" s="161" t="s">
        <v>435</v>
      </c>
      <c r="B94" s="162" t="s">
        <v>459</v>
      </c>
      <c r="C94" s="121">
        <v>1</v>
      </c>
      <c r="D94" s="162" t="s">
        <v>458</v>
      </c>
      <c r="E94" s="162" t="s">
        <v>1868</v>
      </c>
      <c r="F94" s="162" t="s">
        <v>1869</v>
      </c>
      <c r="G94" s="162">
        <v>40801</v>
      </c>
      <c r="H94" s="162" t="s">
        <v>459</v>
      </c>
      <c r="I94" s="162" t="s">
        <v>1870</v>
      </c>
      <c r="J94" s="162" t="s">
        <v>1871</v>
      </c>
      <c r="K94" s="164" t="s">
        <v>919</v>
      </c>
      <c r="L94" s="161" t="s">
        <v>927</v>
      </c>
      <c r="M94" s="162" t="s">
        <v>927</v>
      </c>
      <c r="N94" s="162" t="s">
        <v>927</v>
      </c>
      <c r="O94" s="162" t="s">
        <v>927</v>
      </c>
      <c r="P94" s="162" t="s">
        <v>927</v>
      </c>
      <c r="Q94" s="164" t="s">
        <v>927</v>
      </c>
      <c r="R94" s="161" t="s">
        <v>920</v>
      </c>
      <c r="S94" s="162" t="s">
        <v>1245</v>
      </c>
      <c r="T94" s="162" t="s">
        <v>1872</v>
      </c>
      <c r="U94" s="162" t="s">
        <v>927</v>
      </c>
      <c r="V94" s="162" t="s">
        <v>1873</v>
      </c>
      <c r="W94" s="164" t="s">
        <v>1874</v>
      </c>
      <c r="X94" s="122">
        <v>3</v>
      </c>
      <c r="Y94" s="121">
        <v>0</v>
      </c>
      <c r="Z94" s="123">
        <v>3</v>
      </c>
      <c r="AA94" s="122">
        <v>2.25</v>
      </c>
      <c r="AB94" s="121">
        <v>0</v>
      </c>
      <c r="AC94" s="123">
        <v>2.25</v>
      </c>
      <c r="AD94" s="165" t="str">
        <f t="shared" si="8"/>
        <v>A</v>
      </c>
      <c r="AE94" s="124">
        <v>0</v>
      </c>
      <c r="AF94" s="165" t="str">
        <f t="shared" si="5"/>
        <v>A</v>
      </c>
      <c r="AG94" s="122">
        <v>0</v>
      </c>
      <c r="AH94" s="121">
        <v>1</v>
      </c>
      <c r="AI94" s="121">
        <v>1</v>
      </c>
      <c r="AJ94" s="121">
        <v>1</v>
      </c>
      <c r="AK94" s="123">
        <v>3</v>
      </c>
      <c r="AL94" s="165" t="str">
        <f t="shared" si="6"/>
        <v>A</v>
      </c>
      <c r="AM94" s="122">
        <v>0</v>
      </c>
      <c r="AN94" s="121">
        <v>1</v>
      </c>
      <c r="AO94" s="121">
        <v>2</v>
      </c>
      <c r="AP94" s="123">
        <v>3</v>
      </c>
      <c r="AQ94" s="165" t="str">
        <f t="shared" si="7"/>
        <v>A</v>
      </c>
      <c r="AR94" s="122">
        <v>0</v>
      </c>
      <c r="AS94" s="121">
        <v>0</v>
      </c>
      <c r="AT94" s="121">
        <v>0</v>
      </c>
      <c r="AU94" s="121">
        <v>0</v>
      </c>
      <c r="AV94" s="121">
        <v>3</v>
      </c>
      <c r="AW94" s="121">
        <v>0</v>
      </c>
      <c r="AX94" s="123">
        <v>3</v>
      </c>
      <c r="AY94" s="165" t="str">
        <f t="shared" si="9"/>
        <v>A</v>
      </c>
      <c r="AZ94" s="125">
        <v>0</v>
      </c>
      <c r="BA94" s="121">
        <v>1</v>
      </c>
      <c r="BB94" s="121">
        <v>0</v>
      </c>
      <c r="BC94" s="126">
        <v>1</v>
      </c>
      <c r="BD94" s="122">
        <v>17</v>
      </c>
      <c r="BE94" s="121">
        <v>34</v>
      </c>
      <c r="BF94" s="121">
        <v>0</v>
      </c>
      <c r="BG94" s="121">
        <v>0</v>
      </c>
      <c r="BH94" s="121">
        <v>7</v>
      </c>
      <c r="BI94" s="121">
        <v>0</v>
      </c>
      <c r="BJ94" s="121">
        <v>0</v>
      </c>
      <c r="BK94" s="121">
        <v>0</v>
      </c>
      <c r="BL94" s="121">
        <v>39</v>
      </c>
      <c r="BM94" s="121">
        <v>0</v>
      </c>
      <c r="BN94" s="121">
        <v>0</v>
      </c>
      <c r="BO94" s="121">
        <v>0</v>
      </c>
      <c r="BP94" s="121">
        <v>5</v>
      </c>
      <c r="BQ94" s="121">
        <v>0</v>
      </c>
      <c r="BR94" s="121">
        <v>4</v>
      </c>
      <c r="BS94" s="121">
        <v>0</v>
      </c>
      <c r="BT94" s="121">
        <v>1</v>
      </c>
      <c r="BU94" s="121">
        <v>0</v>
      </c>
      <c r="BV94" s="121">
        <v>0</v>
      </c>
      <c r="BW94" s="121">
        <v>0</v>
      </c>
      <c r="BX94" s="121">
        <v>0</v>
      </c>
      <c r="BY94" s="121">
        <v>0</v>
      </c>
      <c r="BZ94" s="121">
        <v>0</v>
      </c>
      <c r="CA94" s="121">
        <v>0</v>
      </c>
      <c r="CB94" s="121">
        <v>0</v>
      </c>
      <c r="CC94" s="121">
        <v>0</v>
      </c>
      <c r="CD94" s="121">
        <v>0</v>
      </c>
      <c r="CE94" s="123">
        <v>0</v>
      </c>
      <c r="CF94" s="122">
        <v>4</v>
      </c>
      <c r="CG94" s="121">
        <v>0</v>
      </c>
      <c r="CH94" s="121">
        <v>0</v>
      </c>
      <c r="CI94" s="121">
        <v>4</v>
      </c>
      <c r="CJ94" s="121">
        <v>0</v>
      </c>
      <c r="CK94" s="121">
        <v>0</v>
      </c>
      <c r="CL94" s="121">
        <v>0</v>
      </c>
      <c r="CM94" s="121">
        <v>0</v>
      </c>
      <c r="CN94" s="121">
        <v>0</v>
      </c>
      <c r="CO94" s="121">
        <v>0</v>
      </c>
      <c r="CP94" s="121">
        <v>0</v>
      </c>
      <c r="CQ94" s="121">
        <v>0</v>
      </c>
      <c r="CR94" s="121">
        <v>0</v>
      </c>
      <c r="CS94" s="121">
        <v>0</v>
      </c>
      <c r="CT94" s="121">
        <v>0</v>
      </c>
      <c r="CU94" s="121">
        <v>0</v>
      </c>
      <c r="CV94" s="121">
        <v>0</v>
      </c>
      <c r="CW94" s="121">
        <v>0</v>
      </c>
      <c r="CX94" s="121">
        <v>0</v>
      </c>
      <c r="CY94" s="121">
        <v>0</v>
      </c>
      <c r="CZ94" s="121">
        <v>0</v>
      </c>
      <c r="DA94" s="123">
        <v>0</v>
      </c>
      <c r="DB94" s="122">
        <v>0</v>
      </c>
      <c r="DC94" s="121">
        <v>0</v>
      </c>
      <c r="DD94" s="121">
        <v>0</v>
      </c>
      <c r="DE94" s="121">
        <v>5</v>
      </c>
      <c r="DF94" s="121">
        <v>0</v>
      </c>
      <c r="DG94" s="121">
        <v>0</v>
      </c>
      <c r="DH94" s="121">
        <v>0</v>
      </c>
      <c r="DI94" s="121">
        <v>0</v>
      </c>
      <c r="DJ94" s="123">
        <v>0</v>
      </c>
      <c r="DK94" s="122">
        <v>0</v>
      </c>
      <c r="DL94" s="123">
        <v>0</v>
      </c>
      <c r="DM94" s="124">
        <v>0</v>
      </c>
      <c r="DN94" s="122">
        <v>117</v>
      </c>
      <c r="DO94" s="121">
        <v>0</v>
      </c>
      <c r="DP94" s="123">
        <v>502</v>
      </c>
      <c r="DQ94" s="122">
        <v>38</v>
      </c>
      <c r="DR94" s="121">
        <v>1</v>
      </c>
      <c r="DS94" s="162" t="s">
        <v>1875</v>
      </c>
      <c r="DT94" s="121">
        <v>1</v>
      </c>
      <c r="DU94" s="162" t="s">
        <v>1876</v>
      </c>
      <c r="DV94" s="164" t="s">
        <v>1877</v>
      </c>
      <c r="DW94" s="122">
        <v>1</v>
      </c>
      <c r="DX94" s="121">
        <v>1</v>
      </c>
      <c r="DY94" s="121">
        <v>0</v>
      </c>
      <c r="DZ94" s="162" t="s">
        <v>1878</v>
      </c>
      <c r="EA94" s="164" t="s">
        <v>1879</v>
      </c>
      <c r="EB94" s="127">
        <v>33366</v>
      </c>
      <c r="EC94" s="128">
        <v>266.14999999999998</v>
      </c>
      <c r="ED94" s="129">
        <v>12</v>
      </c>
    </row>
    <row r="95" spans="1:134" ht="13.5" customHeight="1">
      <c r="A95" s="161" t="s">
        <v>435</v>
      </c>
      <c r="B95" s="162" t="s">
        <v>461</v>
      </c>
      <c r="C95" s="121">
        <v>1</v>
      </c>
      <c r="D95" s="162" t="s">
        <v>460</v>
      </c>
      <c r="E95" s="162" t="s">
        <v>1655</v>
      </c>
      <c r="F95" s="163" t="s">
        <v>916</v>
      </c>
      <c r="G95" s="162">
        <v>41595</v>
      </c>
      <c r="H95" s="162" t="s">
        <v>1880</v>
      </c>
      <c r="I95" s="162" t="s">
        <v>1881</v>
      </c>
      <c r="J95" s="162" t="s">
        <v>1882</v>
      </c>
      <c r="K95" s="164" t="s">
        <v>1883</v>
      </c>
      <c r="L95" s="161" t="s">
        <v>1013</v>
      </c>
      <c r="M95" s="162" t="s">
        <v>1166</v>
      </c>
      <c r="N95" s="162" t="s">
        <v>1884</v>
      </c>
      <c r="O95" s="162" t="s">
        <v>927</v>
      </c>
      <c r="P95" s="162">
        <v>417510902</v>
      </c>
      <c r="Q95" s="164" t="s">
        <v>1885</v>
      </c>
      <c r="R95" s="161" t="s">
        <v>1013</v>
      </c>
      <c r="S95" s="162" t="s">
        <v>1166</v>
      </c>
      <c r="T95" s="162" t="s">
        <v>1884</v>
      </c>
      <c r="U95" s="162" t="s">
        <v>927</v>
      </c>
      <c r="V95" s="162">
        <v>417510902</v>
      </c>
      <c r="W95" s="164" t="s">
        <v>1885</v>
      </c>
      <c r="X95" s="122">
        <v>3</v>
      </c>
      <c r="Y95" s="121">
        <v>0</v>
      </c>
      <c r="Z95" s="123">
        <v>3</v>
      </c>
      <c r="AA95" s="122">
        <v>3</v>
      </c>
      <c r="AB95" s="121">
        <v>0</v>
      </c>
      <c r="AC95" s="123">
        <v>3</v>
      </c>
      <c r="AD95" s="165" t="str">
        <f t="shared" si="8"/>
        <v>A</v>
      </c>
      <c r="AE95" s="124">
        <v>3</v>
      </c>
      <c r="AF95" s="165" t="str">
        <f t="shared" si="5"/>
        <v>A</v>
      </c>
      <c r="AG95" s="122">
        <v>0</v>
      </c>
      <c r="AH95" s="121">
        <v>2</v>
      </c>
      <c r="AI95" s="121">
        <v>0</v>
      </c>
      <c r="AJ95" s="121">
        <v>1</v>
      </c>
      <c r="AK95" s="123">
        <v>3</v>
      </c>
      <c r="AL95" s="165" t="str">
        <f t="shared" si="6"/>
        <v>A</v>
      </c>
      <c r="AM95" s="122">
        <v>0</v>
      </c>
      <c r="AN95" s="121">
        <v>1</v>
      </c>
      <c r="AO95" s="121">
        <v>2</v>
      </c>
      <c r="AP95" s="123">
        <v>3</v>
      </c>
      <c r="AQ95" s="165" t="str">
        <f t="shared" si="7"/>
        <v>A</v>
      </c>
      <c r="AR95" s="122">
        <v>0</v>
      </c>
      <c r="AS95" s="121">
        <v>0</v>
      </c>
      <c r="AT95" s="121">
        <v>3</v>
      </c>
      <c r="AU95" s="121">
        <v>0</v>
      </c>
      <c r="AV95" s="121">
        <v>0</v>
      </c>
      <c r="AW95" s="121">
        <v>0</v>
      </c>
      <c r="AX95" s="123">
        <v>3</v>
      </c>
      <c r="AY95" s="165" t="str">
        <f t="shared" si="9"/>
        <v>A</v>
      </c>
      <c r="AZ95" s="125">
        <v>1</v>
      </c>
      <c r="BA95" s="121">
        <v>1</v>
      </c>
      <c r="BB95" s="121">
        <v>0</v>
      </c>
      <c r="BC95" s="126">
        <v>1</v>
      </c>
      <c r="BD95" s="122">
        <v>7</v>
      </c>
      <c r="BE95" s="121">
        <v>49</v>
      </c>
      <c r="BF95" s="121">
        <v>0</v>
      </c>
      <c r="BG95" s="121">
        <v>0</v>
      </c>
      <c r="BH95" s="121">
        <v>0</v>
      </c>
      <c r="BI95" s="121">
        <v>0</v>
      </c>
      <c r="BJ95" s="121">
        <v>0</v>
      </c>
      <c r="BK95" s="121">
        <v>2</v>
      </c>
      <c r="BL95" s="121">
        <v>38</v>
      </c>
      <c r="BM95" s="121">
        <v>2</v>
      </c>
      <c r="BN95" s="121">
        <v>0</v>
      </c>
      <c r="BO95" s="121">
        <v>4</v>
      </c>
      <c r="BP95" s="121">
        <v>8</v>
      </c>
      <c r="BQ95" s="121">
        <v>0</v>
      </c>
      <c r="BR95" s="121">
        <v>2</v>
      </c>
      <c r="BS95" s="121">
        <v>0</v>
      </c>
      <c r="BT95" s="121">
        <v>4</v>
      </c>
      <c r="BU95" s="121">
        <v>0</v>
      </c>
      <c r="BV95" s="121">
        <v>0</v>
      </c>
      <c r="BW95" s="121">
        <v>0</v>
      </c>
      <c r="BX95" s="121">
        <v>0</v>
      </c>
      <c r="BY95" s="121">
        <v>0</v>
      </c>
      <c r="BZ95" s="121">
        <v>0</v>
      </c>
      <c r="CA95" s="121">
        <v>0</v>
      </c>
      <c r="CB95" s="121">
        <v>0</v>
      </c>
      <c r="CC95" s="121">
        <v>0</v>
      </c>
      <c r="CD95" s="121">
        <v>0</v>
      </c>
      <c r="CE95" s="123">
        <v>0</v>
      </c>
      <c r="CF95" s="122">
        <v>3</v>
      </c>
      <c r="CG95" s="121">
        <v>0</v>
      </c>
      <c r="CH95" s="121">
        <v>2</v>
      </c>
      <c r="CI95" s="121">
        <v>6</v>
      </c>
      <c r="CJ95" s="121">
        <v>4</v>
      </c>
      <c r="CK95" s="121">
        <v>1</v>
      </c>
      <c r="CL95" s="121">
        <v>0</v>
      </c>
      <c r="CM95" s="121">
        <v>0</v>
      </c>
      <c r="CN95" s="121">
        <v>0</v>
      </c>
      <c r="CO95" s="121">
        <v>0</v>
      </c>
      <c r="CP95" s="121">
        <v>0</v>
      </c>
      <c r="CQ95" s="121">
        <v>0</v>
      </c>
      <c r="CR95" s="121">
        <v>0</v>
      </c>
      <c r="CS95" s="121">
        <v>0</v>
      </c>
      <c r="CT95" s="121">
        <v>0</v>
      </c>
      <c r="CU95" s="121">
        <v>0</v>
      </c>
      <c r="CV95" s="121">
        <v>0</v>
      </c>
      <c r="CW95" s="121">
        <v>0</v>
      </c>
      <c r="CX95" s="121">
        <v>0</v>
      </c>
      <c r="CY95" s="121">
        <v>0</v>
      </c>
      <c r="CZ95" s="121">
        <v>8</v>
      </c>
      <c r="DA95" s="123">
        <v>0</v>
      </c>
      <c r="DB95" s="122">
        <v>0</v>
      </c>
      <c r="DC95" s="121">
        <v>0</v>
      </c>
      <c r="DD95" s="121">
        <v>0</v>
      </c>
      <c r="DE95" s="121">
        <v>0</v>
      </c>
      <c r="DF95" s="121">
        <v>0</v>
      </c>
      <c r="DG95" s="121">
        <v>0</v>
      </c>
      <c r="DH95" s="121">
        <v>0</v>
      </c>
      <c r="DI95" s="121">
        <v>0</v>
      </c>
      <c r="DJ95" s="123">
        <v>0</v>
      </c>
      <c r="DK95" s="122">
        <v>2</v>
      </c>
      <c r="DL95" s="123">
        <v>0</v>
      </c>
      <c r="DM95" s="124">
        <v>0</v>
      </c>
      <c r="DN95" s="122">
        <v>114</v>
      </c>
      <c r="DO95" s="121">
        <v>1</v>
      </c>
      <c r="DP95" s="123">
        <v>892</v>
      </c>
      <c r="DQ95" s="122">
        <v>50</v>
      </c>
      <c r="DR95" s="121">
        <v>1</v>
      </c>
      <c r="DS95" s="162" t="s">
        <v>1886</v>
      </c>
      <c r="DT95" s="121">
        <v>3</v>
      </c>
      <c r="DU95" s="162" t="s">
        <v>1887</v>
      </c>
      <c r="DV95" s="164" t="s">
        <v>1888</v>
      </c>
      <c r="DW95" s="122">
        <v>1</v>
      </c>
      <c r="DX95" s="121">
        <v>1</v>
      </c>
      <c r="DY95" s="121">
        <v>1</v>
      </c>
      <c r="DZ95" s="162">
        <v>0</v>
      </c>
      <c r="EA95" s="164" t="s">
        <v>1889</v>
      </c>
      <c r="EB95" s="127">
        <v>106732</v>
      </c>
      <c r="EC95" s="128">
        <v>345.34</v>
      </c>
      <c r="ED95" s="129">
        <v>26</v>
      </c>
    </row>
    <row r="96" spans="1:134" ht="13.5" customHeight="1">
      <c r="A96" s="161" t="s">
        <v>435</v>
      </c>
      <c r="B96" s="162" t="s">
        <v>463</v>
      </c>
      <c r="C96" s="121">
        <v>1</v>
      </c>
      <c r="D96" s="162" t="s">
        <v>462</v>
      </c>
      <c r="E96" s="162" t="s">
        <v>991</v>
      </c>
      <c r="F96" s="162" t="s">
        <v>1890</v>
      </c>
      <c r="G96" s="162">
        <v>40100</v>
      </c>
      <c r="H96" s="162" t="s">
        <v>463</v>
      </c>
      <c r="I96" s="162" t="s">
        <v>1891</v>
      </c>
      <c r="J96" s="162" t="s">
        <v>1892</v>
      </c>
      <c r="K96" s="164" t="s">
        <v>919</v>
      </c>
      <c r="L96" s="161" t="s">
        <v>1013</v>
      </c>
      <c r="M96" s="162" t="s">
        <v>1893</v>
      </c>
      <c r="N96" s="162" t="s">
        <v>1894</v>
      </c>
      <c r="O96" s="162" t="s">
        <v>927</v>
      </c>
      <c r="P96" s="162">
        <v>475271742</v>
      </c>
      <c r="Q96" s="164" t="s">
        <v>1895</v>
      </c>
      <c r="R96" s="161" t="s">
        <v>920</v>
      </c>
      <c r="S96" s="162" t="s">
        <v>1896</v>
      </c>
      <c r="T96" s="162" t="s">
        <v>1897</v>
      </c>
      <c r="U96" s="162" t="s">
        <v>927</v>
      </c>
      <c r="V96" s="162">
        <v>475271710</v>
      </c>
      <c r="W96" s="164" t="s">
        <v>1898</v>
      </c>
      <c r="X96" s="122">
        <v>6</v>
      </c>
      <c r="Y96" s="121">
        <v>0</v>
      </c>
      <c r="Z96" s="123">
        <v>6</v>
      </c>
      <c r="AA96" s="122">
        <v>6</v>
      </c>
      <c r="AB96" s="121">
        <v>0</v>
      </c>
      <c r="AC96" s="123">
        <v>6</v>
      </c>
      <c r="AD96" s="165" t="str">
        <f t="shared" si="8"/>
        <v>A</v>
      </c>
      <c r="AE96" s="124">
        <v>6</v>
      </c>
      <c r="AF96" s="165" t="str">
        <f t="shared" si="5"/>
        <v>A</v>
      </c>
      <c r="AG96" s="122">
        <v>0</v>
      </c>
      <c r="AH96" s="121">
        <v>3</v>
      </c>
      <c r="AI96" s="121">
        <v>2</v>
      </c>
      <c r="AJ96" s="121">
        <v>1</v>
      </c>
      <c r="AK96" s="123">
        <v>6</v>
      </c>
      <c r="AL96" s="165" t="str">
        <f t="shared" si="6"/>
        <v>A</v>
      </c>
      <c r="AM96" s="122">
        <v>0</v>
      </c>
      <c r="AN96" s="121">
        <v>2</v>
      </c>
      <c r="AO96" s="121">
        <v>4</v>
      </c>
      <c r="AP96" s="123">
        <v>6</v>
      </c>
      <c r="AQ96" s="165" t="str">
        <f t="shared" si="7"/>
        <v>A</v>
      </c>
      <c r="AR96" s="122">
        <v>0</v>
      </c>
      <c r="AS96" s="121">
        <v>0</v>
      </c>
      <c r="AT96" s="121">
        <v>0</v>
      </c>
      <c r="AU96" s="121">
        <v>5</v>
      </c>
      <c r="AV96" s="121">
        <v>1</v>
      </c>
      <c r="AW96" s="121">
        <v>0</v>
      </c>
      <c r="AX96" s="123">
        <v>6</v>
      </c>
      <c r="AY96" s="165" t="str">
        <f t="shared" si="9"/>
        <v>A</v>
      </c>
      <c r="AZ96" s="125">
        <v>0</v>
      </c>
      <c r="BA96" s="121">
        <v>1</v>
      </c>
      <c r="BB96" s="121">
        <v>0</v>
      </c>
      <c r="BC96" s="126">
        <v>1</v>
      </c>
      <c r="BD96" s="122">
        <v>30</v>
      </c>
      <c r="BE96" s="121">
        <v>80</v>
      </c>
      <c r="BF96" s="121">
        <v>0</v>
      </c>
      <c r="BG96" s="121">
        <v>0</v>
      </c>
      <c r="BH96" s="121">
        <v>16</v>
      </c>
      <c r="BI96" s="121">
        <v>4</v>
      </c>
      <c r="BJ96" s="121">
        <v>1</v>
      </c>
      <c r="BK96" s="121">
        <v>25</v>
      </c>
      <c r="BL96" s="121">
        <v>52</v>
      </c>
      <c r="BM96" s="121">
        <v>1</v>
      </c>
      <c r="BN96" s="121">
        <v>1</v>
      </c>
      <c r="BO96" s="121">
        <v>4</v>
      </c>
      <c r="BP96" s="121">
        <v>3</v>
      </c>
      <c r="BQ96" s="121">
        <v>1</v>
      </c>
      <c r="BR96" s="121">
        <v>2</v>
      </c>
      <c r="BS96" s="121">
        <v>1</v>
      </c>
      <c r="BT96" s="121">
        <v>3</v>
      </c>
      <c r="BU96" s="121">
        <v>0</v>
      </c>
      <c r="BV96" s="121">
        <v>1</v>
      </c>
      <c r="BW96" s="121">
        <v>4</v>
      </c>
      <c r="BX96" s="121">
        <v>0</v>
      </c>
      <c r="BY96" s="121">
        <v>0</v>
      </c>
      <c r="BZ96" s="121">
        <v>0</v>
      </c>
      <c r="CA96" s="121">
        <v>0</v>
      </c>
      <c r="CB96" s="121">
        <v>0</v>
      </c>
      <c r="CC96" s="121">
        <v>0</v>
      </c>
      <c r="CD96" s="121">
        <v>0</v>
      </c>
      <c r="CE96" s="123">
        <v>0</v>
      </c>
      <c r="CF96" s="122">
        <v>6</v>
      </c>
      <c r="CG96" s="121">
        <v>0</v>
      </c>
      <c r="CH96" s="121">
        <v>0</v>
      </c>
      <c r="CI96" s="121">
        <v>18</v>
      </c>
      <c r="CJ96" s="121">
        <v>2</v>
      </c>
      <c r="CK96" s="121">
        <v>6</v>
      </c>
      <c r="CL96" s="121">
        <v>0</v>
      </c>
      <c r="CM96" s="121">
        <v>0</v>
      </c>
      <c r="CN96" s="121">
        <v>0</v>
      </c>
      <c r="CO96" s="121">
        <v>0</v>
      </c>
      <c r="CP96" s="121">
        <v>0</v>
      </c>
      <c r="CQ96" s="121">
        <v>0</v>
      </c>
      <c r="CR96" s="121">
        <v>0</v>
      </c>
      <c r="CS96" s="121">
        <v>0</v>
      </c>
      <c r="CT96" s="121">
        <v>0</v>
      </c>
      <c r="CU96" s="121">
        <v>0</v>
      </c>
      <c r="CV96" s="121">
        <v>0</v>
      </c>
      <c r="CW96" s="121">
        <v>0</v>
      </c>
      <c r="CX96" s="121">
        <v>0</v>
      </c>
      <c r="CY96" s="121">
        <v>0</v>
      </c>
      <c r="CZ96" s="121">
        <v>92</v>
      </c>
      <c r="DA96" s="123">
        <v>92</v>
      </c>
      <c r="DB96" s="122">
        <v>0</v>
      </c>
      <c r="DC96" s="121">
        <v>0</v>
      </c>
      <c r="DD96" s="121">
        <v>0</v>
      </c>
      <c r="DE96" s="121">
        <v>2</v>
      </c>
      <c r="DF96" s="121">
        <v>1</v>
      </c>
      <c r="DG96" s="121">
        <v>3</v>
      </c>
      <c r="DH96" s="121">
        <v>0</v>
      </c>
      <c r="DI96" s="121">
        <v>0</v>
      </c>
      <c r="DJ96" s="123">
        <v>0</v>
      </c>
      <c r="DK96" s="122">
        <v>0</v>
      </c>
      <c r="DL96" s="123">
        <v>0</v>
      </c>
      <c r="DM96" s="124">
        <v>0</v>
      </c>
      <c r="DN96" s="122">
        <v>233</v>
      </c>
      <c r="DO96" s="121">
        <v>13</v>
      </c>
      <c r="DP96" s="123">
        <v>962</v>
      </c>
      <c r="DQ96" s="122">
        <v>30</v>
      </c>
      <c r="DR96" s="121">
        <v>1</v>
      </c>
      <c r="DS96" s="162" t="s">
        <v>1899</v>
      </c>
      <c r="DT96" s="121">
        <v>3</v>
      </c>
      <c r="DU96" s="162" t="s">
        <v>1900</v>
      </c>
      <c r="DV96" s="164" t="s">
        <v>1901</v>
      </c>
      <c r="DW96" s="122">
        <v>1</v>
      </c>
      <c r="DX96" s="121">
        <v>1</v>
      </c>
      <c r="DY96" s="121">
        <v>1</v>
      </c>
      <c r="DZ96" s="162" t="s">
        <v>1902</v>
      </c>
      <c r="EA96" s="164" t="s">
        <v>1903</v>
      </c>
      <c r="EB96" s="127">
        <v>119492</v>
      </c>
      <c r="EC96" s="128">
        <v>404.74</v>
      </c>
      <c r="ED96" s="129">
        <v>23</v>
      </c>
    </row>
    <row r="97" spans="1:134" ht="13.5" customHeight="1">
      <c r="A97" s="161" t="s">
        <v>435</v>
      </c>
      <c r="B97" s="162" t="s">
        <v>465</v>
      </c>
      <c r="C97" s="121">
        <v>1</v>
      </c>
      <c r="D97" s="162" t="s">
        <v>464</v>
      </c>
      <c r="E97" s="162" t="s">
        <v>1904</v>
      </c>
      <c r="F97" s="162">
        <v>470</v>
      </c>
      <c r="G97" s="162">
        <v>40747</v>
      </c>
      <c r="H97" s="162" t="s">
        <v>465</v>
      </c>
      <c r="I97" s="162" t="s">
        <v>1905</v>
      </c>
      <c r="J97" s="162" t="s">
        <v>1906</v>
      </c>
      <c r="K97" s="164" t="s">
        <v>919</v>
      </c>
      <c r="L97" s="161" t="s">
        <v>920</v>
      </c>
      <c r="M97" s="162" t="s">
        <v>1907</v>
      </c>
      <c r="N97" s="162" t="s">
        <v>1908</v>
      </c>
      <c r="O97" s="162" t="s">
        <v>927</v>
      </c>
      <c r="P97" s="162" t="s">
        <v>1909</v>
      </c>
      <c r="Q97" s="164" t="s">
        <v>1910</v>
      </c>
      <c r="R97" s="161" t="s">
        <v>927</v>
      </c>
      <c r="S97" s="162" t="s">
        <v>1911</v>
      </c>
      <c r="T97" s="162" t="s">
        <v>1912</v>
      </c>
      <c r="U97" s="162" t="s">
        <v>927</v>
      </c>
      <c r="V97" s="162" t="s">
        <v>1913</v>
      </c>
      <c r="W97" s="164" t="s">
        <v>1914</v>
      </c>
      <c r="X97" s="122">
        <v>2</v>
      </c>
      <c r="Y97" s="121">
        <v>0</v>
      </c>
      <c r="Z97" s="123">
        <v>2</v>
      </c>
      <c r="AA97" s="122">
        <v>1.2</v>
      </c>
      <c r="AB97" s="121">
        <v>0.8</v>
      </c>
      <c r="AC97" s="123">
        <v>2</v>
      </c>
      <c r="AD97" s="165" t="str">
        <f t="shared" si="8"/>
        <v>A</v>
      </c>
      <c r="AE97" s="124">
        <v>2</v>
      </c>
      <c r="AF97" s="165" t="str">
        <f t="shared" si="5"/>
        <v>A</v>
      </c>
      <c r="AG97" s="122">
        <v>0</v>
      </c>
      <c r="AH97" s="121">
        <v>1</v>
      </c>
      <c r="AI97" s="121">
        <v>0</v>
      </c>
      <c r="AJ97" s="121">
        <v>1</v>
      </c>
      <c r="AK97" s="123">
        <v>2</v>
      </c>
      <c r="AL97" s="165" t="str">
        <f t="shared" si="6"/>
        <v>A</v>
      </c>
      <c r="AM97" s="122">
        <v>0</v>
      </c>
      <c r="AN97" s="121">
        <v>0</v>
      </c>
      <c r="AO97" s="121">
        <v>2</v>
      </c>
      <c r="AP97" s="123">
        <v>2</v>
      </c>
      <c r="AQ97" s="165" t="str">
        <f t="shared" si="7"/>
        <v>A</v>
      </c>
      <c r="AR97" s="122">
        <v>0</v>
      </c>
      <c r="AS97" s="121">
        <v>0</v>
      </c>
      <c r="AT97" s="121">
        <v>1</v>
      </c>
      <c r="AU97" s="121">
        <v>0</v>
      </c>
      <c r="AV97" s="121">
        <v>1</v>
      </c>
      <c r="AW97" s="121">
        <v>0</v>
      </c>
      <c r="AX97" s="123">
        <v>2</v>
      </c>
      <c r="AY97" s="165" t="str">
        <f t="shared" si="9"/>
        <v>A</v>
      </c>
      <c r="AZ97" s="125">
        <v>1</v>
      </c>
      <c r="BA97" s="121">
        <v>1</v>
      </c>
      <c r="BB97" s="121">
        <v>0</v>
      </c>
      <c r="BC97" s="126">
        <v>1</v>
      </c>
      <c r="BD97" s="122">
        <v>0</v>
      </c>
      <c r="BE97" s="121">
        <v>96</v>
      </c>
      <c r="BF97" s="121">
        <v>0</v>
      </c>
      <c r="BG97" s="121">
        <v>0</v>
      </c>
      <c r="BH97" s="121">
        <v>2</v>
      </c>
      <c r="BI97" s="121">
        <v>2</v>
      </c>
      <c r="BJ97" s="121">
        <v>0</v>
      </c>
      <c r="BK97" s="121">
        <v>0</v>
      </c>
      <c r="BL97" s="121">
        <v>38</v>
      </c>
      <c r="BM97" s="121">
        <v>0</v>
      </c>
      <c r="BN97" s="121">
        <v>0</v>
      </c>
      <c r="BO97" s="121">
        <v>2</v>
      </c>
      <c r="BP97" s="121">
        <v>5</v>
      </c>
      <c r="BQ97" s="121">
        <v>0</v>
      </c>
      <c r="BR97" s="121">
        <v>0</v>
      </c>
      <c r="BS97" s="121">
        <v>0</v>
      </c>
      <c r="BT97" s="121">
        <v>4</v>
      </c>
      <c r="BU97" s="121">
        <v>0</v>
      </c>
      <c r="BV97" s="121">
        <v>0</v>
      </c>
      <c r="BW97" s="121">
        <v>6</v>
      </c>
      <c r="BX97" s="121">
        <v>0</v>
      </c>
      <c r="BY97" s="121">
        <v>0</v>
      </c>
      <c r="BZ97" s="121">
        <v>0</v>
      </c>
      <c r="CA97" s="121">
        <v>0</v>
      </c>
      <c r="CB97" s="121">
        <v>0</v>
      </c>
      <c r="CC97" s="121">
        <v>0</v>
      </c>
      <c r="CD97" s="121">
        <v>0</v>
      </c>
      <c r="CE97" s="123">
        <v>0</v>
      </c>
      <c r="CF97" s="122">
        <v>2</v>
      </c>
      <c r="CG97" s="121">
        <v>0</v>
      </c>
      <c r="CH97" s="121">
        <v>0</v>
      </c>
      <c r="CI97" s="121">
        <v>0</v>
      </c>
      <c r="CJ97" s="121">
        <v>0</v>
      </c>
      <c r="CK97" s="121">
        <v>0</v>
      </c>
      <c r="CL97" s="121">
        <v>0</v>
      </c>
      <c r="CM97" s="121">
        <v>0</v>
      </c>
      <c r="CN97" s="121">
        <v>0</v>
      </c>
      <c r="CO97" s="121">
        <v>0</v>
      </c>
      <c r="CP97" s="121">
        <v>0</v>
      </c>
      <c r="CQ97" s="121">
        <v>0</v>
      </c>
      <c r="CR97" s="121">
        <v>0</v>
      </c>
      <c r="CS97" s="121">
        <v>0</v>
      </c>
      <c r="CT97" s="121">
        <v>0</v>
      </c>
      <c r="CU97" s="121">
        <v>0</v>
      </c>
      <c r="CV97" s="121">
        <v>0</v>
      </c>
      <c r="CW97" s="121">
        <v>0</v>
      </c>
      <c r="CX97" s="121">
        <v>0</v>
      </c>
      <c r="CY97" s="121">
        <v>0</v>
      </c>
      <c r="CZ97" s="121">
        <v>0</v>
      </c>
      <c r="DA97" s="123">
        <v>0</v>
      </c>
      <c r="DB97" s="122">
        <v>0</v>
      </c>
      <c r="DC97" s="121">
        <v>0</v>
      </c>
      <c r="DD97" s="121">
        <v>0</v>
      </c>
      <c r="DE97" s="121">
        <v>0</v>
      </c>
      <c r="DF97" s="121">
        <v>0</v>
      </c>
      <c r="DG97" s="121">
        <v>0</v>
      </c>
      <c r="DH97" s="121">
        <v>0</v>
      </c>
      <c r="DI97" s="121">
        <v>0</v>
      </c>
      <c r="DJ97" s="123">
        <v>0</v>
      </c>
      <c r="DK97" s="122">
        <v>0</v>
      </c>
      <c r="DL97" s="123">
        <v>0</v>
      </c>
      <c r="DM97" s="124">
        <v>0</v>
      </c>
      <c r="DN97" s="122">
        <v>135</v>
      </c>
      <c r="DO97" s="121">
        <v>20</v>
      </c>
      <c r="DP97" s="123">
        <v>188</v>
      </c>
      <c r="DQ97" s="122">
        <v>40</v>
      </c>
      <c r="DR97" s="121">
        <v>0</v>
      </c>
      <c r="DS97" s="121" t="s">
        <v>927</v>
      </c>
      <c r="DT97" s="121">
        <v>2</v>
      </c>
      <c r="DU97" s="162"/>
      <c r="DV97" s="164"/>
      <c r="DW97" s="122">
        <v>1</v>
      </c>
      <c r="DX97" s="121">
        <v>1</v>
      </c>
      <c r="DY97" s="121">
        <v>1</v>
      </c>
      <c r="DZ97" s="162"/>
      <c r="EA97" s="164"/>
      <c r="EB97" s="127">
        <v>20327</v>
      </c>
      <c r="EC97" s="128">
        <v>88.85</v>
      </c>
      <c r="ED97" s="129">
        <v>6</v>
      </c>
    </row>
    <row r="98" spans="1:134" ht="13.5" customHeight="1">
      <c r="A98" s="161" t="s">
        <v>435</v>
      </c>
      <c r="B98" s="162" t="s">
        <v>467</v>
      </c>
      <c r="C98" s="121">
        <v>1</v>
      </c>
      <c r="D98" s="162" t="s">
        <v>466</v>
      </c>
      <c r="E98" s="162" t="s">
        <v>1915</v>
      </c>
      <c r="F98" s="162">
        <v>1</v>
      </c>
      <c r="G98" s="162">
        <v>43801</v>
      </c>
      <c r="H98" s="162" t="s">
        <v>467</v>
      </c>
      <c r="I98" s="162" t="s">
        <v>1916</v>
      </c>
      <c r="J98" s="162" t="s">
        <v>1917</v>
      </c>
      <c r="K98" s="164" t="s">
        <v>1918</v>
      </c>
      <c r="L98" s="161" t="s">
        <v>1013</v>
      </c>
      <c r="M98" s="162" t="s">
        <v>1109</v>
      </c>
      <c r="N98" s="162" t="s">
        <v>1919</v>
      </c>
      <c r="O98" s="162" t="s">
        <v>927</v>
      </c>
      <c r="P98" s="162">
        <v>415736490</v>
      </c>
      <c r="Q98" s="164" t="s">
        <v>1920</v>
      </c>
      <c r="R98" s="161" t="s">
        <v>927</v>
      </c>
      <c r="S98" s="162" t="s">
        <v>1062</v>
      </c>
      <c r="T98" s="162" t="s">
        <v>1921</v>
      </c>
      <c r="U98" s="162" t="s">
        <v>927</v>
      </c>
      <c r="V98" s="162">
        <v>415736452</v>
      </c>
      <c r="W98" s="164" t="s">
        <v>1922</v>
      </c>
      <c r="X98" s="122">
        <v>3</v>
      </c>
      <c r="Y98" s="121">
        <v>0</v>
      </c>
      <c r="Z98" s="123">
        <v>3</v>
      </c>
      <c r="AA98" s="122">
        <v>3</v>
      </c>
      <c r="AB98" s="121">
        <v>0</v>
      </c>
      <c r="AC98" s="123">
        <v>3</v>
      </c>
      <c r="AD98" s="165" t="str">
        <f t="shared" si="8"/>
        <v>A</v>
      </c>
      <c r="AE98" s="124">
        <v>3</v>
      </c>
      <c r="AF98" s="165" t="str">
        <f t="shared" si="5"/>
        <v>A</v>
      </c>
      <c r="AG98" s="122">
        <v>0</v>
      </c>
      <c r="AH98" s="121">
        <v>2</v>
      </c>
      <c r="AI98" s="121">
        <v>1</v>
      </c>
      <c r="AJ98" s="121">
        <v>0</v>
      </c>
      <c r="AK98" s="123">
        <v>3</v>
      </c>
      <c r="AL98" s="165" t="str">
        <f t="shared" si="6"/>
        <v>A</v>
      </c>
      <c r="AM98" s="122">
        <v>0</v>
      </c>
      <c r="AN98" s="121">
        <v>0</v>
      </c>
      <c r="AO98" s="121">
        <v>3</v>
      </c>
      <c r="AP98" s="123">
        <v>3</v>
      </c>
      <c r="AQ98" s="165" t="str">
        <f t="shared" si="7"/>
        <v>A</v>
      </c>
      <c r="AR98" s="122">
        <v>0</v>
      </c>
      <c r="AS98" s="121">
        <v>0</v>
      </c>
      <c r="AT98" s="121">
        <v>1</v>
      </c>
      <c r="AU98" s="121">
        <v>1</v>
      </c>
      <c r="AV98" s="121">
        <v>1</v>
      </c>
      <c r="AW98" s="121">
        <v>0</v>
      </c>
      <c r="AX98" s="123">
        <v>3</v>
      </c>
      <c r="AY98" s="165" t="str">
        <f t="shared" si="9"/>
        <v>A</v>
      </c>
      <c r="AZ98" s="125">
        <v>1</v>
      </c>
      <c r="BA98" s="121">
        <v>1</v>
      </c>
      <c r="BB98" s="121">
        <v>1</v>
      </c>
      <c r="BC98" s="126">
        <v>1</v>
      </c>
      <c r="BD98" s="122">
        <v>0</v>
      </c>
      <c r="BE98" s="121">
        <v>46</v>
      </c>
      <c r="BF98" s="121">
        <v>0</v>
      </c>
      <c r="BG98" s="121">
        <v>0</v>
      </c>
      <c r="BH98" s="121">
        <v>3</v>
      </c>
      <c r="BI98" s="121">
        <v>0</v>
      </c>
      <c r="BJ98" s="121">
        <v>0</v>
      </c>
      <c r="BK98" s="121">
        <v>0</v>
      </c>
      <c r="BL98" s="121">
        <v>31</v>
      </c>
      <c r="BM98" s="121">
        <v>0</v>
      </c>
      <c r="BN98" s="121">
        <v>0</v>
      </c>
      <c r="BO98" s="121">
        <v>0</v>
      </c>
      <c r="BP98" s="121">
        <v>5</v>
      </c>
      <c r="BQ98" s="121">
        <v>0</v>
      </c>
      <c r="BR98" s="121">
        <v>0</v>
      </c>
      <c r="BS98" s="121">
        <v>0</v>
      </c>
      <c r="BT98" s="121">
        <v>2</v>
      </c>
      <c r="BU98" s="121">
        <v>0</v>
      </c>
      <c r="BV98" s="121">
        <v>0</v>
      </c>
      <c r="BW98" s="121">
        <v>0</v>
      </c>
      <c r="BX98" s="121">
        <v>0</v>
      </c>
      <c r="BY98" s="121">
        <v>0</v>
      </c>
      <c r="BZ98" s="121">
        <v>0</v>
      </c>
      <c r="CA98" s="121">
        <v>0</v>
      </c>
      <c r="CB98" s="121">
        <v>0</v>
      </c>
      <c r="CC98" s="121">
        <v>2</v>
      </c>
      <c r="CD98" s="121">
        <v>0</v>
      </c>
      <c r="CE98" s="123">
        <v>0</v>
      </c>
      <c r="CF98" s="122">
        <v>0</v>
      </c>
      <c r="CG98" s="121">
        <v>0</v>
      </c>
      <c r="CH98" s="121">
        <v>0</v>
      </c>
      <c r="CI98" s="121">
        <v>2</v>
      </c>
      <c r="CJ98" s="121">
        <v>0</v>
      </c>
      <c r="CK98" s="121">
        <v>0</v>
      </c>
      <c r="CL98" s="121">
        <v>0</v>
      </c>
      <c r="CM98" s="121">
        <v>0</v>
      </c>
      <c r="CN98" s="121">
        <v>0</v>
      </c>
      <c r="CO98" s="121">
        <v>0</v>
      </c>
      <c r="CP98" s="121">
        <v>0</v>
      </c>
      <c r="CQ98" s="121">
        <v>0</v>
      </c>
      <c r="CR98" s="121">
        <v>0</v>
      </c>
      <c r="CS98" s="121">
        <v>0</v>
      </c>
      <c r="CT98" s="121">
        <v>0</v>
      </c>
      <c r="CU98" s="121">
        <v>0</v>
      </c>
      <c r="CV98" s="121">
        <v>0</v>
      </c>
      <c r="CW98" s="121">
        <v>0</v>
      </c>
      <c r="CX98" s="121">
        <v>0</v>
      </c>
      <c r="CY98" s="121">
        <v>0</v>
      </c>
      <c r="CZ98" s="121">
        <v>0</v>
      </c>
      <c r="DA98" s="123">
        <v>0</v>
      </c>
      <c r="DB98" s="122">
        <v>0</v>
      </c>
      <c r="DC98" s="121">
        <v>0</v>
      </c>
      <c r="DD98" s="121">
        <v>0</v>
      </c>
      <c r="DE98" s="121">
        <v>0</v>
      </c>
      <c r="DF98" s="121">
        <v>0</v>
      </c>
      <c r="DG98" s="121">
        <v>0</v>
      </c>
      <c r="DH98" s="121">
        <v>0</v>
      </c>
      <c r="DI98" s="121">
        <v>0</v>
      </c>
      <c r="DJ98" s="123">
        <v>0</v>
      </c>
      <c r="DK98" s="122">
        <v>0</v>
      </c>
      <c r="DL98" s="123">
        <v>0</v>
      </c>
      <c r="DM98" s="124">
        <v>0</v>
      </c>
      <c r="DN98" s="122">
        <v>53</v>
      </c>
      <c r="DO98" s="121">
        <v>0</v>
      </c>
      <c r="DP98" s="123">
        <v>317</v>
      </c>
      <c r="DQ98" s="122">
        <v>30</v>
      </c>
      <c r="DR98" s="121">
        <v>0</v>
      </c>
      <c r="DS98" s="121" t="s">
        <v>927</v>
      </c>
      <c r="DT98" s="121">
        <v>2</v>
      </c>
      <c r="DU98" s="162" t="s">
        <v>1923</v>
      </c>
      <c r="DV98" s="164" t="s">
        <v>1924</v>
      </c>
      <c r="DW98" s="122">
        <v>1</v>
      </c>
      <c r="DX98" s="121">
        <v>1</v>
      </c>
      <c r="DY98" s="121">
        <v>1</v>
      </c>
      <c r="DZ98" s="162"/>
      <c r="EA98" s="164" t="s">
        <v>1925</v>
      </c>
      <c r="EB98" s="127">
        <v>27338</v>
      </c>
      <c r="EC98" s="128">
        <v>307.42</v>
      </c>
      <c r="ED98" s="129">
        <v>18</v>
      </c>
    </row>
    <row r="99" spans="1:134" ht="13.5" customHeight="1">
      <c r="A99" s="161" t="s">
        <v>217</v>
      </c>
      <c r="B99" s="162" t="s">
        <v>219</v>
      </c>
      <c r="C99" s="121">
        <v>1</v>
      </c>
      <c r="D99" s="162" t="s">
        <v>218</v>
      </c>
      <c r="E99" s="162" t="s">
        <v>1327</v>
      </c>
      <c r="F99" s="163" t="s">
        <v>1139</v>
      </c>
      <c r="G99" s="162">
        <v>47036</v>
      </c>
      <c r="H99" s="162" t="s">
        <v>219</v>
      </c>
      <c r="I99" s="162" t="s">
        <v>1926</v>
      </c>
      <c r="J99" s="162" t="s">
        <v>1927</v>
      </c>
      <c r="K99" s="164" t="s">
        <v>919</v>
      </c>
      <c r="L99" s="161" t="s">
        <v>1084</v>
      </c>
      <c r="M99" s="162" t="s">
        <v>1928</v>
      </c>
      <c r="N99" s="162" t="s">
        <v>1929</v>
      </c>
      <c r="O99" s="162" t="s">
        <v>927</v>
      </c>
      <c r="P99" s="162">
        <v>487881217</v>
      </c>
      <c r="Q99" s="164" t="s">
        <v>1930</v>
      </c>
      <c r="R99" s="161" t="s">
        <v>920</v>
      </c>
      <c r="S99" s="162" t="s">
        <v>1931</v>
      </c>
      <c r="T99" s="162" t="s">
        <v>1932</v>
      </c>
      <c r="U99" s="162" t="s">
        <v>927</v>
      </c>
      <c r="V99" s="162">
        <v>487881136</v>
      </c>
      <c r="W99" s="164" t="s">
        <v>1933</v>
      </c>
      <c r="X99" s="122">
        <v>3</v>
      </c>
      <c r="Y99" s="121">
        <v>0</v>
      </c>
      <c r="Z99" s="123">
        <v>3</v>
      </c>
      <c r="AA99" s="122">
        <v>3</v>
      </c>
      <c r="AB99" s="121">
        <v>0</v>
      </c>
      <c r="AC99" s="123">
        <v>3</v>
      </c>
      <c r="AD99" s="165" t="str">
        <f t="shared" si="8"/>
        <v>A</v>
      </c>
      <c r="AE99" s="124">
        <v>3</v>
      </c>
      <c r="AF99" s="165" t="str">
        <f t="shared" si="5"/>
        <v>A</v>
      </c>
      <c r="AG99" s="122">
        <v>0</v>
      </c>
      <c r="AH99" s="121">
        <v>2</v>
      </c>
      <c r="AI99" s="121">
        <v>0</v>
      </c>
      <c r="AJ99" s="121">
        <v>1</v>
      </c>
      <c r="AK99" s="123">
        <v>3</v>
      </c>
      <c r="AL99" s="165" t="str">
        <f t="shared" si="6"/>
        <v>A</v>
      </c>
      <c r="AM99" s="122">
        <v>2</v>
      </c>
      <c r="AN99" s="121">
        <v>0</v>
      </c>
      <c r="AO99" s="121">
        <v>1</v>
      </c>
      <c r="AP99" s="123">
        <v>3</v>
      </c>
      <c r="AQ99" s="165" t="str">
        <f t="shared" si="7"/>
        <v>A</v>
      </c>
      <c r="AR99" s="122">
        <v>0</v>
      </c>
      <c r="AS99" s="121">
        <v>0</v>
      </c>
      <c r="AT99" s="121">
        <v>2</v>
      </c>
      <c r="AU99" s="121">
        <v>1</v>
      </c>
      <c r="AV99" s="121">
        <v>0</v>
      </c>
      <c r="AW99" s="121">
        <v>0</v>
      </c>
      <c r="AX99" s="123">
        <v>3</v>
      </c>
      <c r="AY99" s="165" t="str">
        <f t="shared" si="9"/>
        <v>A</v>
      </c>
      <c r="AZ99" s="125">
        <v>1</v>
      </c>
      <c r="BA99" s="121">
        <v>1</v>
      </c>
      <c r="BB99" s="121">
        <v>0</v>
      </c>
      <c r="BC99" s="126">
        <v>1</v>
      </c>
      <c r="BD99" s="122">
        <v>31</v>
      </c>
      <c r="BE99" s="121">
        <v>54</v>
      </c>
      <c r="BF99" s="121">
        <v>0</v>
      </c>
      <c r="BG99" s="121">
        <v>0</v>
      </c>
      <c r="BH99" s="121">
        <v>2</v>
      </c>
      <c r="BI99" s="121">
        <v>0</v>
      </c>
      <c r="BJ99" s="121">
        <v>0</v>
      </c>
      <c r="BK99" s="121">
        <v>0</v>
      </c>
      <c r="BL99" s="121">
        <v>66</v>
      </c>
      <c r="BM99" s="121">
        <v>0</v>
      </c>
      <c r="BN99" s="121">
        <v>0</v>
      </c>
      <c r="BO99" s="121">
        <v>26</v>
      </c>
      <c r="BP99" s="121">
        <v>2</v>
      </c>
      <c r="BQ99" s="121">
        <v>1</v>
      </c>
      <c r="BR99" s="121">
        <v>3</v>
      </c>
      <c r="BS99" s="121">
        <v>0</v>
      </c>
      <c r="BT99" s="121">
        <v>6</v>
      </c>
      <c r="BU99" s="121">
        <v>0</v>
      </c>
      <c r="BV99" s="121">
        <v>0</v>
      </c>
      <c r="BW99" s="121">
        <v>0</v>
      </c>
      <c r="BX99" s="121">
        <v>0</v>
      </c>
      <c r="BY99" s="121">
        <v>0</v>
      </c>
      <c r="BZ99" s="121">
        <v>0</v>
      </c>
      <c r="CA99" s="121">
        <v>0</v>
      </c>
      <c r="CB99" s="121">
        <v>0</v>
      </c>
      <c r="CC99" s="121">
        <v>0</v>
      </c>
      <c r="CD99" s="121">
        <v>2</v>
      </c>
      <c r="CE99" s="123">
        <v>0</v>
      </c>
      <c r="CF99" s="122">
        <v>3</v>
      </c>
      <c r="CG99" s="121">
        <v>0</v>
      </c>
      <c r="CH99" s="121">
        <v>0</v>
      </c>
      <c r="CI99" s="121">
        <v>7</v>
      </c>
      <c r="CJ99" s="121">
        <v>0</v>
      </c>
      <c r="CK99" s="121">
        <v>1</v>
      </c>
      <c r="CL99" s="121">
        <v>0</v>
      </c>
      <c r="CM99" s="121">
        <v>0</v>
      </c>
      <c r="CN99" s="121">
        <v>0</v>
      </c>
      <c r="CO99" s="121">
        <v>0</v>
      </c>
      <c r="CP99" s="121">
        <v>0</v>
      </c>
      <c r="CQ99" s="121">
        <v>0</v>
      </c>
      <c r="CR99" s="121">
        <v>0</v>
      </c>
      <c r="CS99" s="121">
        <v>0</v>
      </c>
      <c r="CT99" s="121">
        <v>0</v>
      </c>
      <c r="CU99" s="121">
        <v>0</v>
      </c>
      <c r="CV99" s="121">
        <v>0</v>
      </c>
      <c r="CW99" s="121">
        <v>0</v>
      </c>
      <c r="CX99" s="121">
        <v>0</v>
      </c>
      <c r="CY99" s="121">
        <v>0</v>
      </c>
      <c r="CZ99" s="121">
        <v>0</v>
      </c>
      <c r="DA99" s="123">
        <v>0</v>
      </c>
      <c r="DB99" s="122">
        <v>0</v>
      </c>
      <c r="DC99" s="121">
        <v>0</v>
      </c>
      <c r="DD99" s="121">
        <v>0</v>
      </c>
      <c r="DE99" s="121">
        <v>0</v>
      </c>
      <c r="DF99" s="121">
        <v>0</v>
      </c>
      <c r="DG99" s="121">
        <v>0</v>
      </c>
      <c r="DH99" s="121">
        <v>1</v>
      </c>
      <c r="DI99" s="121">
        <v>0</v>
      </c>
      <c r="DJ99" s="123">
        <v>0</v>
      </c>
      <c r="DK99" s="122">
        <v>0</v>
      </c>
      <c r="DL99" s="123">
        <v>0</v>
      </c>
      <c r="DM99" s="124">
        <v>0</v>
      </c>
      <c r="DN99" s="122">
        <v>178</v>
      </c>
      <c r="DO99" s="121">
        <v>2</v>
      </c>
      <c r="DP99" s="123">
        <v>46</v>
      </c>
      <c r="DQ99" s="122">
        <v>50</v>
      </c>
      <c r="DR99" s="121">
        <v>0</v>
      </c>
      <c r="DS99" s="121" t="s">
        <v>927</v>
      </c>
      <c r="DT99" s="121">
        <v>3</v>
      </c>
      <c r="DU99" s="162" t="s">
        <v>1934</v>
      </c>
      <c r="DV99" s="164" t="s">
        <v>1935</v>
      </c>
      <c r="DW99" s="122">
        <v>1</v>
      </c>
      <c r="DX99" s="121">
        <v>1</v>
      </c>
      <c r="DY99" s="121">
        <v>1</v>
      </c>
      <c r="DZ99" s="162"/>
      <c r="EA99" s="164"/>
      <c r="EB99" s="127">
        <v>76527</v>
      </c>
      <c r="EC99" s="128">
        <v>872.13</v>
      </c>
      <c r="ED99" s="129">
        <v>41</v>
      </c>
    </row>
    <row r="100" spans="1:134" ht="13.5" customHeight="1">
      <c r="A100" s="161" t="s">
        <v>217</v>
      </c>
      <c r="B100" s="162" t="s">
        <v>221</v>
      </c>
      <c r="C100" s="121">
        <v>1</v>
      </c>
      <c r="D100" s="162" t="s">
        <v>220</v>
      </c>
      <c r="E100" s="162" t="s">
        <v>1936</v>
      </c>
      <c r="F100" s="162">
        <v>37</v>
      </c>
      <c r="G100" s="162">
        <v>46413</v>
      </c>
      <c r="H100" s="162" t="s">
        <v>221</v>
      </c>
      <c r="I100" s="162" t="s">
        <v>1937</v>
      </c>
      <c r="J100" s="162" t="s">
        <v>1938</v>
      </c>
      <c r="K100" s="164" t="s">
        <v>1939</v>
      </c>
      <c r="L100" s="161" t="s">
        <v>920</v>
      </c>
      <c r="M100" s="162" t="s">
        <v>1166</v>
      </c>
      <c r="N100" s="162" t="s">
        <v>1940</v>
      </c>
      <c r="O100" s="162" t="s">
        <v>927</v>
      </c>
      <c r="P100" s="162">
        <v>482464024</v>
      </c>
      <c r="Q100" s="164" t="s">
        <v>1941</v>
      </c>
      <c r="R100" s="161" t="s">
        <v>920</v>
      </c>
      <c r="S100" s="162" t="s">
        <v>1166</v>
      </c>
      <c r="T100" s="162" t="s">
        <v>1940</v>
      </c>
      <c r="U100" s="162" t="s">
        <v>927</v>
      </c>
      <c r="V100" s="162">
        <v>482464024</v>
      </c>
      <c r="W100" s="164" t="s">
        <v>1941</v>
      </c>
      <c r="X100" s="122">
        <v>1</v>
      </c>
      <c r="Y100" s="121">
        <v>0</v>
      </c>
      <c r="Z100" s="123">
        <v>1</v>
      </c>
      <c r="AA100" s="122">
        <v>1</v>
      </c>
      <c r="AB100" s="121">
        <v>0</v>
      </c>
      <c r="AC100" s="123">
        <v>1</v>
      </c>
      <c r="AD100" s="165" t="str">
        <f t="shared" si="8"/>
        <v>A</v>
      </c>
      <c r="AE100" s="124">
        <v>1</v>
      </c>
      <c r="AF100" s="165" t="str">
        <f t="shared" si="5"/>
        <v>A</v>
      </c>
      <c r="AG100" s="122">
        <v>0</v>
      </c>
      <c r="AH100" s="121">
        <v>0</v>
      </c>
      <c r="AI100" s="121">
        <v>0</v>
      </c>
      <c r="AJ100" s="121">
        <v>1</v>
      </c>
      <c r="AK100" s="123">
        <v>1</v>
      </c>
      <c r="AL100" s="165" t="str">
        <f t="shared" si="6"/>
        <v>A</v>
      </c>
      <c r="AM100" s="122">
        <v>0</v>
      </c>
      <c r="AN100" s="121">
        <v>0</v>
      </c>
      <c r="AO100" s="121">
        <v>1</v>
      </c>
      <c r="AP100" s="123">
        <v>1</v>
      </c>
      <c r="AQ100" s="165" t="str">
        <f t="shared" si="7"/>
        <v>A</v>
      </c>
      <c r="AR100" s="122">
        <v>0</v>
      </c>
      <c r="AS100" s="121">
        <v>0</v>
      </c>
      <c r="AT100" s="121">
        <v>0</v>
      </c>
      <c r="AU100" s="121">
        <v>0</v>
      </c>
      <c r="AV100" s="121">
        <v>1</v>
      </c>
      <c r="AW100" s="121">
        <v>0</v>
      </c>
      <c r="AX100" s="123">
        <v>1</v>
      </c>
      <c r="AY100" s="165" t="str">
        <f t="shared" si="9"/>
        <v>A</v>
      </c>
      <c r="AZ100" s="125">
        <v>1</v>
      </c>
      <c r="BA100" s="121">
        <v>1</v>
      </c>
      <c r="BB100" s="121">
        <v>0</v>
      </c>
      <c r="BC100" s="126">
        <v>0</v>
      </c>
      <c r="BD100" s="122">
        <v>17</v>
      </c>
      <c r="BE100" s="121">
        <v>41</v>
      </c>
      <c r="BF100" s="121">
        <v>0</v>
      </c>
      <c r="BG100" s="121">
        <v>0</v>
      </c>
      <c r="BH100" s="121">
        <v>3</v>
      </c>
      <c r="BI100" s="121">
        <v>0</v>
      </c>
      <c r="BJ100" s="121">
        <v>5</v>
      </c>
      <c r="BK100" s="121">
        <v>0</v>
      </c>
      <c r="BL100" s="121">
        <v>32</v>
      </c>
      <c r="BM100" s="121">
        <v>0</v>
      </c>
      <c r="BN100" s="121">
        <v>0</v>
      </c>
      <c r="BO100" s="121">
        <v>3</v>
      </c>
      <c r="BP100" s="121">
        <v>3</v>
      </c>
      <c r="BQ100" s="121">
        <v>0</v>
      </c>
      <c r="BR100" s="121">
        <v>1</v>
      </c>
      <c r="BS100" s="121">
        <v>0</v>
      </c>
      <c r="BT100" s="121">
        <v>4</v>
      </c>
      <c r="BU100" s="121">
        <v>0</v>
      </c>
      <c r="BV100" s="121">
        <v>1</v>
      </c>
      <c r="BW100" s="121">
        <v>0</v>
      </c>
      <c r="BX100" s="121">
        <v>0</v>
      </c>
      <c r="BY100" s="121">
        <v>0</v>
      </c>
      <c r="BZ100" s="121">
        <v>0</v>
      </c>
      <c r="CA100" s="121">
        <v>0</v>
      </c>
      <c r="CB100" s="121">
        <v>0</v>
      </c>
      <c r="CC100" s="121">
        <v>0</v>
      </c>
      <c r="CD100" s="121">
        <v>0</v>
      </c>
      <c r="CE100" s="123">
        <v>0</v>
      </c>
      <c r="CF100" s="122">
        <v>2</v>
      </c>
      <c r="CG100" s="121">
        <v>0</v>
      </c>
      <c r="CH100" s="121">
        <v>0</v>
      </c>
      <c r="CI100" s="121">
        <v>0</v>
      </c>
      <c r="CJ100" s="121">
        <v>4</v>
      </c>
      <c r="CK100" s="121">
        <v>0</v>
      </c>
      <c r="CL100" s="121">
        <v>0</v>
      </c>
      <c r="CM100" s="121">
        <v>0</v>
      </c>
      <c r="CN100" s="121">
        <v>0</v>
      </c>
      <c r="CO100" s="121">
        <v>0</v>
      </c>
      <c r="CP100" s="121">
        <v>0</v>
      </c>
      <c r="CQ100" s="121">
        <v>0</v>
      </c>
      <c r="CR100" s="121">
        <v>0</v>
      </c>
      <c r="CS100" s="121">
        <v>0</v>
      </c>
      <c r="CT100" s="121">
        <v>0</v>
      </c>
      <c r="CU100" s="121">
        <v>0</v>
      </c>
      <c r="CV100" s="121">
        <v>0</v>
      </c>
      <c r="CW100" s="121">
        <v>0</v>
      </c>
      <c r="CX100" s="121">
        <v>0</v>
      </c>
      <c r="CY100" s="121">
        <v>0</v>
      </c>
      <c r="CZ100" s="121">
        <v>2</v>
      </c>
      <c r="DA100" s="123">
        <v>0</v>
      </c>
      <c r="DB100" s="122">
        <v>0</v>
      </c>
      <c r="DC100" s="121">
        <v>0</v>
      </c>
      <c r="DD100" s="121">
        <v>0</v>
      </c>
      <c r="DE100" s="121">
        <v>0</v>
      </c>
      <c r="DF100" s="121">
        <v>0</v>
      </c>
      <c r="DG100" s="121">
        <v>0</v>
      </c>
      <c r="DH100" s="121">
        <v>0</v>
      </c>
      <c r="DI100" s="121">
        <v>0</v>
      </c>
      <c r="DJ100" s="123">
        <v>0</v>
      </c>
      <c r="DK100" s="122">
        <v>0</v>
      </c>
      <c r="DL100" s="123">
        <v>0</v>
      </c>
      <c r="DM100" s="124">
        <v>0</v>
      </c>
      <c r="DN100" s="122">
        <v>172</v>
      </c>
      <c r="DO100" s="121">
        <v>0</v>
      </c>
      <c r="DP100" s="123">
        <v>305</v>
      </c>
      <c r="DQ100" s="122">
        <v>20</v>
      </c>
      <c r="DR100" s="121">
        <v>0</v>
      </c>
      <c r="DS100" s="121" t="s">
        <v>927</v>
      </c>
      <c r="DT100" s="121">
        <v>3</v>
      </c>
      <c r="DU100" s="162" t="s">
        <v>1942</v>
      </c>
      <c r="DV100" s="164" t="s">
        <v>1943</v>
      </c>
      <c r="DW100" s="122">
        <v>1</v>
      </c>
      <c r="DX100" s="121">
        <v>1</v>
      </c>
      <c r="DY100" s="121">
        <v>1</v>
      </c>
      <c r="DZ100" s="162"/>
      <c r="EA100" s="164" t="s">
        <v>1944</v>
      </c>
      <c r="EB100" s="127">
        <v>24571</v>
      </c>
      <c r="EC100" s="128">
        <v>349.28</v>
      </c>
      <c r="ED100" s="129">
        <v>18</v>
      </c>
    </row>
    <row r="101" spans="1:134" ht="13.5" customHeight="1">
      <c r="A101" s="161" t="s">
        <v>217</v>
      </c>
      <c r="B101" s="162" t="s">
        <v>222</v>
      </c>
      <c r="C101" s="121">
        <v>1</v>
      </c>
      <c r="D101" s="162" t="s">
        <v>623</v>
      </c>
      <c r="E101" s="162" t="s">
        <v>1173</v>
      </c>
      <c r="F101" s="162" t="s">
        <v>1945</v>
      </c>
      <c r="G101" s="162">
        <v>46751</v>
      </c>
      <c r="H101" s="162" t="s">
        <v>222</v>
      </c>
      <c r="I101" s="162" t="s">
        <v>1946</v>
      </c>
      <c r="J101" s="162" t="s">
        <v>1947</v>
      </c>
      <c r="K101" s="164" t="s">
        <v>1948</v>
      </c>
      <c r="L101" s="161" t="s">
        <v>1949</v>
      </c>
      <c r="M101" s="162" t="s">
        <v>1166</v>
      </c>
      <c r="N101" s="162" t="s">
        <v>1950</v>
      </c>
      <c r="O101" s="162" t="s">
        <v>927</v>
      </c>
      <c r="P101" s="162">
        <v>483357160</v>
      </c>
      <c r="Q101" s="164" t="s">
        <v>1951</v>
      </c>
      <c r="R101" s="161" t="s">
        <v>920</v>
      </c>
      <c r="S101" s="162" t="s">
        <v>1150</v>
      </c>
      <c r="T101" s="162" t="s">
        <v>1952</v>
      </c>
      <c r="U101" s="162" t="s">
        <v>927</v>
      </c>
      <c r="V101" s="162">
        <v>483357284</v>
      </c>
      <c r="W101" s="164" t="s">
        <v>1953</v>
      </c>
      <c r="X101" s="122">
        <v>5</v>
      </c>
      <c r="Y101" s="121">
        <v>1</v>
      </c>
      <c r="Z101" s="123">
        <v>6</v>
      </c>
      <c r="AA101" s="122">
        <v>5</v>
      </c>
      <c r="AB101" s="121">
        <v>1</v>
      </c>
      <c r="AC101" s="123">
        <v>6</v>
      </c>
      <c r="AD101" s="165" t="str">
        <f t="shared" si="8"/>
        <v>A</v>
      </c>
      <c r="AE101" s="124">
        <v>4</v>
      </c>
      <c r="AF101" s="165" t="str">
        <f t="shared" si="5"/>
        <v>A</v>
      </c>
      <c r="AG101" s="122">
        <v>0</v>
      </c>
      <c r="AH101" s="121">
        <v>2</v>
      </c>
      <c r="AI101" s="121">
        <v>0</v>
      </c>
      <c r="AJ101" s="121">
        <v>3</v>
      </c>
      <c r="AK101" s="123">
        <v>5</v>
      </c>
      <c r="AL101" s="165" t="str">
        <f t="shared" si="6"/>
        <v>A</v>
      </c>
      <c r="AM101" s="122">
        <v>1</v>
      </c>
      <c r="AN101" s="121">
        <v>1</v>
      </c>
      <c r="AO101" s="121">
        <v>3</v>
      </c>
      <c r="AP101" s="123">
        <v>5</v>
      </c>
      <c r="AQ101" s="165" t="str">
        <f t="shared" si="7"/>
        <v>A</v>
      </c>
      <c r="AR101" s="122">
        <v>0</v>
      </c>
      <c r="AS101" s="121">
        <v>0</v>
      </c>
      <c r="AT101" s="121">
        <v>3</v>
      </c>
      <c r="AU101" s="121">
        <v>1</v>
      </c>
      <c r="AV101" s="121">
        <v>1</v>
      </c>
      <c r="AW101" s="121">
        <v>0</v>
      </c>
      <c r="AX101" s="123">
        <v>5</v>
      </c>
      <c r="AY101" s="165" t="str">
        <f t="shared" si="9"/>
        <v>A</v>
      </c>
      <c r="AZ101" s="125">
        <v>1</v>
      </c>
      <c r="BA101" s="121">
        <v>1</v>
      </c>
      <c r="BB101" s="121">
        <v>1</v>
      </c>
      <c r="BC101" s="126">
        <v>1</v>
      </c>
      <c r="BD101" s="122">
        <v>15</v>
      </c>
      <c r="BE101" s="121">
        <v>69</v>
      </c>
      <c r="BF101" s="121">
        <v>0</v>
      </c>
      <c r="BG101" s="121">
        <v>0</v>
      </c>
      <c r="BH101" s="121">
        <v>0</v>
      </c>
      <c r="BI101" s="121">
        <v>0</v>
      </c>
      <c r="BJ101" s="121">
        <v>0</v>
      </c>
      <c r="BK101" s="121">
        <v>0</v>
      </c>
      <c r="BL101" s="121">
        <v>83</v>
      </c>
      <c r="BM101" s="121">
        <v>2</v>
      </c>
      <c r="BN101" s="121">
        <v>1</v>
      </c>
      <c r="BO101" s="121">
        <v>2</v>
      </c>
      <c r="BP101" s="121">
        <v>2</v>
      </c>
      <c r="BQ101" s="121">
        <v>0</v>
      </c>
      <c r="BR101" s="121">
        <v>1</v>
      </c>
      <c r="BS101" s="121">
        <v>0</v>
      </c>
      <c r="BT101" s="121">
        <v>4</v>
      </c>
      <c r="BU101" s="121">
        <v>0</v>
      </c>
      <c r="BV101" s="121">
        <v>0</v>
      </c>
      <c r="BW101" s="121">
        <v>0</v>
      </c>
      <c r="BX101" s="121">
        <v>0</v>
      </c>
      <c r="BY101" s="121">
        <v>0</v>
      </c>
      <c r="BZ101" s="121">
        <v>0</v>
      </c>
      <c r="CA101" s="121">
        <v>0</v>
      </c>
      <c r="CB101" s="121">
        <v>0</v>
      </c>
      <c r="CC101" s="121">
        <v>0</v>
      </c>
      <c r="CD101" s="121">
        <v>0</v>
      </c>
      <c r="CE101" s="123">
        <v>0</v>
      </c>
      <c r="CF101" s="122">
        <v>1</v>
      </c>
      <c r="CG101" s="121">
        <v>0</v>
      </c>
      <c r="CH101" s="121">
        <v>0</v>
      </c>
      <c r="CI101" s="121">
        <v>2</v>
      </c>
      <c r="CJ101" s="121">
        <v>4</v>
      </c>
      <c r="CK101" s="121">
        <v>1</v>
      </c>
      <c r="CL101" s="121">
        <v>0</v>
      </c>
      <c r="CM101" s="121">
        <v>0</v>
      </c>
      <c r="CN101" s="121">
        <v>0</v>
      </c>
      <c r="CO101" s="121">
        <v>0</v>
      </c>
      <c r="CP101" s="121">
        <v>0</v>
      </c>
      <c r="CQ101" s="121">
        <v>0</v>
      </c>
      <c r="CR101" s="121">
        <v>0</v>
      </c>
      <c r="CS101" s="121">
        <v>0</v>
      </c>
      <c r="CT101" s="121">
        <v>0</v>
      </c>
      <c r="CU101" s="121">
        <v>0</v>
      </c>
      <c r="CV101" s="121">
        <v>0</v>
      </c>
      <c r="CW101" s="121">
        <v>0</v>
      </c>
      <c r="CX101" s="121">
        <v>0</v>
      </c>
      <c r="CY101" s="121">
        <v>0</v>
      </c>
      <c r="CZ101" s="121">
        <v>0</v>
      </c>
      <c r="DA101" s="123">
        <v>0</v>
      </c>
      <c r="DB101" s="122">
        <v>0</v>
      </c>
      <c r="DC101" s="121">
        <v>0</v>
      </c>
      <c r="DD101" s="121">
        <v>0</v>
      </c>
      <c r="DE101" s="121">
        <v>0</v>
      </c>
      <c r="DF101" s="121">
        <v>0</v>
      </c>
      <c r="DG101" s="121">
        <v>0</v>
      </c>
      <c r="DH101" s="121">
        <v>0</v>
      </c>
      <c r="DI101" s="121">
        <v>0</v>
      </c>
      <c r="DJ101" s="123">
        <v>0</v>
      </c>
      <c r="DK101" s="122">
        <v>0</v>
      </c>
      <c r="DL101" s="123">
        <v>0</v>
      </c>
      <c r="DM101" s="124">
        <v>0</v>
      </c>
      <c r="DN101" s="122">
        <v>158</v>
      </c>
      <c r="DO101" s="121">
        <v>0</v>
      </c>
      <c r="DP101" s="123">
        <v>1025</v>
      </c>
      <c r="DQ101" s="122">
        <v>70</v>
      </c>
      <c r="DR101" s="121">
        <v>1</v>
      </c>
      <c r="DS101" s="162" t="s">
        <v>1954</v>
      </c>
      <c r="DT101" s="121">
        <v>2</v>
      </c>
      <c r="DU101" s="162"/>
      <c r="DV101" s="164"/>
      <c r="DW101" s="122">
        <v>1</v>
      </c>
      <c r="DX101" s="121">
        <v>1</v>
      </c>
      <c r="DY101" s="121">
        <v>1</v>
      </c>
      <c r="DZ101" s="162"/>
      <c r="EA101" s="164"/>
      <c r="EB101" s="127">
        <v>55375</v>
      </c>
      <c r="EC101" s="128">
        <v>142.31</v>
      </c>
      <c r="ED101" s="129">
        <v>11</v>
      </c>
    </row>
    <row r="102" spans="1:134" ht="13.5" customHeight="1">
      <c r="A102" s="161" t="s">
        <v>217</v>
      </c>
      <c r="B102" s="162" t="s">
        <v>224</v>
      </c>
      <c r="C102" s="121">
        <v>1</v>
      </c>
      <c r="D102" s="162" t="s">
        <v>223</v>
      </c>
      <c r="E102" s="162" t="s">
        <v>1105</v>
      </c>
      <c r="F102" s="162">
        <v>82</v>
      </c>
      <c r="G102" s="162">
        <v>51401</v>
      </c>
      <c r="H102" s="162" t="s">
        <v>224</v>
      </c>
      <c r="I102" s="162" t="s">
        <v>1955</v>
      </c>
      <c r="J102" s="162" t="s">
        <v>1956</v>
      </c>
      <c r="K102" s="164" t="s">
        <v>919</v>
      </c>
      <c r="L102" s="161" t="s">
        <v>920</v>
      </c>
      <c r="M102" s="162" t="s">
        <v>1340</v>
      </c>
      <c r="N102" s="162" t="s">
        <v>1957</v>
      </c>
      <c r="O102" s="162" t="s">
        <v>927</v>
      </c>
      <c r="P102" s="162">
        <v>481565317</v>
      </c>
      <c r="Q102" s="164" t="s">
        <v>1958</v>
      </c>
      <c r="R102" s="161" t="s">
        <v>920</v>
      </c>
      <c r="S102" s="162" t="s">
        <v>1331</v>
      </c>
      <c r="T102" s="162" t="s">
        <v>1959</v>
      </c>
      <c r="U102" s="162" t="s">
        <v>927</v>
      </c>
      <c r="V102" s="162">
        <v>481565316</v>
      </c>
      <c r="W102" s="164" t="s">
        <v>1960</v>
      </c>
      <c r="X102" s="122">
        <v>2</v>
      </c>
      <c r="Y102" s="121">
        <v>2</v>
      </c>
      <c r="Z102" s="123">
        <v>4</v>
      </c>
      <c r="AA102" s="122">
        <v>2</v>
      </c>
      <c r="AB102" s="121">
        <v>2</v>
      </c>
      <c r="AC102" s="123">
        <v>4</v>
      </c>
      <c r="AD102" s="165" t="str">
        <f t="shared" si="8"/>
        <v>A</v>
      </c>
      <c r="AE102" s="124">
        <v>2</v>
      </c>
      <c r="AF102" s="165" t="str">
        <f t="shared" si="5"/>
        <v>A</v>
      </c>
      <c r="AG102" s="122">
        <v>0</v>
      </c>
      <c r="AH102" s="121">
        <v>1</v>
      </c>
      <c r="AI102" s="121">
        <v>0</v>
      </c>
      <c r="AJ102" s="121">
        <v>1</v>
      </c>
      <c r="AK102" s="123">
        <v>2</v>
      </c>
      <c r="AL102" s="165" t="str">
        <f t="shared" si="6"/>
        <v>A</v>
      </c>
      <c r="AM102" s="122">
        <v>0</v>
      </c>
      <c r="AN102" s="121">
        <v>2</v>
      </c>
      <c r="AO102" s="121">
        <v>0</v>
      </c>
      <c r="AP102" s="123">
        <v>2</v>
      </c>
      <c r="AQ102" s="165" t="str">
        <f t="shared" si="7"/>
        <v>A</v>
      </c>
      <c r="AR102" s="122">
        <v>0</v>
      </c>
      <c r="AS102" s="121">
        <v>0</v>
      </c>
      <c r="AT102" s="121">
        <v>0</v>
      </c>
      <c r="AU102" s="121">
        <v>2</v>
      </c>
      <c r="AV102" s="121">
        <v>0</v>
      </c>
      <c r="AW102" s="121">
        <v>0</v>
      </c>
      <c r="AX102" s="123">
        <v>2</v>
      </c>
      <c r="AY102" s="165" t="str">
        <f t="shared" si="9"/>
        <v>A</v>
      </c>
      <c r="AZ102" s="125">
        <v>0</v>
      </c>
      <c r="BA102" s="121">
        <v>1</v>
      </c>
      <c r="BB102" s="121">
        <v>1</v>
      </c>
      <c r="BC102" s="126">
        <v>1</v>
      </c>
      <c r="BD102" s="122">
        <v>2</v>
      </c>
      <c r="BE102" s="121">
        <v>66</v>
      </c>
      <c r="BF102" s="121">
        <v>0</v>
      </c>
      <c r="BG102" s="121">
        <v>0</v>
      </c>
      <c r="BH102" s="121">
        <v>8</v>
      </c>
      <c r="BI102" s="121">
        <v>0</v>
      </c>
      <c r="BJ102" s="121">
        <v>2</v>
      </c>
      <c r="BK102" s="121">
        <v>0</v>
      </c>
      <c r="BL102" s="121">
        <v>17</v>
      </c>
      <c r="BM102" s="121">
        <v>0</v>
      </c>
      <c r="BN102" s="121">
        <v>0</v>
      </c>
      <c r="BO102" s="121">
        <v>3</v>
      </c>
      <c r="BP102" s="121">
        <v>66</v>
      </c>
      <c r="BQ102" s="121">
        <v>0</v>
      </c>
      <c r="BR102" s="121">
        <v>0</v>
      </c>
      <c r="BS102" s="121">
        <v>1</v>
      </c>
      <c r="BT102" s="121">
        <v>10</v>
      </c>
      <c r="BU102" s="121">
        <v>0</v>
      </c>
      <c r="BV102" s="121">
        <v>0</v>
      </c>
      <c r="BW102" s="121">
        <v>0</v>
      </c>
      <c r="BX102" s="121">
        <v>0</v>
      </c>
      <c r="BY102" s="121">
        <v>0</v>
      </c>
      <c r="BZ102" s="121">
        <v>0</v>
      </c>
      <c r="CA102" s="121">
        <v>0</v>
      </c>
      <c r="CB102" s="121">
        <v>0</v>
      </c>
      <c r="CC102" s="121">
        <v>25</v>
      </c>
      <c r="CD102" s="121">
        <v>7</v>
      </c>
      <c r="CE102" s="123">
        <v>0</v>
      </c>
      <c r="CF102" s="122">
        <v>1</v>
      </c>
      <c r="CG102" s="121">
        <v>0</v>
      </c>
      <c r="CH102" s="121">
        <v>0</v>
      </c>
      <c r="CI102" s="121">
        <v>8</v>
      </c>
      <c r="CJ102" s="121">
        <v>10</v>
      </c>
      <c r="CK102" s="121">
        <v>3</v>
      </c>
      <c r="CL102" s="121">
        <v>0</v>
      </c>
      <c r="CM102" s="121">
        <v>0</v>
      </c>
      <c r="CN102" s="121">
        <v>0</v>
      </c>
      <c r="CO102" s="121">
        <v>0</v>
      </c>
      <c r="CP102" s="121">
        <v>0</v>
      </c>
      <c r="CQ102" s="121">
        <v>0</v>
      </c>
      <c r="CR102" s="121">
        <v>0</v>
      </c>
      <c r="CS102" s="121">
        <v>0</v>
      </c>
      <c r="CT102" s="121">
        <v>0</v>
      </c>
      <c r="CU102" s="121">
        <v>0</v>
      </c>
      <c r="CV102" s="121">
        <v>0</v>
      </c>
      <c r="CW102" s="121">
        <v>0</v>
      </c>
      <c r="CX102" s="121">
        <v>0</v>
      </c>
      <c r="CY102" s="121">
        <v>0</v>
      </c>
      <c r="CZ102" s="121">
        <v>0</v>
      </c>
      <c r="DA102" s="123">
        <v>0</v>
      </c>
      <c r="DB102" s="122">
        <v>0</v>
      </c>
      <c r="DC102" s="121">
        <v>0</v>
      </c>
      <c r="DD102" s="121">
        <v>0</v>
      </c>
      <c r="DE102" s="121">
        <v>0</v>
      </c>
      <c r="DF102" s="121">
        <v>0</v>
      </c>
      <c r="DG102" s="121">
        <v>0</v>
      </c>
      <c r="DH102" s="121">
        <v>1</v>
      </c>
      <c r="DI102" s="121">
        <v>0</v>
      </c>
      <c r="DJ102" s="123">
        <v>0</v>
      </c>
      <c r="DK102" s="122">
        <v>0</v>
      </c>
      <c r="DL102" s="123">
        <v>0</v>
      </c>
      <c r="DM102" s="124">
        <v>0</v>
      </c>
      <c r="DN102" s="122">
        <v>141</v>
      </c>
      <c r="DO102" s="121">
        <v>1</v>
      </c>
      <c r="DP102" s="123">
        <v>243</v>
      </c>
      <c r="DQ102" s="122">
        <v>50</v>
      </c>
      <c r="DR102" s="121">
        <v>1</v>
      </c>
      <c r="DS102" s="162" t="s">
        <v>1961</v>
      </c>
      <c r="DT102" s="121">
        <v>2</v>
      </c>
      <c r="DU102" s="162"/>
      <c r="DV102" s="164"/>
      <c r="DW102" s="122">
        <v>1</v>
      </c>
      <c r="DX102" s="121">
        <v>1</v>
      </c>
      <c r="DY102" s="121">
        <v>1</v>
      </c>
      <c r="DZ102" s="162"/>
      <c r="EA102" s="164"/>
      <c r="EB102" s="127">
        <v>22338</v>
      </c>
      <c r="EC102" s="128">
        <v>278.61</v>
      </c>
      <c r="ED102" s="129">
        <v>21</v>
      </c>
    </row>
    <row r="103" spans="1:134" ht="13.5" customHeight="1">
      <c r="A103" s="161" t="s">
        <v>217</v>
      </c>
      <c r="B103" s="162" t="s">
        <v>226</v>
      </c>
      <c r="C103" s="121">
        <v>1</v>
      </c>
      <c r="D103" s="162" t="s">
        <v>225</v>
      </c>
      <c r="E103" s="162" t="s">
        <v>1962</v>
      </c>
      <c r="F103" s="163" t="s">
        <v>1139</v>
      </c>
      <c r="G103" s="162">
        <v>46059</v>
      </c>
      <c r="H103" s="162" t="s">
        <v>1963</v>
      </c>
      <c r="I103" s="162" t="s">
        <v>1964</v>
      </c>
      <c r="J103" s="162" t="s">
        <v>1965</v>
      </c>
      <c r="K103" s="164" t="s">
        <v>1966</v>
      </c>
      <c r="L103" s="161" t="s">
        <v>920</v>
      </c>
      <c r="M103" s="162" t="s">
        <v>956</v>
      </c>
      <c r="N103" s="162" t="s">
        <v>1167</v>
      </c>
      <c r="O103" s="162" t="s">
        <v>927</v>
      </c>
      <c r="P103" s="162">
        <v>485244871</v>
      </c>
      <c r="Q103" s="164" t="s">
        <v>1967</v>
      </c>
      <c r="R103" s="161" t="s">
        <v>927</v>
      </c>
      <c r="S103" s="162" t="s">
        <v>927</v>
      </c>
      <c r="T103" s="162" t="s">
        <v>927</v>
      </c>
      <c r="U103" s="162" t="s">
        <v>927</v>
      </c>
      <c r="V103" s="162" t="s">
        <v>927</v>
      </c>
      <c r="W103" s="164" t="s">
        <v>927</v>
      </c>
      <c r="X103" s="122">
        <v>9</v>
      </c>
      <c r="Y103" s="121">
        <v>0</v>
      </c>
      <c r="Z103" s="123">
        <v>9</v>
      </c>
      <c r="AA103" s="122">
        <v>9</v>
      </c>
      <c r="AB103" s="121">
        <v>0</v>
      </c>
      <c r="AC103" s="123">
        <v>9</v>
      </c>
      <c r="AD103" s="165" t="str">
        <f t="shared" si="8"/>
        <v>A</v>
      </c>
      <c r="AE103" s="124">
        <v>4</v>
      </c>
      <c r="AF103" s="165" t="str">
        <f t="shared" si="5"/>
        <v>A</v>
      </c>
      <c r="AG103" s="122">
        <v>0</v>
      </c>
      <c r="AH103" s="121">
        <v>0</v>
      </c>
      <c r="AI103" s="121">
        <v>0</v>
      </c>
      <c r="AJ103" s="121">
        <v>9</v>
      </c>
      <c r="AK103" s="123">
        <v>9</v>
      </c>
      <c r="AL103" s="165" t="str">
        <f t="shared" si="6"/>
        <v>A</v>
      </c>
      <c r="AM103" s="122">
        <v>4</v>
      </c>
      <c r="AN103" s="121">
        <v>3</v>
      </c>
      <c r="AO103" s="121">
        <v>2</v>
      </c>
      <c r="AP103" s="123">
        <v>9</v>
      </c>
      <c r="AQ103" s="165" t="str">
        <f t="shared" si="7"/>
        <v>A</v>
      </c>
      <c r="AR103" s="122">
        <v>0</v>
      </c>
      <c r="AS103" s="121">
        <v>0</v>
      </c>
      <c r="AT103" s="121">
        <v>0</v>
      </c>
      <c r="AU103" s="121">
        <v>9</v>
      </c>
      <c r="AV103" s="121">
        <v>0</v>
      </c>
      <c r="AW103" s="121">
        <v>0</v>
      </c>
      <c r="AX103" s="123">
        <v>9</v>
      </c>
      <c r="AY103" s="165" t="str">
        <f t="shared" si="9"/>
        <v>A</v>
      </c>
      <c r="AZ103" s="125">
        <v>1</v>
      </c>
      <c r="BA103" s="121">
        <v>1</v>
      </c>
      <c r="BB103" s="121">
        <v>0</v>
      </c>
      <c r="BC103" s="126">
        <v>1</v>
      </c>
      <c r="BD103" s="122">
        <v>42</v>
      </c>
      <c r="BE103" s="121">
        <v>220</v>
      </c>
      <c r="BF103" s="121">
        <v>0</v>
      </c>
      <c r="BG103" s="121">
        <v>0</v>
      </c>
      <c r="BH103" s="121">
        <v>6</v>
      </c>
      <c r="BI103" s="121">
        <v>1</v>
      </c>
      <c r="BJ103" s="121">
        <v>4</v>
      </c>
      <c r="BK103" s="121">
        <v>0</v>
      </c>
      <c r="BL103" s="121">
        <v>194</v>
      </c>
      <c r="BM103" s="121">
        <v>4</v>
      </c>
      <c r="BN103" s="121">
        <v>0</v>
      </c>
      <c r="BO103" s="121">
        <v>17</v>
      </c>
      <c r="BP103" s="121">
        <v>12</v>
      </c>
      <c r="BQ103" s="121">
        <v>0</v>
      </c>
      <c r="BR103" s="121">
        <v>3</v>
      </c>
      <c r="BS103" s="121">
        <v>0</v>
      </c>
      <c r="BT103" s="121">
        <v>17</v>
      </c>
      <c r="BU103" s="121">
        <v>0</v>
      </c>
      <c r="BV103" s="121">
        <v>0</v>
      </c>
      <c r="BW103" s="121">
        <v>0</v>
      </c>
      <c r="BX103" s="121">
        <v>0</v>
      </c>
      <c r="BY103" s="121">
        <v>0</v>
      </c>
      <c r="BZ103" s="121">
        <v>0</v>
      </c>
      <c r="CA103" s="121">
        <v>0</v>
      </c>
      <c r="CB103" s="121">
        <v>0</v>
      </c>
      <c r="CC103" s="121">
        <v>3</v>
      </c>
      <c r="CD103" s="121">
        <v>0</v>
      </c>
      <c r="CE103" s="123">
        <v>0</v>
      </c>
      <c r="CF103" s="122">
        <v>0</v>
      </c>
      <c r="CG103" s="121">
        <v>0</v>
      </c>
      <c r="CH103" s="121">
        <v>7</v>
      </c>
      <c r="CI103" s="121">
        <v>15</v>
      </c>
      <c r="CJ103" s="121">
        <v>3</v>
      </c>
      <c r="CK103" s="121">
        <v>2</v>
      </c>
      <c r="CL103" s="121">
        <v>0</v>
      </c>
      <c r="CM103" s="121">
        <v>0</v>
      </c>
      <c r="CN103" s="121">
        <v>0</v>
      </c>
      <c r="CO103" s="121">
        <v>0</v>
      </c>
      <c r="CP103" s="121">
        <v>0</v>
      </c>
      <c r="CQ103" s="121">
        <v>0</v>
      </c>
      <c r="CR103" s="121">
        <v>0</v>
      </c>
      <c r="CS103" s="121">
        <v>0</v>
      </c>
      <c r="CT103" s="121">
        <v>0</v>
      </c>
      <c r="CU103" s="121">
        <v>0</v>
      </c>
      <c r="CV103" s="121">
        <v>0</v>
      </c>
      <c r="CW103" s="121">
        <v>0</v>
      </c>
      <c r="CX103" s="121">
        <v>0</v>
      </c>
      <c r="CY103" s="121">
        <v>0</v>
      </c>
      <c r="CZ103" s="121">
        <v>3</v>
      </c>
      <c r="DA103" s="123">
        <v>0</v>
      </c>
      <c r="DB103" s="122">
        <v>0</v>
      </c>
      <c r="DC103" s="121">
        <v>0</v>
      </c>
      <c r="DD103" s="121">
        <v>0</v>
      </c>
      <c r="DE103" s="121">
        <v>0</v>
      </c>
      <c r="DF103" s="121">
        <v>0</v>
      </c>
      <c r="DG103" s="121">
        <v>0</v>
      </c>
      <c r="DH103" s="121">
        <v>0</v>
      </c>
      <c r="DI103" s="121">
        <v>0</v>
      </c>
      <c r="DJ103" s="123">
        <v>0</v>
      </c>
      <c r="DK103" s="122">
        <v>0</v>
      </c>
      <c r="DL103" s="123">
        <v>0</v>
      </c>
      <c r="DM103" s="124">
        <v>0</v>
      </c>
      <c r="DN103" s="122">
        <v>402</v>
      </c>
      <c r="DO103" s="121">
        <v>2</v>
      </c>
      <c r="DP103" s="123">
        <v>1680</v>
      </c>
      <c r="DQ103" s="122">
        <v>50</v>
      </c>
      <c r="DR103" s="121">
        <v>0</v>
      </c>
      <c r="DS103" s="121" t="s">
        <v>927</v>
      </c>
      <c r="DT103" s="121"/>
      <c r="DU103" s="162" t="s">
        <v>1968</v>
      </c>
      <c r="DV103" s="164" t="s">
        <v>1969</v>
      </c>
      <c r="DW103" s="122">
        <v>1</v>
      </c>
      <c r="DX103" s="121">
        <v>1</v>
      </c>
      <c r="DY103" s="121">
        <v>1</v>
      </c>
      <c r="DZ103" s="162"/>
      <c r="EA103" s="164"/>
      <c r="EB103" s="127">
        <v>141986</v>
      </c>
      <c r="EC103" s="128">
        <v>578.36</v>
      </c>
      <c r="ED103" s="129">
        <v>28</v>
      </c>
    </row>
    <row r="104" spans="1:134" ht="13.5" customHeight="1">
      <c r="A104" s="161" t="s">
        <v>217</v>
      </c>
      <c r="B104" s="162" t="s">
        <v>228</v>
      </c>
      <c r="C104" s="121">
        <v>1</v>
      </c>
      <c r="D104" s="162" t="s">
        <v>227</v>
      </c>
      <c r="E104" s="162" t="s">
        <v>1970</v>
      </c>
      <c r="F104" s="162">
        <v>1</v>
      </c>
      <c r="G104" s="162">
        <v>47301</v>
      </c>
      <c r="H104" s="162" t="s">
        <v>228</v>
      </c>
      <c r="I104" s="162" t="s">
        <v>1971</v>
      </c>
      <c r="J104" s="162" t="s">
        <v>1972</v>
      </c>
      <c r="K104" s="164" t="s">
        <v>919</v>
      </c>
      <c r="L104" s="161" t="s">
        <v>920</v>
      </c>
      <c r="M104" s="162" t="s">
        <v>1119</v>
      </c>
      <c r="N104" s="162" t="s">
        <v>1973</v>
      </c>
      <c r="O104" s="162" t="s">
        <v>927</v>
      </c>
      <c r="P104" s="162">
        <v>487712346</v>
      </c>
      <c r="Q104" s="164" t="s">
        <v>1974</v>
      </c>
      <c r="R104" s="161" t="s">
        <v>920</v>
      </c>
      <c r="S104" s="162" t="s">
        <v>1119</v>
      </c>
      <c r="T104" s="162" t="s">
        <v>1973</v>
      </c>
      <c r="U104" s="162" t="s">
        <v>927</v>
      </c>
      <c r="V104" s="162">
        <v>487712346</v>
      </c>
      <c r="W104" s="164" t="s">
        <v>1974</v>
      </c>
      <c r="X104" s="122">
        <v>3</v>
      </c>
      <c r="Y104" s="121">
        <v>0</v>
      </c>
      <c r="Z104" s="123">
        <v>3</v>
      </c>
      <c r="AA104" s="122">
        <v>3</v>
      </c>
      <c r="AB104" s="121">
        <v>0</v>
      </c>
      <c r="AC104" s="123">
        <v>3</v>
      </c>
      <c r="AD104" s="165" t="str">
        <f t="shared" si="8"/>
        <v>A</v>
      </c>
      <c r="AE104" s="124">
        <v>3</v>
      </c>
      <c r="AF104" s="165" t="str">
        <f t="shared" si="5"/>
        <v>A</v>
      </c>
      <c r="AG104" s="122">
        <v>0</v>
      </c>
      <c r="AH104" s="121">
        <v>2</v>
      </c>
      <c r="AI104" s="121">
        <v>0</v>
      </c>
      <c r="AJ104" s="121">
        <v>1</v>
      </c>
      <c r="AK104" s="123">
        <v>3</v>
      </c>
      <c r="AL104" s="165" t="str">
        <f t="shared" si="6"/>
        <v>A</v>
      </c>
      <c r="AM104" s="122">
        <v>1</v>
      </c>
      <c r="AN104" s="121">
        <v>1</v>
      </c>
      <c r="AO104" s="121">
        <v>1</v>
      </c>
      <c r="AP104" s="123">
        <v>3</v>
      </c>
      <c r="AQ104" s="165" t="str">
        <f t="shared" si="7"/>
        <v>A</v>
      </c>
      <c r="AR104" s="122">
        <v>0</v>
      </c>
      <c r="AS104" s="121">
        <v>0</v>
      </c>
      <c r="AT104" s="121">
        <v>2</v>
      </c>
      <c r="AU104" s="121">
        <v>1</v>
      </c>
      <c r="AV104" s="121">
        <v>0</v>
      </c>
      <c r="AW104" s="121">
        <v>0</v>
      </c>
      <c r="AX104" s="123">
        <v>3</v>
      </c>
      <c r="AY104" s="165" t="str">
        <f t="shared" si="9"/>
        <v>A</v>
      </c>
      <c r="AZ104" s="125">
        <v>0</v>
      </c>
      <c r="BA104" s="121">
        <v>1</v>
      </c>
      <c r="BB104" s="121">
        <v>0</v>
      </c>
      <c r="BC104" s="126">
        <v>1</v>
      </c>
      <c r="BD104" s="122">
        <v>14</v>
      </c>
      <c r="BE104" s="121">
        <v>32</v>
      </c>
      <c r="BF104" s="121">
        <v>0</v>
      </c>
      <c r="BG104" s="121">
        <v>0</v>
      </c>
      <c r="BH104" s="121">
        <v>5</v>
      </c>
      <c r="BI104" s="121">
        <v>0</v>
      </c>
      <c r="BJ104" s="121">
        <v>0</v>
      </c>
      <c r="BK104" s="121">
        <v>17</v>
      </c>
      <c r="BL104" s="121">
        <v>31</v>
      </c>
      <c r="BM104" s="121">
        <v>0</v>
      </c>
      <c r="BN104" s="121">
        <v>0</v>
      </c>
      <c r="BO104" s="121">
        <v>14</v>
      </c>
      <c r="BP104" s="121">
        <v>1</v>
      </c>
      <c r="BQ104" s="121">
        <v>1</v>
      </c>
      <c r="BR104" s="121">
        <v>0</v>
      </c>
      <c r="BS104" s="121">
        <v>0</v>
      </c>
      <c r="BT104" s="121">
        <v>3</v>
      </c>
      <c r="BU104" s="121">
        <v>0</v>
      </c>
      <c r="BV104" s="121">
        <v>0</v>
      </c>
      <c r="BW104" s="121">
        <v>0</v>
      </c>
      <c r="BX104" s="121">
        <v>0</v>
      </c>
      <c r="BY104" s="121">
        <v>0</v>
      </c>
      <c r="BZ104" s="121">
        <v>0</v>
      </c>
      <c r="CA104" s="121">
        <v>0</v>
      </c>
      <c r="CB104" s="121">
        <v>0</v>
      </c>
      <c r="CC104" s="121">
        <v>0</v>
      </c>
      <c r="CD104" s="121">
        <v>0</v>
      </c>
      <c r="CE104" s="123">
        <v>0</v>
      </c>
      <c r="CF104" s="122">
        <v>0</v>
      </c>
      <c r="CG104" s="121">
        <v>0</v>
      </c>
      <c r="CH104" s="121">
        <v>0</v>
      </c>
      <c r="CI104" s="121">
        <v>5</v>
      </c>
      <c r="CJ104" s="121">
        <v>0</v>
      </c>
      <c r="CK104" s="121">
        <v>0</v>
      </c>
      <c r="CL104" s="121">
        <v>0</v>
      </c>
      <c r="CM104" s="121">
        <v>0</v>
      </c>
      <c r="CN104" s="121">
        <v>0</v>
      </c>
      <c r="CO104" s="121">
        <v>0</v>
      </c>
      <c r="CP104" s="121">
        <v>0</v>
      </c>
      <c r="CQ104" s="121">
        <v>3</v>
      </c>
      <c r="CR104" s="121">
        <v>0</v>
      </c>
      <c r="CS104" s="121">
        <v>0</v>
      </c>
      <c r="CT104" s="121">
        <v>0</v>
      </c>
      <c r="CU104" s="121">
        <v>0</v>
      </c>
      <c r="CV104" s="121">
        <v>0</v>
      </c>
      <c r="CW104" s="121">
        <v>0</v>
      </c>
      <c r="CX104" s="121">
        <v>0</v>
      </c>
      <c r="CY104" s="121">
        <v>0</v>
      </c>
      <c r="CZ104" s="121">
        <v>0</v>
      </c>
      <c r="DA104" s="123">
        <v>0</v>
      </c>
      <c r="DB104" s="122">
        <v>0</v>
      </c>
      <c r="DC104" s="121">
        <v>0</v>
      </c>
      <c r="DD104" s="121">
        <v>0</v>
      </c>
      <c r="DE104" s="121">
        <v>0</v>
      </c>
      <c r="DF104" s="121">
        <v>0</v>
      </c>
      <c r="DG104" s="121">
        <v>0</v>
      </c>
      <c r="DH104" s="121">
        <v>0</v>
      </c>
      <c r="DI104" s="121">
        <v>0</v>
      </c>
      <c r="DJ104" s="123">
        <v>0</v>
      </c>
      <c r="DK104" s="122">
        <v>0</v>
      </c>
      <c r="DL104" s="123">
        <v>0</v>
      </c>
      <c r="DM104" s="124">
        <v>0</v>
      </c>
      <c r="DN104" s="122">
        <v>101</v>
      </c>
      <c r="DO104" s="121">
        <v>12</v>
      </c>
      <c r="DP104" s="123">
        <v>714</v>
      </c>
      <c r="DQ104" s="122">
        <v>50</v>
      </c>
      <c r="DR104" s="121">
        <v>0</v>
      </c>
      <c r="DS104" s="121" t="s">
        <v>927</v>
      </c>
      <c r="DT104" s="121">
        <v>3</v>
      </c>
      <c r="DU104" s="162"/>
      <c r="DV104" s="164" t="s">
        <v>1975</v>
      </c>
      <c r="DW104" s="122">
        <v>1</v>
      </c>
      <c r="DX104" s="121">
        <v>1</v>
      </c>
      <c r="DY104" s="121">
        <v>1</v>
      </c>
      <c r="DZ104" s="162"/>
      <c r="EA104" s="164"/>
      <c r="EB104" s="127">
        <v>26289</v>
      </c>
      <c r="EC104" s="128">
        <v>200.88</v>
      </c>
      <c r="ED104" s="129">
        <v>16</v>
      </c>
    </row>
    <row r="105" spans="1:134" ht="13.5" customHeight="1">
      <c r="A105" s="161" t="s">
        <v>217</v>
      </c>
      <c r="B105" s="162" t="s">
        <v>230</v>
      </c>
      <c r="C105" s="121">
        <v>1</v>
      </c>
      <c r="D105" s="162" t="s">
        <v>229</v>
      </c>
      <c r="E105" s="162" t="s">
        <v>1976</v>
      </c>
      <c r="F105" s="162">
        <v>82</v>
      </c>
      <c r="G105" s="162">
        <v>51301</v>
      </c>
      <c r="H105" s="162" t="s">
        <v>230</v>
      </c>
      <c r="I105" s="162" t="s">
        <v>1977</v>
      </c>
      <c r="J105" s="162" t="s">
        <v>1978</v>
      </c>
      <c r="K105" s="164" t="s">
        <v>919</v>
      </c>
      <c r="L105" s="161" t="s">
        <v>927</v>
      </c>
      <c r="M105" s="162" t="s">
        <v>927</v>
      </c>
      <c r="N105" s="162" t="s">
        <v>927</v>
      </c>
      <c r="O105" s="162" t="s">
        <v>927</v>
      </c>
      <c r="P105" s="162" t="s">
        <v>927</v>
      </c>
      <c r="Q105" s="164" t="s">
        <v>927</v>
      </c>
      <c r="R105" s="161" t="s">
        <v>920</v>
      </c>
      <c r="S105" s="162" t="s">
        <v>986</v>
      </c>
      <c r="T105" s="162" t="s">
        <v>1979</v>
      </c>
      <c r="U105" s="162" t="s">
        <v>927</v>
      </c>
      <c r="V105" s="162">
        <v>481629254</v>
      </c>
      <c r="W105" s="164" t="s">
        <v>1980</v>
      </c>
      <c r="X105" s="122">
        <v>2</v>
      </c>
      <c r="Y105" s="121">
        <v>0</v>
      </c>
      <c r="Z105" s="123">
        <v>2</v>
      </c>
      <c r="AA105" s="122">
        <v>2</v>
      </c>
      <c r="AB105" s="121">
        <v>0</v>
      </c>
      <c r="AC105" s="123">
        <v>2</v>
      </c>
      <c r="AD105" s="165" t="str">
        <f t="shared" si="8"/>
        <v>A</v>
      </c>
      <c r="AE105" s="124">
        <v>2</v>
      </c>
      <c r="AF105" s="165" t="str">
        <f t="shared" si="5"/>
        <v>A</v>
      </c>
      <c r="AG105" s="122">
        <v>0</v>
      </c>
      <c r="AH105" s="121">
        <v>0</v>
      </c>
      <c r="AI105" s="121">
        <v>0</v>
      </c>
      <c r="AJ105" s="121">
        <v>2</v>
      </c>
      <c r="AK105" s="123">
        <v>2</v>
      </c>
      <c r="AL105" s="165" t="str">
        <f t="shared" si="6"/>
        <v>A</v>
      </c>
      <c r="AM105" s="122">
        <v>0</v>
      </c>
      <c r="AN105" s="121">
        <v>0</v>
      </c>
      <c r="AO105" s="121">
        <v>2</v>
      </c>
      <c r="AP105" s="123">
        <v>2</v>
      </c>
      <c r="AQ105" s="165" t="str">
        <f t="shared" si="7"/>
        <v>A</v>
      </c>
      <c r="AR105" s="122">
        <v>0</v>
      </c>
      <c r="AS105" s="121">
        <v>0</v>
      </c>
      <c r="AT105" s="121">
        <v>0</v>
      </c>
      <c r="AU105" s="121">
        <v>1</v>
      </c>
      <c r="AV105" s="121">
        <v>1</v>
      </c>
      <c r="AW105" s="121">
        <v>0</v>
      </c>
      <c r="AX105" s="123">
        <v>2</v>
      </c>
      <c r="AY105" s="165" t="str">
        <f t="shared" si="9"/>
        <v>A</v>
      </c>
      <c r="AZ105" s="125">
        <v>1</v>
      </c>
      <c r="BA105" s="121">
        <v>1</v>
      </c>
      <c r="BB105" s="121">
        <v>0</v>
      </c>
      <c r="BC105" s="126">
        <v>1</v>
      </c>
      <c r="BD105" s="122">
        <v>11</v>
      </c>
      <c r="BE105" s="121">
        <v>0</v>
      </c>
      <c r="BF105" s="121">
        <v>0</v>
      </c>
      <c r="BG105" s="121">
        <v>0</v>
      </c>
      <c r="BH105" s="121">
        <v>9</v>
      </c>
      <c r="BI105" s="121">
        <v>0</v>
      </c>
      <c r="BJ105" s="121">
        <v>1</v>
      </c>
      <c r="BK105" s="121">
        <v>0</v>
      </c>
      <c r="BL105" s="121">
        <v>63</v>
      </c>
      <c r="BM105" s="121">
        <v>0</v>
      </c>
      <c r="BN105" s="121">
        <v>1</v>
      </c>
      <c r="BO105" s="121">
        <v>1</v>
      </c>
      <c r="BP105" s="121">
        <v>89</v>
      </c>
      <c r="BQ105" s="121">
        <v>0</v>
      </c>
      <c r="BR105" s="121">
        <v>0</v>
      </c>
      <c r="BS105" s="121">
        <v>0</v>
      </c>
      <c r="BT105" s="121">
        <v>6</v>
      </c>
      <c r="BU105" s="121">
        <v>0</v>
      </c>
      <c r="BV105" s="121">
        <v>0</v>
      </c>
      <c r="BW105" s="121">
        <v>0</v>
      </c>
      <c r="BX105" s="121">
        <v>0</v>
      </c>
      <c r="BY105" s="121">
        <v>0</v>
      </c>
      <c r="BZ105" s="121">
        <v>0</v>
      </c>
      <c r="CA105" s="121">
        <v>0</v>
      </c>
      <c r="CB105" s="121">
        <v>0</v>
      </c>
      <c r="CC105" s="121">
        <v>0</v>
      </c>
      <c r="CD105" s="121">
        <v>0</v>
      </c>
      <c r="CE105" s="123">
        <v>0</v>
      </c>
      <c r="CF105" s="122">
        <v>3</v>
      </c>
      <c r="CG105" s="121">
        <v>0</v>
      </c>
      <c r="CH105" s="121">
        <v>0</v>
      </c>
      <c r="CI105" s="121">
        <v>0</v>
      </c>
      <c r="CJ105" s="121">
        <v>0</v>
      </c>
      <c r="CK105" s="121">
        <v>0</v>
      </c>
      <c r="CL105" s="121">
        <v>0</v>
      </c>
      <c r="CM105" s="121">
        <v>0</v>
      </c>
      <c r="CN105" s="121">
        <v>0</v>
      </c>
      <c r="CO105" s="121">
        <v>0</v>
      </c>
      <c r="CP105" s="121">
        <v>0</v>
      </c>
      <c r="CQ105" s="121">
        <v>4</v>
      </c>
      <c r="CR105" s="121">
        <v>0</v>
      </c>
      <c r="CS105" s="121">
        <v>0</v>
      </c>
      <c r="CT105" s="121">
        <v>0</v>
      </c>
      <c r="CU105" s="121">
        <v>0</v>
      </c>
      <c r="CV105" s="121">
        <v>0</v>
      </c>
      <c r="CW105" s="121">
        <v>0</v>
      </c>
      <c r="CX105" s="121">
        <v>0</v>
      </c>
      <c r="CY105" s="121">
        <v>0</v>
      </c>
      <c r="CZ105" s="121">
        <v>0</v>
      </c>
      <c r="DA105" s="123">
        <v>0</v>
      </c>
      <c r="DB105" s="122">
        <v>0</v>
      </c>
      <c r="DC105" s="121">
        <v>0</v>
      </c>
      <c r="DD105" s="121">
        <v>0</v>
      </c>
      <c r="DE105" s="121">
        <v>0</v>
      </c>
      <c r="DF105" s="121">
        <v>0</v>
      </c>
      <c r="DG105" s="121">
        <v>1</v>
      </c>
      <c r="DH105" s="121">
        <v>0</v>
      </c>
      <c r="DI105" s="121">
        <v>0</v>
      </c>
      <c r="DJ105" s="123">
        <v>0</v>
      </c>
      <c r="DK105" s="122">
        <v>0</v>
      </c>
      <c r="DL105" s="123">
        <v>2</v>
      </c>
      <c r="DM105" s="124">
        <v>0</v>
      </c>
      <c r="DN105" s="122">
        <v>173</v>
      </c>
      <c r="DO105" s="121">
        <v>7</v>
      </c>
      <c r="DP105" s="123">
        <v>315</v>
      </c>
      <c r="DQ105" s="122">
        <v>50</v>
      </c>
      <c r="DR105" s="121">
        <v>1</v>
      </c>
      <c r="DS105" s="162" t="s">
        <v>1981</v>
      </c>
      <c r="DT105" s="121">
        <v>1</v>
      </c>
      <c r="DU105" s="162" t="s">
        <v>1982</v>
      </c>
      <c r="DV105" s="164" t="s">
        <v>1983</v>
      </c>
      <c r="DW105" s="122">
        <v>1</v>
      </c>
      <c r="DX105" s="121">
        <v>1</v>
      </c>
      <c r="DY105" s="121">
        <v>1</v>
      </c>
      <c r="DZ105" s="162" t="s">
        <v>1984</v>
      </c>
      <c r="EA105" s="164" t="s">
        <v>1985</v>
      </c>
      <c r="EB105" s="127">
        <v>25846</v>
      </c>
      <c r="EC105" s="128">
        <v>230.07</v>
      </c>
      <c r="ED105" s="129">
        <v>22</v>
      </c>
    </row>
    <row r="106" spans="1:134" ht="13.5" customHeight="1">
      <c r="A106" s="161" t="s">
        <v>217</v>
      </c>
      <c r="B106" s="162" t="s">
        <v>232</v>
      </c>
      <c r="C106" s="121">
        <v>1</v>
      </c>
      <c r="D106" s="162" t="s">
        <v>231</v>
      </c>
      <c r="E106" s="162" t="s">
        <v>1986</v>
      </c>
      <c r="F106" s="162">
        <v>359</v>
      </c>
      <c r="G106" s="162">
        <v>46841</v>
      </c>
      <c r="H106" s="162" t="s">
        <v>232</v>
      </c>
      <c r="I106" s="162" t="s">
        <v>1987</v>
      </c>
      <c r="J106" s="162" t="s">
        <v>1988</v>
      </c>
      <c r="K106" s="164" t="s">
        <v>1989</v>
      </c>
      <c r="L106" s="161" t="s">
        <v>920</v>
      </c>
      <c r="M106" s="162" t="s">
        <v>1990</v>
      </c>
      <c r="N106" s="162" t="s">
        <v>1991</v>
      </c>
      <c r="O106" s="162" t="s">
        <v>927</v>
      </c>
      <c r="P106" s="162">
        <v>483369560</v>
      </c>
      <c r="Q106" s="164" t="s">
        <v>1992</v>
      </c>
      <c r="R106" s="161" t="s">
        <v>920</v>
      </c>
      <c r="S106" s="162" t="s">
        <v>1364</v>
      </c>
      <c r="T106" s="162" t="s">
        <v>1993</v>
      </c>
      <c r="U106" s="162" t="s">
        <v>927</v>
      </c>
      <c r="V106" s="162">
        <v>483369563</v>
      </c>
      <c r="W106" s="164" t="s">
        <v>1994</v>
      </c>
      <c r="X106" s="122">
        <v>2</v>
      </c>
      <c r="Y106" s="121">
        <v>0</v>
      </c>
      <c r="Z106" s="123">
        <v>2</v>
      </c>
      <c r="AA106" s="122">
        <v>2</v>
      </c>
      <c r="AB106" s="121">
        <v>0</v>
      </c>
      <c r="AC106" s="123">
        <v>2</v>
      </c>
      <c r="AD106" s="165" t="str">
        <f t="shared" si="8"/>
        <v>A</v>
      </c>
      <c r="AE106" s="124">
        <v>2</v>
      </c>
      <c r="AF106" s="165" t="str">
        <f t="shared" si="5"/>
        <v>A</v>
      </c>
      <c r="AG106" s="122">
        <v>0</v>
      </c>
      <c r="AH106" s="121">
        <v>1</v>
      </c>
      <c r="AI106" s="121">
        <v>0</v>
      </c>
      <c r="AJ106" s="121">
        <v>1</v>
      </c>
      <c r="AK106" s="123">
        <v>2</v>
      </c>
      <c r="AL106" s="165" t="str">
        <f t="shared" si="6"/>
        <v>A</v>
      </c>
      <c r="AM106" s="122">
        <v>0</v>
      </c>
      <c r="AN106" s="121">
        <v>0</v>
      </c>
      <c r="AO106" s="121">
        <v>2</v>
      </c>
      <c r="AP106" s="123">
        <v>2</v>
      </c>
      <c r="AQ106" s="165" t="str">
        <f t="shared" si="7"/>
        <v>A</v>
      </c>
      <c r="AR106" s="122">
        <v>0</v>
      </c>
      <c r="AS106" s="121">
        <v>0</v>
      </c>
      <c r="AT106" s="121">
        <v>2</v>
      </c>
      <c r="AU106" s="121">
        <v>0</v>
      </c>
      <c r="AV106" s="121">
        <v>0</v>
      </c>
      <c r="AW106" s="121">
        <v>0</v>
      </c>
      <c r="AX106" s="123">
        <v>2</v>
      </c>
      <c r="AY106" s="165" t="str">
        <f t="shared" si="9"/>
        <v>A</v>
      </c>
      <c r="AZ106" s="125">
        <v>1</v>
      </c>
      <c r="BA106" s="121">
        <v>1</v>
      </c>
      <c r="BB106" s="121">
        <v>1</v>
      </c>
      <c r="BC106" s="126">
        <v>1</v>
      </c>
      <c r="BD106" s="122">
        <v>1</v>
      </c>
      <c r="BE106" s="121">
        <v>50</v>
      </c>
      <c r="BF106" s="121">
        <v>0</v>
      </c>
      <c r="BG106" s="121">
        <v>0</v>
      </c>
      <c r="BH106" s="121">
        <v>0</v>
      </c>
      <c r="BI106" s="121">
        <v>0</v>
      </c>
      <c r="BJ106" s="121">
        <v>0</v>
      </c>
      <c r="BK106" s="121">
        <v>49</v>
      </c>
      <c r="BL106" s="121">
        <v>10</v>
      </c>
      <c r="BM106" s="121">
        <v>0</v>
      </c>
      <c r="BN106" s="121">
        <v>2</v>
      </c>
      <c r="BO106" s="121">
        <v>2</v>
      </c>
      <c r="BP106" s="121">
        <v>1</v>
      </c>
      <c r="BQ106" s="121">
        <v>0</v>
      </c>
      <c r="BR106" s="121">
        <v>1</v>
      </c>
      <c r="BS106" s="121">
        <v>0</v>
      </c>
      <c r="BT106" s="121">
        <v>3</v>
      </c>
      <c r="BU106" s="121">
        <v>0</v>
      </c>
      <c r="BV106" s="121">
        <v>0</v>
      </c>
      <c r="BW106" s="121">
        <v>0</v>
      </c>
      <c r="BX106" s="121">
        <v>0</v>
      </c>
      <c r="BY106" s="121">
        <v>0</v>
      </c>
      <c r="BZ106" s="121">
        <v>0</v>
      </c>
      <c r="CA106" s="121">
        <v>0</v>
      </c>
      <c r="CB106" s="121">
        <v>0</v>
      </c>
      <c r="CC106" s="121">
        <v>0</v>
      </c>
      <c r="CD106" s="121">
        <v>4</v>
      </c>
      <c r="CE106" s="123">
        <v>0</v>
      </c>
      <c r="CF106" s="122">
        <v>1</v>
      </c>
      <c r="CG106" s="121">
        <v>0</v>
      </c>
      <c r="CH106" s="121">
        <v>0</v>
      </c>
      <c r="CI106" s="121">
        <v>4</v>
      </c>
      <c r="CJ106" s="121">
        <v>0</v>
      </c>
      <c r="CK106" s="121">
        <v>0</v>
      </c>
      <c r="CL106" s="121">
        <v>0</v>
      </c>
      <c r="CM106" s="121">
        <v>0</v>
      </c>
      <c r="CN106" s="121">
        <v>0</v>
      </c>
      <c r="CO106" s="121">
        <v>0</v>
      </c>
      <c r="CP106" s="121">
        <v>0</v>
      </c>
      <c r="CQ106" s="121">
        <v>0</v>
      </c>
      <c r="CR106" s="121">
        <v>0</v>
      </c>
      <c r="CS106" s="121">
        <v>0</v>
      </c>
      <c r="CT106" s="121">
        <v>0</v>
      </c>
      <c r="CU106" s="121">
        <v>0</v>
      </c>
      <c r="CV106" s="121">
        <v>0</v>
      </c>
      <c r="CW106" s="121">
        <v>0</v>
      </c>
      <c r="CX106" s="121">
        <v>0</v>
      </c>
      <c r="CY106" s="121">
        <v>0</v>
      </c>
      <c r="CZ106" s="121">
        <v>0</v>
      </c>
      <c r="DA106" s="123">
        <v>0</v>
      </c>
      <c r="DB106" s="122">
        <v>0</v>
      </c>
      <c r="DC106" s="121">
        <v>0</v>
      </c>
      <c r="DD106" s="121">
        <v>0</v>
      </c>
      <c r="DE106" s="121">
        <v>0</v>
      </c>
      <c r="DF106" s="121">
        <v>0</v>
      </c>
      <c r="DG106" s="121">
        <v>0</v>
      </c>
      <c r="DH106" s="121">
        <v>0</v>
      </c>
      <c r="DI106" s="121">
        <v>0</v>
      </c>
      <c r="DJ106" s="123">
        <v>0</v>
      </c>
      <c r="DK106" s="122">
        <v>0</v>
      </c>
      <c r="DL106" s="123">
        <v>0</v>
      </c>
      <c r="DM106" s="124">
        <v>1</v>
      </c>
      <c r="DN106" s="122">
        <v>97</v>
      </c>
      <c r="DO106" s="121">
        <v>0</v>
      </c>
      <c r="DP106" s="123">
        <v>299</v>
      </c>
      <c r="DQ106" s="122">
        <v>40</v>
      </c>
      <c r="DR106" s="121">
        <v>0</v>
      </c>
      <c r="DS106" s="121" t="s">
        <v>927</v>
      </c>
      <c r="DT106" s="121">
        <v>1</v>
      </c>
      <c r="DU106" s="162" t="s">
        <v>1995</v>
      </c>
      <c r="DV106" s="164"/>
      <c r="DW106" s="122">
        <v>1</v>
      </c>
      <c r="DX106" s="121">
        <v>1</v>
      </c>
      <c r="DY106" s="121">
        <v>1</v>
      </c>
      <c r="DZ106" s="162"/>
      <c r="EA106" s="164"/>
      <c r="EB106" s="127">
        <v>20903</v>
      </c>
      <c r="EC106" s="128">
        <v>190.6</v>
      </c>
      <c r="ED106" s="129">
        <v>10</v>
      </c>
    </row>
    <row r="107" spans="1:134" ht="13.5" customHeight="1">
      <c r="A107" s="161" t="s">
        <v>217</v>
      </c>
      <c r="B107" s="162" t="s">
        <v>234</v>
      </c>
      <c r="C107" s="121">
        <v>1</v>
      </c>
      <c r="D107" s="162" t="s">
        <v>233</v>
      </c>
      <c r="E107" s="162" t="s">
        <v>1996</v>
      </c>
      <c r="F107" s="162">
        <v>335</v>
      </c>
      <c r="G107" s="162">
        <v>51122</v>
      </c>
      <c r="H107" s="162" t="s">
        <v>234</v>
      </c>
      <c r="I107" s="162" t="s">
        <v>1997</v>
      </c>
      <c r="J107" s="162" t="s">
        <v>1998</v>
      </c>
      <c r="K107" s="164" t="s">
        <v>919</v>
      </c>
      <c r="L107" s="161" t="s">
        <v>920</v>
      </c>
      <c r="M107" s="162" t="s">
        <v>1661</v>
      </c>
      <c r="N107" s="162" t="s">
        <v>1999</v>
      </c>
      <c r="O107" s="162" t="s">
        <v>927</v>
      </c>
      <c r="P107" s="162">
        <v>481366153</v>
      </c>
      <c r="Q107" s="164" t="s">
        <v>2000</v>
      </c>
      <c r="R107" s="161" t="s">
        <v>920</v>
      </c>
      <c r="S107" s="162" t="s">
        <v>1245</v>
      </c>
      <c r="T107" s="162" t="s">
        <v>2001</v>
      </c>
      <c r="U107" s="162" t="s">
        <v>927</v>
      </c>
      <c r="V107" s="162">
        <v>481366159</v>
      </c>
      <c r="W107" s="164" t="s">
        <v>2002</v>
      </c>
      <c r="X107" s="122">
        <v>8</v>
      </c>
      <c r="Y107" s="121">
        <v>0</v>
      </c>
      <c r="Z107" s="123">
        <v>8</v>
      </c>
      <c r="AA107" s="122">
        <v>8</v>
      </c>
      <c r="AB107" s="121">
        <v>0</v>
      </c>
      <c r="AC107" s="123">
        <v>8</v>
      </c>
      <c r="AD107" s="165" t="str">
        <f t="shared" si="8"/>
        <v>A</v>
      </c>
      <c r="AE107" s="124">
        <v>8</v>
      </c>
      <c r="AF107" s="165" t="str">
        <f t="shared" si="5"/>
        <v>A</v>
      </c>
      <c r="AG107" s="122">
        <v>0</v>
      </c>
      <c r="AH107" s="121">
        <v>1</v>
      </c>
      <c r="AI107" s="121">
        <v>0</v>
      </c>
      <c r="AJ107" s="121">
        <v>7</v>
      </c>
      <c r="AK107" s="123">
        <v>8</v>
      </c>
      <c r="AL107" s="165" t="str">
        <f t="shared" si="6"/>
        <v>A</v>
      </c>
      <c r="AM107" s="122">
        <v>1</v>
      </c>
      <c r="AN107" s="121">
        <v>3</v>
      </c>
      <c r="AO107" s="121">
        <v>4</v>
      </c>
      <c r="AP107" s="123">
        <v>8</v>
      </c>
      <c r="AQ107" s="165" t="str">
        <f t="shared" si="7"/>
        <v>A</v>
      </c>
      <c r="AR107" s="122">
        <v>0</v>
      </c>
      <c r="AS107" s="121">
        <v>1</v>
      </c>
      <c r="AT107" s="121">
        <v>6</v>
      </c>
      <c r="AU107" s="121">
        <v>1</v>
      </c>
      <c r="AV107" s="121">
        <v>0</v>
      </c>
      <c r="AW107" s="121">
        <v>0</v>
      </c>
      <c r="AX107" s="123">
        <v>8</v>
      </c>
      <c r="AY107" s="165" t="str">
        <f t="shared" si="9"/>
        <v>A</v>
      </c>
      <c r="AZ107" s="125">
        <v>0</v>
      </c>
      <c r="BA107" s="121">
        <v>1</v>
      </c>
      <c r="BB107" s="121">
        <v>0</v>
      </c>
      <c r="BC107" s="126">
        <v>1</v>
      </c>
      <c r="BD107" s="122">
        <v>23</v>
      </c>
      <c r="BE107" s="121">
        <v>84</v>
      </c>
      <c r="BF107" s="121">
        <v>0</v>
      </c>
      <c r="BG107" s="121">
        <v>0</v>
      </c>
      <c r="BH107" s="121">
        <v>1</v>
      </c>
      <c r="BI107" s="121">
        <v>0</v>
      </c>
      <c r="BJ107" s="121">
        <v>0</v>
      </c>
      <c r="BK107" s="121">
        <v>0</v>
      </c>
      <c r="BL107" s="121">
        <v>25</v>
      </c>
      <c r="BM107" s="121">
        <v>0</v>
      </c>
      <c r="BN107" s="121">
        <v>0</v>
      </c>
      <c r="BO107" s="121">
        <v>0</v>
      </c>
      <c r="BP107" s="121">
        <v>84</v>
      </c>
      <c r="BQ107" s="121">
        <v>0</v>
      </c>
      <c r="BR107" s="121">
        <v>0</v>
      </c>
      <c r="BS107" s="121">
        <v>0</v>
      </c>
      <c r="BT107" s="121">
        <v>5</v>
      </c>
      <c r="BU107" s="121">
        <v>0</v>
      </c>
      <c r="BV107" s="121">
        <v>0</v>
      </c>
      <c r="BW107" s="121">
        <v>0</v>
      </c>
      <c r="BX107" s="121">
        <v>0</v>
      </c>
      <c r="BY107" s="121">
        <v>0</v>
      </c>
      <c r="BZ107" s="121">
        <v>0</v>
      </c>
      <c r="CA107" s="121">
        <v>0</v>
      </c>
      <c r="CB107" s="121">
        <v>0</v>
      </c>
      <c r="CC107" s="121">
        <v>0</v>
      </c>
      <c r="CD107" s="121">
        <v>0</v>
      </c>
      <c r="CE107" s="123">
        <v>0</v>
      </c>
      <c r="CF107" s="122">
        <v>0</v>
      </c>
      <c r="CG107" s="121">
        <v>0</v>
      </c>
      <c r="CH107" s="121">
        <v>0</v>
      </c>
      <c r="CI107" s="121">
        <v>4</v>
      </c>
      <c r="CJ107" s="121">
        <v>0</v>
      </c>
      <c r="CK107" s="121">
        <v>1</v>
      </c>
      <c r="CL107" s="121">
        <v>0</v>
      </c>
      <c r="CM107" s="121">
        <v>0</v>
      </c>
      <c r="CN107" s="121">
        <v>0</v>
      </c>
      <c r="CO107" s="121">
        <v>0</v>
      </c>
      <c r="CP107" s="121">
        <v>0</v>
      </c>
      <c r="CQ107" s="121">
        <v>0</v>
      </c>
      <c r="CR107" s="121">
        <v>0</v>
      </c>
      <c r="CS107" s="121">
        <v>0</v>
      </c>
      <c r="CT107" s="121">
        <v>0</v>
      </c>
      <c r="CU107" s="121">
        <v>0</v>
      </c>
      <c r="CV107" s="121">
        <v>0</v>
      </c>
      <c r="CW107" s="121">
        <v>0</v>
      </c>
      <c r="CX107" s="121">
        <v>0</v>
      </c>
      <c r="CY107" s="121">
        <v>0</v>
      </c>
      <c r="CZ107" s="121">
        <v>0</v>
      </c>
      <c r="DA107" s="123">
        <v>0</v>
      </c>
      <c r="DB107" s="122">
        <v>0</v>
      </c>
      <c r="DC107" s="121">
        <v>0</v>
      </c>
      <c r="DD107" s="121">
        <v>0</v>
      </c>
      <c r="DE107" s="121">
        <v>0</v>
      </c>
      <c r="DF107" s="121">
        <v>0</v>
      </c>
      <c r="DG107" s="121">
        <v>0</v>
      </c>
      <c r="DH107" s="121">
        <v>1</v>
      </c>
      <c r="DI107" s="121">
        <v>0</v>
      </c>
      <c r="DJ107" s="123">
        <v>0</v>
      </c>
      <c r="DK107" s="122">
        <v>3</v>
      </c>
      <c r="DL107" s="123">
        <v>0</v>
      </c>
      <c r="DM107" s="124">
        <v>0</v>
      </c>
      <c r="DN107" s="122">
        <v>84</v>
      </c>
      <c r="DO107" s="121">
        <v>4</v>
      </c>
      <c r="DP107" s="123">
        <v>487</v>
      </c>
      <c r="DQ107" s="122">
        <v>50</v>
      </c>
      <c r="DR107" s="121">
        <v>1</v>
      </c>
      <c r="DS107" s="162" t="s">
        <v>2003</v>
      </c>
      <c r="DT107" s="121">
        <v>1</v>
      </c>
      <c r="DU107" s="162" t="s">
        <v>2004</v>
      </c>
      <c r="DV107" s="164" t="s">
        <v>2005</v>
      </c>
      <c r="DW107" s="122">
        <v>0</v>
      </c>
      <c r="DX107" s="121">
        <v>0</v>
      </c>
      <c r="DY107" s="121">
        <v>1</v>
      </c>
      <c r="DZ107" s="162" t="s">
        <v>2006</v>
      </c>
      <c r="EA107" s="164" t="s">
        <v>2007</v>
      </c>
      <c r="EB107" s="127">
        <v>32858</v>
      </c>
      <c r="EC107" s="128">
        <v>247.12</v>
      </c>
      <c r="ED107" s="129">
        <v>37</v>
      </c>
    </row>
    <row r="108" spans="1:134" ht="13.5" customHeight="1">
      <c r="A108" s="161" t="s">
        <v>217</v>
      </c>
      <c r="B108" s="162" t="s">
        <v>236</v>
      </c>
      <c r="C108" s="121">
        <v>1</v>
      </c>
      <c r="D108" s="162" t="s">
        <v>235</v>
      </c>
      <c r="E108" s="162" t="s">
        <v>2008</v>
      </c>
      <c r="F108" s="162">
        <v>1</v>
      </c>
      <c r="G108" s="162">
        <v>46822</v>
      </c>
      <c r="H108" s="162" t="s">
        <v>236</v>
      </c>
      <c r="I108" s="162" t="s">
        <v>2009</v>
      </c>
      <c r="J108" s="162" t="s">
        <v>2010</v>
      </c>
      <c r="K108" s="164" t="s">
        <v>919</v>
      </c>
      <c r="L108" s="161" t="s">
        <v>927</v>
      </c>
      <c r="M108" s="162" t="s">
        <v>2011</v>
      </c>
      <c r="N108" s="162" t="s">
        <v>2012</v>
      </c>
      <c r="O108" s="162" t="s">
        <v>927</v>
      </c>
      <c r="P108" s="162">
        <v>483333924</v>
      </c>
      <c r="Q108" s="164" t="s">
        <v>2013</v>
      </c>
      <c r="R108" s="161" t="s">
        <v>982</v>
      </c>
      <c r="S108" s="162" t="s">
        <v>1364</v>
      </c>
      <c r="T108" s="162" t="s">
        <v>2014</v>
      </c>
      <c r="U108" s="162" t="s">
        <v>927</v>
      </c>
      <c r="V108" s="162">
        <v>483333984</v>
      </c>
      <c r="W108" s="164" t="s">
        <v>2015</v>
      </c>
      <c r="X108" s="122">
        <v>2</v>
      </c>
      <c r="Y108" s="121">
        <v>0</v>
      </c>
      <c r="Z108" s="123">
        <v>2</v>
      </c>
      <c r="AA108" s="122">
        <v>2</v>
      </c>
      <c r="AB108" s="121">
        <v>0</v>
      </c>
      <c r="AC108" s="123">
        <v>2</v>
      </c>
      <c r="AD108" s="165" t="str">
        <f t="shared" si="8"/>
        <v>A</v>
      </c>
      <c r="AE108" s="124">
        <v>1</v>
      </c>
      <c r="AF108" s="165" t="str">
        <f t="shared" si="5"/>
        <v>A</v>
      </c>
      <c r="AG108" s="122">
        <v>0</v>
      </c>
      <c r="AH108" s="121">
        <v>1</v>
      </c>
      <c r="AI108" s="121">
        <v>0</v>
      </c>
      <c r="AJ108" s="121">
        <v>1</v>
      </c>
      <c r="AK108" s="123">
        <v>2</v>
      </c>
      <c r="AL108" s="165" t="str">
        <f t="shared" si="6"/>
        <v>A</v>
      </c>
      <c r="AM108" s="122">
        <v>1</v>
      </c>
      <c r="AN108" s="121">
        <v>0</v>
      </c>
      <c r="AO108" s="121">
        <v>1</v>
      </c>
      <c r="AP108" s="123">
        <v>2</v>
      </c>
      <c r="AQ108" s="165" t="str">
        <f t="shared" si="7"/>
        <v>A</v>
      </c>
      <c r="AR108" s="122">
        <v>0</v>
      </c>
      <c r="AS108" s="121">
        <v>0</v>
      </c>
      <c r="AT108" s="121">
        <v>2</v>
      </c>
      <c r="AU108" s="121">
        <v>0</v>
      </c>
      <c r="AV108" s="121">
        <v>0</v>
      </c>
      <c r="AW108" s="121">
        <v>0</v>
      </c>
      <c r="AX108" s="123">
        <v>2</v>
      </c>
      <c r="AY108" s="165" t="str">
        <f t="shared" si="9"/>
        <v>A</v>
      </c>
      <c r="AZ108" s="125">
        <v>1</v>
      </c>
      <c r="BA108" s="121">
        <v>1</v>
      </c>
      <c r="BB108" s="121">
        <v>0</v>
      </c>
      <c r="BC108" s="126">
        <v>1</v>
      </c>
      <c r="BD108" s="122">
        <v>6</v>
      </c>
      <c r="BE108" s="121">
        <v>41</v>
      </c>
      <c r="BF108" s="121">
        <v>0</v>
      </c>
      <c r="BG108" s="121">
        <v>0</v>
      </c>
      <c r="BH108" s="121">
        <v>9</v>
      </c>
      <c r="BI108" s="121">
        <v>0</v>
      </c>
      <c r="BJ108" s="121">
        <v>0</v>
      </c>
      <c r="BK108" s="121">
        <v>15</v>
      </c>
      <c r="BL108" s="121">
        <v>14</v>
      </c>
      <c r="BM108" s="121">
        <v>0</v>
      </c>
      <c r="BN108" s="121">
        <v>0</v>
      </c>
      <c r="BO108" s="121">
        <v>0</v>
      </c>
      <c r="BP108" s="121">
        <v>41</v>
      </c>
      <c r="BQ108" s="121">
        <v>0</v>
      </c>
      <c r="BR108" s="121">
        <v>0</v>
      </c>
      <c r="BS108" s="121">
        <v>0</v>
      </c>
      <c r="BT108" s="121">
        <v>6</v>
      </c>
      <c r="BU108" s="121">
        <v>0</v>
      </c>
      <c r="BV108" s="121">
        <v>0</v>
      </c>
      <c r="BW108" s="121">
        <v>0</v>
      </c>
      <c r="BX108" s="121">
        <v>0</v>
      </c>
      <c r="BY108" s="121">
        <v>0</v>
      </c>
      <c r="BZ108" s="121">
        <v>0</v>
      </c>
      <c r="CA108" s="121">
        <v>0</v>
      </c>
      <c r="CB108" s="121">
        <v>0</v>
      </c>
      <c r="CC108" s="121">
        <v>0</v>
      </c>
      <c r="CD108" s="121">
        <v>0</v>
      </c>
      <c r="CE108" s="123">
        <v>0</v>
      </c>
      <c r="CF108" s="122">
        <v>0</v>
      </c>
      <c r="CG108" s="121">
        <v>0</v>
      </c>
      <c r="CH108" s="121">
        <v>0</v>
      </c>
      <c r="CI108" s="121">
        <v>1</v>
      </c>
      <c r="CJ108" s="121">
        <v>1</v>
      </c>
      <c r="CK108" s="121">
        <v>0</v>
      </c>
      <c r="CL108" s="121">
        <v>0</v>
      </c>
      <c r="CM108" s="121">
        <v>0</v>
      </c>
      <c r="CN108" s="121">
        <v>0</v>
      </c>
      <c r="CO108" s="121">
        <v>0</v>
      </c>
      <c r="CP108" s="121">
        <v>0</v>
      </c>
      <c r="CQ108" s="121">
        <v>0</v>
      </c>
      <c r="CR108" s="121">
        <v>0</v>
      </c>
      <c r="CS108" s="121">
        <v>0</v>
      </c>
      <c r="CT108" s="121">
        <v>0</v>
      </c>
      <c r="CU108" s="121">
        <v>0</v>
      </c>
      <c r="CV108" s="121">
        <v>0</v>
      </c>
      <c r="CW108" s="121">
        <v>0</v>
      </c>
      <c r="CX108" s="121">
        <v>0</v>
      </c>
      <c r="CY108" s="121">
        <v>0</v>
      </c>
      <c r="CZ108" s="121">
        <v>0</v>
      </c>
      <c r="DA108" s="123">
        <v>0</v>
      </c>
      <c r="DB108" s="122">
        <v>0</v>
      </c>
      <c r="DC108" s="121">
        <v>0</v>
      </c>
      <c r="DD108" s="121">
        <v>0</v>
      </c>
      <c r="DE108" s="121">
        <v>0</v>
      </c>
      <c r="DF108" s="121">
        <v>0</v>
      </c>
      <c r="DG108" s="121">
        <v>0</v>
      </c>
      <c r="DH108" s="121">
        <v>0</v>
      </c>
      <c r="DI108" s="121">
        <v>0</v>
      </c>
      <c r="DJ108" s="123">
        <v>0</v>
      </c>
      <c r="DK108" s="122">
        <v>1</v>
      </c>
      <c r="DL108" s="123">
        <v>0</v>
      </c>
      <c r="DM108" s="124">
        <v>1</v>
      </c>
      <c r="DN108" s="122">
        <v>73</v>
      </c>
      <c r="DO108" s="121">
        <v>2</v>
      </c>
      <c r="DP108" s="123">
        <v>153</v>
      </c>
      <c r="DQ108" s="122">
        <v>43</v>
      </c>
      <c r="DR108" s="121">
        <v>0</v>
      </c>
      <c r="DS108" s="121" t="s">
        <v>927</v>
      </c>
      <c r="DT108" s="121">
        <v>2</v>
      </c>
      <c r="DU108" s="162" t="s">
        <v>2016</v>
      </c>
      <c r="DV108" s="164" t="s">
        <v>2017</v>
      </c>
      <c r="DW108" s="122">
        <v>1</v>
      </c>
      <c r="DX108" s="121">
        <v>1</v>
      </c>
      <c r="DY108" s="121">
        <v>1</v>
      </c>
      <c r="DZ108" s="162" t="s">
        <v>2018</v>
      </c>
      <c r="EA108" s="164" t="s">
        <v>2019</v>
      </c>
      <c r="EB108" s="127">
        <v>12158</v>
      </c>
      <c r="EC108" s="128">
        <v>74.05</v>
      </c>
      <c r="ED108" s="129">
        <v>11</v>
      </c>
    </row>
    <row r="109" spans="1:134" ht="13.5" customHeight="1">
      <c r="A109" s="161" t="s">
        <v>186</v>
      </c>
      <c r="B109" s="162" t="s">
        <v>188</v>
      </c>
      <c r="C109" s="121">
        <v>1</v>
      </c>
      <c r="D109" s="162" t="s">
        <v>187</v>
      </c>
      <c r="E109" s="162" t="s">
        <v>2020</v>
      </c>
      <c r="F109" s="162">
        <v>239</v>
      </c>
      <c r="G109" s="162">
        <v>55001</v>
      </c>
      <c r="H109" s="162" t="s">
        <v>188</v>
      </c>
      <c r="I109" s="162" t="s">
        <v>2021</v>
      </c>
      <c r="J109" s="162" t="s">
        <v>2022</v>
      </c>
      <c r="K109" s="164" t="s">
        <v>919</v>
      </c>
      <c r="L109" s="161" t="s">
        <v>920</v>
      </c>
      <c r="M109" s="162" t="s">
        <v>939</v>
      </c>
      <c r="N109" s="162" t="s">
        <v>2023</v>
      </c>
      <c r="O109" s="162" t="s">
        <v>927</v>
      </c>
      <c r="P109" s="162">
        <v>491504341</v>
      </c>
      <c r="Q109" s="164" t="s">
        <v>2024</v>
      </c>
      <c r="R109" s="161" t="s">
        <v>920</v>
      </c>
      <c r="S109" s="162" t="s">
        <v>1098</v>
      </c>
      <c r="T109" s="162" t="s">
        <v>2025</v>
      </c>
      <c r="U109" s="162" t="s">
        <v>927</v>
      </c>
      <c r="V109" s="162">
        <v>491504345</v>
      </c>
      <c r="W109" s="164" t="s">
        <v>2026</v>
      </c>
      <c r="X109" s="122">
        <v>5</v>
      </c>
      <c r="Y109" s="121">
        <v>0</v>
      </c>
      <c r="Z109" s="123">
        <v>5</v>
      </c>
      <c r="AA109" s="122">
        <v>3.5</v>
      </c>
      <c r="AB109" s="121">
        <v>0</v>
      </c>
      <c r="AC109" s="123">
        <v>3.5</v>
      </c>
      <c r="AD109" s="165" t="str">
        <f t="shared" si="8"/>
        <v>A</v>
      </c>
      <c r="AE109" s="124">
        <v>5</v>
      </c>
      <c r="AF109" s="165" t="str">
        <f t="shared" si="5"/>
        <v>A</v>
      </c>
      <c r="AG109" s="122">
        <v>0</v>
      </c>
      <c r="AH109" s="121">
        <v>1</v>
      </c>
      <c r="AI109" s="121">
        <v>2</v>
      </c>
      <c r="AJ109" s="121">
        <v>2</v>
      </c>
      <c r="AK109" s="123">
        <v>5</v>
      </c>
      <c r="AL109" s="165" t="str">
        <f t="shared" si="6"/>
        <v>A</v>
      </c>
      <c r="AM109" s="122">
        <v>0</v>
      </c>
      <c r="AN109" s="121">
        <v>3</v>
      </c>
      <c r="AO109" s="121">
        <v>2</v>
      </c>
      <c r="AP109" s="123">
        <v>5</v>
      </c>
      <c r="AQ109" s="165" t="str">
        <f t="shared" si="7"/>
        <v>A</v>
      </c>
      <c r="AR109" s="122">
        <v>0</v>
      </c>
      <c r="AS109" s="121">
        <v>0</v>
      </c>
      <c r="AT109" s="121">
        <v>0</v>
      </c>
      <c r="AU109" s="121">
        <v>4</v>
      </c>
      <c r="AV109" s="121">
        <v>1</v>
      </c>
      <c r="AW109" s="121">
        <v>0</v>
      </c>
      <c r="AX109" s="123">
        <v>5</v>
      </c>
      <c r="AY109" s="165" t="str">
        <f t="shared" si="9"/>
        <v>A</v>
      </c>
      <c r="AZ109" s="125">
        <v>0</v>
      </c>
      <c r="BA109" s="121">
        <v>1</v>
      </c>
      <c r="BB109" s="121">
        <v>1</v>
      </c>
      <c r="BC109" s="126">
        <v>1</v>
      </c>
      <c r="BD109" s="122">
        <v>1</v>
      </c>
      <c r="BE109" s="121">
        <v>25</v>
      </c>
      <c r="BF109" s="121">
        <v>0</v>
      </c>
      <c r="BG109" s="121">
        <v>0</v>
      </c>
      <c r="BH109" s="121">
        <v>1</v>
      </c>
      <c r="BI109" s="121">
        <v>1</v>
      </c>
      <c r="BJ109" s="121">
        <v>0</v>
      </c>
      <c r="BK109" s="121">
        <v>10</v>
      </c>
      <c r="BL109" s="121">
        <v>2</v>
      </c>
      <c r="BM109" s="121">
        <v>2</v>
      </c>
      <c r="BN109" s="121">
        <v>0</v>
      </c>
      <c r="BO109" s="121">
        <v>1</v>
      </c>
      <c r="BP109" s="121">
        <v>6</v>
      </c>
      <c r="BQ109" s="121">
        <v>0</v>
      </c>
      <c r="BR109" s="121">
        <v>0</v>
      </c>
      <c r="BS109" s="121">
        <v>0</v>
      </c>
      <c r="BT109" s="121">
        <v>0</v>
      </c>
      <c r="BU109" s="121">
        <v>0</v>
      </c>
      <c r="BV109" s="121">
        <v>0</v>
      </c>
      <c r="BW109" s="121">
        <v>0</v>
      </c>
      <c r="BX109" s="121">
        <v>0</v>
      </c>
      <c r="BY109" s="121">
        <v>0</v>
      </c>
      <c r="BZ109" s="121">
        <v>0</v>
      </c>
      <c r="CA109" s="121">
        <v>0</v>
      </c>
      <c r="CB109" s="121">
        <v>0</v>
      </c>
      <c r="CC109" s="121">
        <v>0</v>
      </c>
      <c r="CD109" s="121">
        <v>0</v>
      </c>
      <c r="CE109" s="123">
        <v>0</v>
      </c>
      <c r="CF109" s="122">
        <v>1</v>
      </c>
      <c r="CG109" s="121">
        <v>0</v>
      </c>
      <c r="CH109" s="121">
        <v>0</v>
      </c>
      <c r="CI109" s="121">
        <v>3</v>
      </c>
      <c r="CJ109" s="121">
        <v>13</v>
      </c>
      <c r="CK109" s="121">
        <v>1</v>
      </c>
      <c r="CL109" s="121">
        <v>0</v>
      </c>
      <c r="CM109" s="121">
        <v>0</v>
      </c>
      <c r="CN109" s="121">
        <v>0</v>
      </c>
      <c r="CO109" s="121">
        <v>0</v>
      </c>
      <c r="CP109" s="121">
        <v>0</v>
      </c>
      <c r="CQ109" s="121">
        <v>0</v>
      </c>
      <c r="CR109" s="121">
        <v>0</v>
      </c>
      <c r="CS109" s="121">
        <v>0</v>
      </c>
      <c r="CT109" s="121">
        <v>0</v>
      </c>
      <c r="CU109" s="121">
        <v>0</v>
      </c>
      <c r="CV109" s="121">
        <v>0</v>
      </c>
      <c r="CW109" s="121">
        <v>0</v>
      </c>
      <c r="CX109" s="121">
        <v>0</v>
      </c>
      <c r="CY109" s="121">
        <v>0</v>
      </c>
      <c r="CZ109" s="121">
        <v>0</v>
      </c>
      <c r="DA109" s="123">
        <v>0</v>
      </c>
      <c r="DB109" s="122">
        <v>0</v>
      </c>
      <c r="DC109" s="121">
        <v>0</v>
      </c>
      <c r="DD109" s="121">
        <v>0</v>
      </c>
      <c r="DE109" s="121">
        <v>0</v>
      </c>
      <c r="DF109" s="121">
        <v>1</v>
      </c>
      <c r="DG109" s="121">
        <v>0</v>
      </c>
      <c r="DH109" s="121">
        <v>0</v>
      </c>
      <c r="DI109" s="121">
        <v>0</v>
      </c>
      <c r="DJ109" s="123">
        <v>0</v>
      </c>
      <c r="DK109" s="122">
        <v>0</v>
      </c>
      <c r="DL109" s="123">
        <v>0</v>
      </c>
      <c r="DM109" s="124">
        <v>0</v>
      </c>
      <c r="DN109" s="122">
        <v>55</v>
      </c>
      <c r="DO109" s="121">
        <v>7</v>
      </c>
      <c r="DP109" s="123">
        <v>305</v>
      </c>
      <c r="DQ109" s="122">
        <v>50</v>
      </c>
      <c r="DR109" s="121">
        <v>1</v>
      </c>
      <c r="DS109" s="162"/>
      <c r="DT109" s="121">
        <v>2</v>
      </c>
      <c r="DU109" s="162"/>
      <c r="DV109" s="164"/>
      <c r="DW109" s="122">
        <v>1</v>
      </c>
      <c r="DX109" s="121">
        <v>1</v>
      </c>
      <c r="DY109" s="121">
        <v>0</v>
      </c>
      <c r="DZ109" s="162"/>
      <c r="EA109" s="164"/>
      <c r="EB109" s="127">
        <v>16456</v>
      </c>
      <c r="EC109" s="128">
        <v>259.43</v>
      </c>
      <c r="ED109" s="129">
        <v>14</v>
      </c>
    </row>
    <row r="110" spans="1:134" ht="13.5" customHeight="1">
      <c r="A110" s="161" t="s">
        <v>186</v>
      </c>
      <c r="B110" s="162" t="s">
        <v>190</v>
      </c>
      <c r="C110" s="121">
        <v>1</v>
      </c>
      <c r="D110" s="162" t="s">
        <v>189</v>
      </c>
      <c r="E110" s="162" t="s">
        <v>2027</v>
      </c>
      <c r="F110" s="162">
        <v>11</v>
      </c>
      <c r="G110" s="162">
        <v>51801</v>
      </c>
      <c r="H110" s="162" t="s">
        <v>190</v>
      </c>
      <c r="I110" s="162" t="s">
        <v>2028</v>
      </c>
      <c r="J110" s="162" t="s">
        <v>2029</v>
      </c>
      <c r="K110" s="164" t="s">
        <v>2030</v>
      </c>
      <c r="L110" s="161" t="s">
        <v>1013</v>
      </c>
      <c r="M110" s="162" t="s">
        <v>2031</v>
      </c>
      <c r="N110" s="162" t="s">
        <v>2032</v>
      </c>
      <c r="O110" s="162" t="s">
        <v>2033</v>
      </c>
      <c r="P110" s="162">
        <v>494629567</v>
      </c>
      <c r="Q110" s="164" t="s">
        <v>2034</v>
      </c>
      <c r="R110" s="161" t="s">
        <v>920</v>
      </c>
      <c r="S110" s="162" t="s">
        <v>1088</v>
      </c>
      <c r="T110" s="162" t="s">
        <v>2035</v>
      </c>
      <c r="U110" s="162" t="s">
        <v>927</v>
      </c>
      <c r="V110" s="162">
        <v>494629561</v>
      </c>
      <c r="W110" s="164" t="s">
        <v>2036</v>
      </c>
      <c r="X110" s="122">
        <v>2</v>
      </c>
      <c r="Y110" s="121">
        <v>1</v>
      </c>
      <c r="Z110" s="123">
        <v>3</v>
      </c>
      <c r="AA110" s="122">
        <v>2</v>
      </c>
      <c r="AB110" s="121">
        <v>0.1</v>
      </c>
      <c r="AC110" s="123">
        <v>2.1</v>
      </c>
      <c r="AD110" s="165" t="str">
        <f t="shared" si="8"/>
        <v>A</v>
      </c>
      <c r="AE110" s="124">
        <v>2</v>
      </c>
      <c r="AF110" s="165" t="str">
        <f t="shared" si="5"/>
        <v>A</v>
      </c>
      <c r="AG110" s="122">
        <v>0</v>
      </c>
      <c r="AH110" s="121">
        <v>0</v>
      </c>
      <c r="AI110" s="121">
        <v>0</v>
      </c>
      <c r="AJ110" s="121">
        <v>2</v>
      </c>
      <c r="AK110" s="123">
        <v>2</v>
      </c>
      <c r="AL110" s="165" t="str">
        <f t="shared" si="6"/>
        <v>A</v>
      </c>
      <c r="AM110" s="122">
        <v>1</v>
      </c>
      <c r="AN110" s="121">
        <v>0</v>
      </c>
      <c r="AO110" s="121">
        <v>1</v>
      </c>
      <c r="AP110" s="123">
        <v>2</v>
      </c>
      <c r="AQ110" s="165" t="str">
        <f t="shared" si="7"/>
        <v>A</v>
      </c>
      <c r="AR110" s="122">
        <v>0</v>
      </c>
      <c r="AS110" s="121">
        <v>0</v>
      </c>
      <c r="AT110" s="121">
        <v>0</v>
      </c>
      <c r="AU110" s="121">
        <v>2</v>
      </c>
      <c r="AV110" s="121">
        <v>0</v>
      </c>
      <c r="AW110" s="121">
        <v>0</v>
      </c>
      <c r="AX110" s="123">
        <v>2</v>
      </c>
      <c r="AY110" s="165" t="str">
        <f t="shared" si="9"/>
        <v>A</v>
      </c>
      <c r="AZ110" s="125">
        <v>0</v>
      </c>
      <c r="BA110" s="121">
        <v>1</v>
      </c>
      <c r="BB110" s="121">
        <v>0</v>
      </c>
      <c r="BC110" s="126">
        <v>1</v>
      </c>
      <c r="BD110" s="122">
        <v>5</v>
      </c>
      <c r="BE110" s="121">
        <v>70</v>
      </c>
      <c r="BF110" s="121">
        <v>0</v>
      </c>
      <c r="BG110" s="121">
        <v>0</v>
      </c>
      <c r="BH110" s="121">
        <v>2</v>
      </c>
      <c r="BI110" s="121">
        <v>0</v>
      </c>
      <c r="BJ110" s="121">
        <v>0</v>
      </c>
      <c r="BK110" s="121">
        <v>0</v>
      </c>
      <c r="BL110" s="121">
        <v>50</v>
      </c>
      <c r="BM110" s="121">
        <v>0</v>
      </c>
      <c r="BN110" s="121">
        <v>0</v>
      </c>
      <c r="BO110" s="121">
        <v>2</v>
      </c>
      <c r="BP110" s="121">
        <v>0</v>
      </c>
      <c r="BQ110" s="121">
        <v>0</v>
      </c>
      <c r="BR110" s="121">
        <v>0</v>
      </c>
      <c r="BS110" s="121">
        <v>0</v>
      </c>
      <c r="BT110" s="121">
        <v>0</v>
      </c>
      <c r="BU110" s="121">
        <v>0</v>
      </c>
      <c r="BV110" s="121">
        <v>0</v>
      </c>
      <c r="BW110" s="121">
        <v>0</v>
      </c>
      <c r="BX110" s="121">
        <v>0</v>
      </c>
      <c r="BY110" s="121">
        <v>0</v>
      </c>
      <c r="BZ110" s="121">
        <v>0</v>
      </c>
      <c r="CA110" s="121">
        <v>0</v>
      </c>
      <c r="CB110" s="121">
        <v>0</v>
      </c>
      <c r="CC110" s="121">
        <v>0</v>
      </c>
      <c r="CD110" s="121">
        <v>0</v>
      </c>
      <c r="CE110" s="123">
        <v>0</v>
      </c>
      <c r="CF110" s="122">
        <v>0</v>
      </c>
      <c r="CG110" s="121">
        <v>0</v>
      </c>
      <c r="CH110" s="121">
        <v>0</v>
      </c>
      <c r="CI110" s="121">
        <v>0</v>
      </c>
      <c r="CJ110" s="121">
        <v>0</v>
      </c>
      <c r="CK110" s="121">
        <v>0</v>
      </c>
      <c r="CL110" s="121">
        <v>0</v>
      </c>
      <c r="CM110" s="121">
        <v>1</v>
      </c>
      <c r="CN110" s="121">
        <v>0</v>
      </c>
      <c r="CO110" s="121">
        <v>0</v>
      </c>
      <c r="CP110" s="121">
        <v>0</v>
      </c>
      <c r="CQ110" s="121">
        <v>0</v>
      </c>
      <c r="CR110" s="121">
        <v>0</v>
      </c>
      <c r="CS110" s="121">
        <v>0</v>
      </c>
      <c r="CT110" s="121">
        <v>0</v>
      </c>
      <c r="CU110" s="121">
        <v>0</v>
      </c>
      <c r="CV110" s="121">
        <v>0</v>
      </c>
      <c r="CW110" s="121">
        <v>0</v>
      </c>
      <c r="CX110" s="121">
        <v>0</v>
      </c>
      <c r="CY110" s="121">
        <v>0</v>
      </c>
      <c r="CZ110" s="121">
        <v>0</v>
      </c>
      <c r="DA110" s="123">
        <v>0</v>
      </c>
      <c r="DB110" s="122">
        <v>0</v>
      </c>
      <c r="DC110" s="121">
        <v>0</v>
      </c>
      <c r="DD110" s="121">
        <v>0</v>
      </c>
      <c r="DE110" s="121">
        <v>0</v>
      </c>
      <c r="DF110" s="121">
        <v>0</v>
      </c>
      <c r="DG110" s="121">
        <v>0</v>
      </c>
      <c r="DH110" s="121">
        <v>0</v>
      </c>
      <c r="DI110" s="121">
        <v>0</v>
      </c>
      <c r="DJ110" s="123">
        <v>0</v>
      </c>
      <c r="DK110" s="122">
        <v>0</v>
      </c>
      <c r="DL110" s="123">
        <v>0</v>
      </c>
      <c r="DM110" s="124">
        <v>0</v>
      </c>
      <c r="DN110" s="122">
        <v>80</v>
      </c>
      <c r="DO110" s="121">
        <v>2</v>
      </c>
      <c r="DP110" s="123">
        <v>280</v>
      </c>
      <c r="DQ110" s="122">
        <v>50</v>
      </c>
      <c r="DR110" s="121">
        <v>0</v>
      </c>
      <c r="DS110" s="121" t="s">
        <v>927</v>
      </c>
      <c r="DT110" s="121">
        <v>3</v>
      </c>
      <c r="DU110" s="162"/>
      <c r="DV110" s="164"/>
      <c r="DW110" s="122">
        <v>1</v>
      </c>
      <c r="DX110" s="121">
        <v>1</v>
      </c>
      <c r="DY110" s="121">
        <v>1</v>
      </c>
      <c r="DZ110" s="162"/>
      <c r="EA110" s="164"/>
      <c r="EB110" s="127">
        <v>20220</v>
      </c>
      <c r="EC110" s="128">
        <v>279.08999999999997</v>
      </c>
      <c r="ED110" s="129">
        <v>26</v>
      </c>
    </row>
    <row r="111" spans="1:134" ht="13.5" customHeight="1">
      <c r="A111" s="161" t="s">
        <v>186</v>
      </c>
      <c r="B111" s="162" t="s">
        <v>192</v>
      </c>
      <c r="C111" s="121">
        <v>1</v>
      </c>
      <c r="D111" s="162" t="s">
        <v>191</v>
      </c>
      <c r="E111" s="162" t="s">
        <v>1327</v>
      </c>
      <c r="F111" s="162">
        <v>38</v>
      </c>
      <c r="G111" s="162">
        <v>54417</v>
      </c>
      <c r="H111" s="162" t="s">
        <v>192</v>
      </c>
      <c r="I111" s="162" t="s">
        <v>2037</v>
      </c>
      <c r="J111" s="162" t="s">
        <v>2038</v>
      </c>
      <c r="K111" s="164" t="s">
        <v>2039</v>
      </c>
      <c r="L111" s="161" t="s">
        <v>920</v>
      </c>
      <c r="M111" s="162" t="s">
        <v>1036</v>
      </c>
      <c r="N111" s="162" t="s">
        <v>2040</v>
      </c>
      <c r="O111" s="162" t="s">
        <v>927</v>
      </c>
      <c r="P111" s="162">
        <v>499318289</v>
      </c>
      <c r="Q111" s="164" t="s">
        <v>2041</v>
      </c>
      <c r="R111" s="161" t="s">
        <v>920</v>
      </c>
      <c r="S111" s="162" t="s">
        <v>2042</v>
      </c>
      <c r="T111" s="162" t="s">
        <v>2043</v>
      </c>
      <c r="U111" s="162" t="s">
        <v>927</v>
      </c>
      <c r="V111" s="162">
        <v>499318160</v>
      </c>
      <c r="W111" s="164" t="s">
        <v>2044</v>
      </c>
      <c r="X111" s="122">
        <v>3</v>
      </c>
      <c r="Y111" s="121">
        <v>0</v>
      </c>
      <c r="Z111" s="123">
        <v>3</v>
      </c>
      <c r="AA111" s="122">
        <v>3</v>
      </c>
      <c r="AB111" s="121">
        <v>0</v>
      </c>
      <c r="AC111" s="123">
        <v>3</v>
      </c>
      <c r="AD111" s="165" t="str">
        <f t="shared" si="8"/>
        <v>A</v>
      </c>
      <c r="AE111" s="124">
        <v>3</v>
      </c>
      <c r="AF111" s="165" t="str">
        <f t="shared" si="5"/>
        <v>A</v>
      </c>
      <c r="AG111" s="122">
        <v>0</v>
      </c>
      <c r="AH111" s="121">
        <v>1</v>
      </c>
      <c r="AI111" s="121">
        <v>0</v>
      </c>
      <c r="AJ111" s="121">
        <v>2</v>
      </c>
      <c r="AK111" s="123">
        <v>3</v>
      </c>
      <c r="AL111" s="165" t="str">
        <f t="shared" si="6"/>
        <v>A</v>
      </c>
      <c r="AM111" s="122">
        <v>0</v>
      </c>
      <c r="AN111" s="121">
        <v>0</v>
      </c>
      <c r="AO111" s="121">
        <v>3</v>
      </c>
      <c r="AP111" s="123">
        <v>3</v>
      </c>
      <c r="AQ111" s="165" t="str">
        <f t="shared" si="7"/>
        <v>A</v>
      </c>
      <c r="AR111" s="122">
        <v>0</v>
      </c>
      <c r="AS111" s="121">
        <v>0</v>
      </c>
      <c r="AT111" s="121">
        <v>3</v>
      </c>
      <c r="AU111" s="121">
        <v>0</v>
      </c>
      <c r="AV111" s="121">
        <v>0</v>
      </c>
      <c r="AW111" s="121">
        <v>0</v>
      </c>
      <c r="AX111" s="123">
        <v>3</v>
      </c>
      <c r="AY111" s="165" t="str">
        <f t="shared" si="9"/>
        <v>A</v>
      </c>
      <c r="AZ111" s="125">
        <v>0</v>
      </c>
      <c r="BA111" s="121">
        <v>1</v>
      </c>
      <c r="BB111" s="121">
        <v>1</v>
      </c>
      <c r="BC111" s="126">
        <v>1</v>
      </c>
      <c r="BD111" s="122">
        <v>5</v>
      </c>
      <c r="BE111" s="121">
        <v>37</v>
      </c>
      <c r="BF111" s="121">
        <v>0</v>
      </c>
      <c r="BG111" s="121">
        <v>0</v>
      </c>
      <c r="BH111" s="121">
        <v>17</v>
      </c>
      <c r="BI111" s="121">
        <v>0</v>
      </c>
      <c r="BJ111" s="121">
        <v>0</v>
      </c>
      <c r="BK111" s="121">
        <v>0</v>
      </c>
      <c r="BL111" s="121">
        <v>48</v>
      </c>
      <c r="BM111" s="121">
        <v>0</v>
      </c>
      <c r="BN111" s="121">
        <v>2</v>
      </c>
      <c r="BO111" s="121">
        <v>3</v>
      </c>
      <c r="BP111" s="121">
        <v>3</v>
      </c>
      <c r="BQ111" s="121">
        <v>17</v>
      </c>
      <c r="BR111" s="121">
        <v>1</v>
      </c>
      <c r="BS111" s="121">
        <v>0</v>
      </c>
      <c r="BT111" s="121">
        <v>12</v>
      </c>
      <c r="BU111" s="121">
        <v>0</v>
      </c>
      <c r="BV111" s="121">
        <v>0</v>
      </c>
      <c r="BW111" s="121">
        <v>0</v>
      </c>
      <c r="BX111" s="121">
        <v>0</v>
      </c>
      <c r="BY111" s="121">
        <v>0</v>
      </c>
      <c r="BZ111" s="121">
        <v>0</v>
      </c>
      <c r="CA111" s="121">
        <v>0</v>
      </c>
      <c r="CB111" s="121">
        <v>0</v>
      </c>
      <c r="CC111" s="121">
        <v>0</v>
      </c>
      <c r="CD111" s="121">
        <v>0</v>
      </c>
      <c r="CE111" s="123">
        <v>0</v>
      </c>
      <c r="CF111" s="122">
        <v>0</v>
      </c>
      <c r="CG111" s="121">
        <v>0</v>
      </c>
      <c r="CH111" s="121">
        <v>0</v>
      </c>
      <c r="CI111" s="121">
        <v>0</v>
      </c>
      <c r="CJ111" s="121">
        <v>0</v>
      </c>
      <c r="CK111" s="121">
        <v>0</v>
      </c>
      <c r="CL111" s="121">
        <v>0</v>
      </c>
      <c r="CM111" s="121">
        <v>0</v>
      </c>
      <c r="CN111" s="121">
        <v>0</v>
      </c>
      <c r="CO111" s="121">
        <v>0</v>
      </c>
      <c r="CP111" s="121">
        <v>0</v>
      </c>
      <c r="CQ111" s="121">
        <v>0</v>
      </c>
      <c r="CR111" s="121">
        <v>0</v>
      </c>
      <c r="CS111" s="121">
        <v>0</v>
      </c>
      <c r="CT111" s="121">
        <v>0</v>
      </c>
      <c r="CU111" s="121">
        <v>0</v>
      </c>
      <c r="CV111" s="121">
        <v>0</v>
      </c>
      <c r="CW111" s="121">
        <v>0</v>
      </c>
      <c r="CX111" s="121">
        <v>0</v>
      </c>
      <c r="CY111" s="121">
        <v>0</v>
      </c>
      <c r="CZ111" s="121">
        <v>0</v>
      </c>
      <c r="DA111" s="123">
        <v>0</v>
      </c>
      <c r="DB111" s="122">
        <v>0</v>
      </c>
      <c r="DC111" s="121">
        <v>0</v>
      </c>
      <c r="DD111" s="121">
        <v>0</v>
      </c>
      <c r="DE111" s="121">
        <v>0</v>
      </c>
      <c r="DF111" s="121">
        <v>0</v>
      </c>
      <c r="DG111" s="121">
        <v>0</v>
      </c>
      <c r="DH111" s="121">
        <v>0</v>
      </c>
      <c r="DI111" s="121">
        <v>0</v>
      </c>
      <c r="DJ111" s="123">
        <v>0</v>
      </c>
      <c r="DK111" s="122">
        <v>0</v>
      </c>
      <c r="DL111" s="123">
        <v>0</v>
      </c>
      <c r="DM111" s="124">
        <v>0</v>
      </c>
      <c r="DN111" s="122">
        <v>78</v>
      </c>
      <c r="DO111" s="121">
        <v>0</v>
      </c>
      <c r="DP111" s="123">
        <v>324</v>
      </c>
      <c r="DQ111" s="122">
        <v>40</v>
      </c>
      <c r="DR111" s="121">
        <v>1</v>
      </c>
      <c r="DS111" s="121" t="s">
        <v>2045</v>
      </c>
      <c r="DT111" s="121"/>
      <c r="DU111" s="162" t="s">
        <v>2046</v>
      </c>
      <c r="DV111" s="164" t="s">
        <v>2047</v>
      </c>
      <c r="DW111" s="122">
        <v>1</v>
      </c>
      <c r="DX111" s="121">
        <v>1</v>
      </c>
      <c r="DY111" s="121">
        <v>1</v>
      </c>
      <c r="DZ111" s="162" t="s">
        <v>927</v>
      </c>
      <c r="EA111" s="164" t="s">
        <v>927</v>
      </c>
      <c r="EB111" s="127">
        <v>27291</v>
      </c>
      <c r="EC111" s="128">
        <v>257.81</v>
      </c>
      <c r="ED111" s="129">
        <v>28</v>
      </c>
    </row>
    <row r="112" spans="1:134" ht="13.5" customHeight="1">
      <c r="A112" s="161" t="s">
        <v>186</v>
      </c>
      <c r="B112" s="162" t="s">
        <v>194</v>
      </c>
      <c r="C112" s="121">
        <v>1</v>
      </c>
      <c r="D112" s="162" t="s">
        <v>193</v>
      </c>
      <c r="E112" s="162" t="s">
        <v>2048</v>
      </c>
      <c r="F112" s="162">
        <v>342</v>
      </c>
      <c r="G112" s="162">
        <v>50819</v>
      </c>
      <c r="H112" s="162" t="s">
        <v>2049</v>
      </c>
      <c r="I112" s="162" t="s">
        <v>2050</v>
      </c>
      <c r="J112" s="162" t="s">
        <v>2051</v>
      </c>
      <c r="K112" s="164" t="s">
        <v>919</v>
      </c>
      <c r="L112" s="161" t="s">
        <v>1084</v>
      </c>
      <c r="M112" s="162" t="s">
        <v>1245</v>
      </c>
      <c r="N112" s="162" t="s">
        <v>2052</v>
      </c>
      <c r="O112" s="162" t="s">
        <v>927</v>
      </c>
      <c r="P112" s="162">
        <v>492105462</v>
      </c>
      <c r="Q112" s="164" t="s">
        <v>2053</v>
      </c>
      <c r="R112" s="161" t="s">
        <v>920</v>
      </c>
      <c r="S112" s="162" t="s">
        <v>1131</v>
      </c>
      <c r="T112" s="162" t="s">
        <v>2054</v>
      </c>
      <c r="U112" s="162" t="s">
        <v>927</v>
      </c>
      <c r="V112" s="162">
        <v>492105463</v>
      </c>
      <c r="W112" s="164" t="s">
        <v>2055</v>
      </c>
      <c r="X112" s="122">
        <v>3</v>
      </c>
      <c r="Y112" s="121">
        <v>0</v>
      </c>
      <c r="Z112" s="123">
        <v>3</v>
      </c>
      <c r="AA112" s="122">
        <v>1.5</v>
      </c>
      <c r="AB112" s="121">
        <v>0</v>
      </c>
      <c r="AC112" s="123">
        <v>1.5</v>
      </c>
      <c r="AD112" s="165" t="str">
        <f t="shared" si="8"/>
        <v>A</v>
      </c>
      <c r="AE112" s="124">
        <v>1</v>
      </c>
      <c r="AF112" s="165" t="str">
        <f t="shared" si="5"/>
        <v>A</v>
      </c>
      <c r="AG112" s="122">
        <v>0</v>
      </c>
      <c r="AH112" s="121">
        <v>0</v>
      </c>
      <c r="AI112" s="121">
        <v>0</v>
      </c>
      <c r="AJ112" s="121">
        <v>3</v>
      </c>
      <c r="AK112" s="123">
        <v>3</v>
      </c>
      <c r="AL112" s="165" t="str">
        <f t="shared" si="6"/>
        <v>A</v>
      </c>
      <c r="AM112" s="122">
        <v>1</v>
      </c>
      <c r="AN112" s="121">
        <v>0</v>
      </c>
      <c r="AO112" s="121">
        <v>2</v>
      </c>
      <c r="AP112" s="123">
        <v>3</v>
      </c>
      <c r="AQ112" s="165" t="str">
        <f t="shared" si="7"/>
        <v>A</v>
      </c>
      <c r="AR112" s="122">
        <v>0</v>
      </c>
      <c r="AS112" s="121">
        <v>0</v>
      </c>
      <c r="AT112" s="121">
        <v>0</v>
      </c>
      <c r="AU112" s="121">
        <v>2</v>
      </c>
      <c r="AV112" s="121">
        <v>1</v>
      </c>
      <c r="AW112" s="121">
        <v>0</v>
      </c>
      <c r="AX112" s="123">
        <v>3</v>
      </c>
      <c r="AY112" s="165" t="str">
        <f t="shared" si="9"/>
        <v>A</v>
      </c>
      <c r="AZ112" s="125">
        <v>1</v>
      </c>
      <c r="BA112" s="121">
        <v>1</v>
      </c>
      <c r="BB112" s="121">
        <v>0</v>
      </c>
      <c r="BC112" s="126">
        <v>1</v>
      </c>
      <c r="BD112" s="122">
        <v>5</v>
      </c>
      <c r="BE112" s="121">
        <v>30</v>
      </c>
      <c r="BF112" s="121">
        <v>0</v>
      </c>
      <c r="BG112" s="121">
        <v>0</v>
      </c>
      <c r="BH112" s="121">
        <v>1</v>
      </c>
      <c r="BI112" s="121">
        <v>0</v>
      </c>
      <c r="BJ112" s="121">
        <v>0</v>
      </c>
      <c r="BK112" s="121">
        <v>2</v>
      </c>
      <c r="BL112" s="121">
        <v>9</v>
      </c>
      <c r="BM112" s="121">
        <v>0</v>
      </c>
      <c r="BN112" s="121">
        <v>0</v>
      </c>
      <c r="BO112" s="121">
        <v>0</v>
      </c>
      <c r="BP112" s="121">
        <v>8</v>
      </c>
      <c r="BQ112" s="121">
        <v>0</v>
      </c>
      <c r="BR112" s="121">
        <v>0</v>
      </c>
      <c r="BS112" s="121">
        <v>2</v>
      </c>
      <c r="BT112" s="121">
        <v>2</v>
      </c>
      <c r="BU112" s="121">
        <v>0</v>
      </c>
      <c r="BV112" s="121">
        <v>0</v>
      </c>
      <c r="BW112" s="121">
        <v>0</v>
      </c>
      <c r="BX112" s="121">
        <v>0</v>
      </c>
      <c r="BY112" s="121">
        <v>0</v>
      </c>
      <c r="BZ112" s="121">
        <v>0</v>
      </c>
      <c r="CA112" s="121">
        <v>0</v>
      </c>
      <c r="CB112" s="121">
        <v>0</v>
      </c>
      <c r="CC112" s="121">
        <v>0</v>
      </c>
      <c r="CD112" s="121">
        <v>0</v>
      </c>
      <c r="CE112" s="123">
        <v>0</v>
      </c>
      <c r="CF112" s="122">
        <v>0</v>
      </c>
      <c r="CG112" s="121">
        <v>0</v>
      </c>
      <c r="CH112" s="121">
        <v>0</v>
      </c>
      <c r="CI112" s="121">
        <v>4</v>
      </c>
      <c r="CJ112" s="121">
        <v>0</v>
      </c>
      <c r="CK112" s="121">
        <v>2</v>
      </c>
      <c r="CL112" s="121">
        <v>0</v>
      </c>
      <c r="CM112" s="121">
        <v>0</v>
      </c>
      <c r="CN112" s="121">
        <v>0</v>
      </c>
      <c r="CO112" s="121">
        <v>0</v>
      </c>
      <c r="CP112" s="121">
        <v>0</v>
      </c>
      <c r="CQ112" s="121">
        <v>0</v>
      </c>
      <c r="CR112" s="121">
        <v>0</v>
      </c>
      <c r="CS112" s="121">
        <v>0</v>
      </c>
      <c r="CT112" s="121">
        <v>0</v>
      </c>
      <c r="CU112" s="121">
        <v>0</v>
      </c>
      <c r="CV112" s="121">
        <v>0</v>
      </c>
      <c r="CW112" s="121">
        <v>0</v>
      </c>
      <c r="CX112" s="121">
        <v>0</v>
      </c>
      <c r="CY112" s="121">
        <v>0</v>
      </c>
      <c r="CZ112" s="121">
        <v>0</v>
      </c>
      <c r="DA112" s="123">
        <v>0</v>
      </c>
      <c r="DB112" s="122">
        <v>0</v>
      </c>
      <c r="DC112" s="121">
        <v>0</v>
      </c>
      <c r="DD112" s="121">
        <v>0</v>
      </c>
      <c r="DE112" s="121">
        <v>1</v>
      </c>
      <c r="DF112" s="121">
        <v>1</v>
      </c>
      <c r="DG112" s="121">
        <v>0</v>
      </c>
      <c r="DH112" s="121">
        <v>0</v>
      </c>
      <c r="DI112" s="121">
        <v>0</v>
      </c>
      <c r="DJ112" s="123">
        <v>1</v>
      </c>
      <c r="DK112" s="122">
        <v>0</v>
      </c>
      <c r="DL112" s="123">
        <v>0</v>
      </c>
      <c r="DM112" s="124">
        <v>0</v>
      </c>
      <c r="DN112" s="122">
        <v>44</v>
      </c>
      <c r="DO112" s="121">
        <v>6</v>
      </c>
      <c r="DP112" s="123">
        <v>63</v>
      </c>
      <c r="DQ112" s="122">
        <v>60</v>
      </c>
      <c r="DR112" s="121">
        <v>1</v>
      </c>
      <c r="DS112" s="162" t="s">
        <v>2056</v>
      </c>
      <c r="DT112" s="121">
        <v>4</v>
      </c>
      <c r="DU112" s="162" t="s">
        <v>2057</v>
      </c>
      <c r="DV112" s="164" t="s">
        <v>2058</v>
      </c>
      <c r="DW112" s="122">
        <v>1</v>
      </c>
      <c r="DX112" s="121">
        <v>1</v>
      </c>
      <c r="DY112" s="121">
        <v>1</v>
      </c>
      <c r="DZ112" s="162"/>
      <c r="EA112" s="164" t="s">
        <v>2059</v>
      </c>
      <c r="EB112" s="127">
        <v>18373</v>
      </c>
      <c r="EC112" s="128">
        <v>192.83</v>
      </c>
      <c r="ED112" s="129">
        <v>29</v>
      </c>
    </row>
    <row r="113" spans="1:134" ht="13.5" customHeight="1">
      <c r="A113" s="161" t="s">
        <v>186</v>
      </c>
      <c r="B113" s="162" t="s">
        <v>196</v>
      </c>
      <c r="C113" s="121">
        <v>1</v>
      </c>
      <c r="D113" s="162" t="s">
        <v>195</v>
      </c>
      <c r="E113" s="162" t="s">
        <v>2060</v>
      </c>
      <c r="F113" s="162">
        <v>408</v>
      </c>
      <c r="G113" s="162">
        <v>50200</v>
      </c>
      <c r="H113" s="162" t="s">
        <v>196</v>
      </c>
      <c r="I113" s="162" t="s">
        <v>2061</v>
      </c>
      <c r="J113" s="162" t="s">
        <v>2062</v>
      </c>
      <c r="K113" s="164" t="s">
        <v>967</v>
      </c>
      <c r="L113" s="161" t="s">
        <v>1013</v>
      </c>
      <c r="M113" s="162" t="s">
        <v>1275</v>
      </c>
      <c r="N113" s="162" t="s">
        <v>2063</v>
      </c>
      <c r="O113" s="162" t="s">
        <v>927</v>
      </c>
      <c r="P113" s="162">
        <v>495707651</v>
      </c>
      <c r="Q113" s="164" t="s">
        <v>2064</v>
      </c>
      <c r="R113" s="161" t="s">
        <v>1013</v>
      </c>
      <c r="S113" s="162" t="s">
        <v>1275</v>
      </c>
      <c r="T113" s="162" t="s">
        <v>2063</v>
      </c>
      <c r="U113" s="162" t="s">
        <v>927</v>
      </c>
      <c r="V113" s="162">
        <v>495707651</v>
      </c>
      <c r="W113" s="164" t="s">
        <v>2064</v>
      </c>
      <c r="X113" s="122">
        <v>8</v>
      </c>
      <c r="Y113" s="121">
        <v>1</v>
      </c>
      <c r="Z113" s="123">
        <v>9</v>
      </c>
      <c r="AA113" s="122">
        <v>7.8</v>
      </c>
      <c r="AB113" s="121">
        <v>1</v>
      </c>
      <c r="AC113" s="123">
        <v>8.8000000000000007</v>
      </c>
      <c r="AD113" s="165" t="str">
        <f t="shared" si="8"/>
        <v>A</v>
      </c>
      <c r="AE113" s="124">
        <v>8</v>
      </c>
      <c r="AF113" s="165" t="str">
        <f t="shared" si="5"/>
        <v>A</v>
      </c>
      <c r="AG113" s="122">
        <v>0</v>
      </c>
      <c r="AH113" s="121">
        <v>5</v>
      </c>
      <c r="AI113" s="121">
        <v>1</v>
      </c>
      <c r="AJ113" s="121">
        <v>2</v>
      </c>
      <c r="AK113" s="123">
        <v>8</v>
      </c>
      <c r="AL113" s="165" t="str">
        <f t="shared" si="6"/>
        <v>A</v>
      </c>
      <c r="AM113" s="122">
        <v>1</v>
      </c>
      <c r="AN113" s="121">
        <v>3</v>
      </c>
      <c r="AO113" s="121">
        <v>4</v>
      </c>
      <c r="AP113" s="123">
        <v>8</v>
      </c>
      <c r="AQ113" s="165" t="str">
        <f t="shared" si="7"/>
        <v>A</v>
      </c>
      <c r="AR113" s="122">
        <v>0</v>
      </c>
      <c r="AS113" s="121">
        <v>0</v>
      </c>
      <c r="AT113" s="121">
        <v>5</v>
      </c>
      <c r="AU113" s="121">
        <v>3</v>
      </c>
      <c r="AV113" s="121">
        <v>0</v>
      </c>
      <c r="AW113" s="121">
        <v>0</v>
      </c>
      <c r="AX113" s="123">
        <v>8</v>
      </c>
      <c r="AY113" s="165" t="str">
        <f t="shared" si="9"/>
        <v>A</v>
      </c>
      <c r="AZ113" s="125">
        <v>1</v>
      </c>
      <c r="BA113" s="121">
        <v>1</v>
      </c>
      <c r="BB113" s="121">
        <v>1</v>
      </c>
      <c r="BC113" s="126">
        <v>1</v>
      </c>
      <c r="BD113" s="122">
        <v>21</v>
      </c>
      <c r="BE113" s="121">
        <v>0</v>
      </c>
      <c r="BF113" s="121">
        <v>0</v>
      </c>
      <c r="BG113" s="121">
        <v>0</v>
      </c>
      <c r="BH113" s="121">
        <v>35</v>
      </c>
      <c r="BI113" s="121">
        <v>0</v>
      </c>
      <c r="BJ113" s="121">
        <v>0</v>
      </c>
      <c r="BK113" s="121">
        <v>74</v>
      </c>
      <c r="BL113" s="121">
        <v>84</v>
      </c>
      <c r="BM113" s="121">
        <v>0</v>
      </c>
      <c r="BN113" s="121">
        <v>2</v>
      </c>
      <c r="BO113" s="121">
        <v>0</v>
      </c>
      <c r="BP113" s="121">
        <v>18</v>
      </c>
      <c r="BQ113" s="121">
        <v>0</v>
      </c>
      <c r="BR113" s="121">
        <v>2</v>
      </c>
      <c r="BS113" s="121">
        <v>0</v>
      </c>
      <c r="BT113" s="121">
        <v>18</v>
      </c>
      <c r="BU113" s="121">
        <v>0</v>
      </c>
      <c r="BV113" s="121">
        <v>0</v>
      </c>
      <c r="BW113" s="121">
        <v>0</v>
      </c>
      <c r="BX113" s="121">
        <v>0</v>
      </c>
      <c r="BY113" s="121">
        <v>0</v>
      </c>
      <c r="BZ113" s="121">
        <v>0</v>
      </c>
      <c r="CA113" s="121">
        <v>0</v>
      </c>
      <c r="CB113" s="121">
        <v>0</v>
      </c>
      <c r="CC113" s="121">
        <v>0</v>
      </c>
      <c r="CD113" s="121">
        <v>0</v>
      </c>
      <c r="CE113" s="123">
        <v>0</v>
      </c>
      <c r="CF113" s="122">
        <v>2</v>
      </c>
      <c r="CG113" s="121">
        <v>0</v>
      </c>
      <c r="CH113" s="121">
        <v>0</v>
      </c>
      <c r="CI113" s="121">
        <v>14</v>
      </c>
      <c r="CJ113" s="121">
        <v>0</v>
      </c>
      <c r="CK113" s="121">
        <v>4</v>
      </c>
      <c r="CL113" s="121">
        <v>0</v>
      </c>
      <c r="CM113" s="121">
        <v>0</v>
      </c>
      <c r="CN113" s="121">
        <v>0</v>
      </c>
      <c r="CO113" s="121">
        <v>0</v>
      </c>
      <c r="CP113" s="121">
        <v>0</v>
      </c>
      <c r="CQ113" s="121">
        <v>0</v>
      </c>
      <c r="CR113" s="121">
        <v>0</v>
      </c>
      <c r="CS113" s="121">
        <v>0</v>
      </c>
      <c r="CT113" s="121">
        <v>0</v>
      </c>
      <c r="CU113" s="121">
        <v>0</v>
      </c>
      <c r="CV113" s="121">
        <v>0</v>
      </c>
      <c r="CW113" s="121">
        <v>0</v>
      </c>
      <c r="CX113" s="121">
        <v>0</v>
      </c>
      <c r="CY113" s="121">
        <v>0</v>
      </c>
      <c r="CZ113" s="121">
        <v>1</v>
      </c>
      <c r="DA113" s="123">
        <v>0</v>
      </c>
      <c r="DB113" s="122">
        <v>0</v>
      </c>
      <c r="DC113" s="121">
        <v>0</v>
      </c>
      <c r="DD113" s="121">
        <v>0</v>
      </c>
      <c r="DE113" s="121">
        <v>0</v>
      </c>
      <c r="DF113" s="121">
        <v>4</v>
      </c>
      <c r="DG113" s="121">
        <v>0</v>
      </c>
      <c r="DH113" s="121">
        <v>0</v>
      </c>
      <c r="DI113" s="121">
        <v>0</v>
      </c>
      <c r="DJ113" s="123">
        <v>0</v>
      </c>
      <c r="DK113" s="122">
        <v>4</v>
      </c>
      <c r="DL113" s="123">
        <v>1</v>
      </c>
      <c r="DM113" s="124">
        <v>0</v>
      </c>
      <c r="DN113" s="122">
        <v>563</v>
      </c>
      <c r="DO113" s="121">
        <v>26</v>
      </c>
      <c r="DP113" s="123">
        <v>1134</v>
      </c>
      <c r="DQ113" s="122">
        <v>40</v>
      </c>
      <c r="DR113" s="121">
        <v>1</v>
      </c>
      <c r="DS113" s="162" t="s">
        <v>2065</v>
      </c>
      <c r="DT113" s="121">
        <v>3</v>
      </c>
      <c r="DU113" s="162"/>
      <c r="DV113" s="164" t="s">
        <v>2066</v>
      </c>
      <c r="DW113" s="122">
        <v>1</v>
      </c>
      <c r="DX113" s="121">
        <v>1</v>
      </c>
      <c r="DY113" s="121">
        <v>1</v>
      </c>
      <c r="DZ113" s="162" t="s">
        <v>927</v>
      </c>
      <c r="EA113" s="164" t="s">
        <v>927</v>
      </c>
      <c r="EB113" s="127">
        <v>145310</v>
      </c>
      <c r="EC113" s="128">
        <v>677.42</v>
      </c>
      <c r="ED113" s="129">
        <v>81</v>
      </c>
    </row>
    <row r="114" spans="1:134" ht="13.5" customHeight="1">
      <c r="A114" s="161" t="s">
        <v>186</v>
      </c>
      <c r="B114" s="162" t="s">
        <v>198</v>
      </c>
      <c r="C114" s="121">
        <v>1</v>
      </c>
      <c r="D114" s="162" t="s">
        <v>197</v>
      </c>
      <c r="E114" s="162" t="s">
        <v>1635</v>
      </c>
      <c r="F114" s="162">
        <v>16</v>
      </c>
      <c r="G114" s="162">
        <v>55133</v>
      </c>
      <c r="H114" s="162" t="s">
        <v>198</v>
      </c>
      <c r="I114" s="162" t="s">
        <v>2067</v>
      </c>
      <c r="J114" s="162" t="s">
        <v>2068</v>
      </c>
      <c r="K114" s="164" t="s">
        <v>919</v>
      </c>
      <c r="L114" s="161" t="s">
        <v>920</v>
      </c>
      <c r="M114" s="162" t="s">
        <v>1275</v>
      </c>
      <c r="N114" s="162" t="s">
        <v>2069</v>
      </c>
      <c r="O114" s="162" t="s">
        <v>927</v>
      </c>
      <c r="P114" s="162">
        <v>491847150</v>
      </c>
      <c r="Q114" s="164" t="s">
        <v>2070</v>
      </c>
      <c r="R114" s="161" t="s">
        <v>920</v>
      </c>
      <c r="S114" s="162" t="s">
        <v>956</v>
      </c>
      <c r="T114" s="162" t="s">
        <v>2071</v>
      </c>
      <c r="U114" s="162" t="s">
        <v>927</v>
      </c>
      <c r="V114" s="162">
        <v>491847154</v>
      </c>
      <c r="W114" s="164" t="s">
        <v>2072</v>
      </c>
      <c r="X114" s="122">
        <v>2</v>
      </c>
      <c r="Y114" s="121">
        <v>0</v>
      </c>
      <c r="Z114" s="123">
        <v>2</v>
      </c>
      <c r="AA114" s="122">
        <v>2</v>
      </c>
      <c r="AB114" s="121">
        <v>0</v>
      </c>
      <c r="AC114" s="123">
        <v>2</v>
      </c>
      <c r="AD114" s="165" t="str">
        <f t="shared" si="8"/>
        <v>A</v>
      </c>
      <c r="AE114" s="124">
        <v>0</v>
      </c>
      <c r="AF114" s="165" t="str">
        <f t="shared" si="5"/>
        <v>A</v>
      </c>
      <c r="AG114" s="122">
        <v>0</v>
      </c>
      <c r="AH114" s="121">
        <v>0</v>
      </c>
      <c r="AI114" s="121">
        <v>0</v>
      </c>
      <c r="AJ114" s="121">
        <v>2</v>
      </c>
      <c r="AK114" s="123">
        <v>2</v>
      </c>
      <c r="AL114" s="165" t="str">
        <f t="shared" si="6"/>
        <v>A</v>
      </c>
      <c r="AM114" s="122">
        <v>0</v>
      </c>
      <c r="AN114" s="121">
        <v>0</v>
      </c>
      <c r="AO114" s="121">
        <v>2</v>
      </c>
      <c r="AP114" s="123">
        <v>2</v>
      </c>
      <c r="AQ114" s="165" t="str">
        <f t="shared" si="7"/>
        <v>A</v>
      </c>
      <c r="AR114" s="122">
        <v>0</v>
      </c>
      <c r="AS114" s="121">
        <v>0</v>
      </c>
      <c r="AT114" s="121">
        <v>1</v>
      </c>
      <c r="AU114" s="121">
        <v>1</v>
      </c>
      <c r="AV114" s="121">
        <v>0</v>
      </c>
      <c r="AW114" s="121">
        <v>0</v>
      </c>
      <c r="AX114" s="123">
        <v>2</v>
      </c>
      <c r="AY114" s="165" t="str">
        <f t="shared" si="9"/>
        <v>A</v>
      </c>
      <c r="AZ114" s="125">
        <v>0</v>
      </c>
      <c r="BA114" s="121">
        <v>1</v>
      </c>
      <c r="BB114" s="121">
        <v>1</v>
      </c>
      <c r="BC114" s="126">
        <v>1</v>
      </c>
      <c r="BD114" s="122">
        <v>0</v>
      </c>
      <c r="BE114" s="121">
        <v>14</v>
      </c>
      <c r="BF114" s="121">
        <v>0</v>
      </c>
      <c r="BG114" s="121">
        <v>0</v>
      </c>
      <c r="BH114" s="121">
        <v>1</v>
      </c>
      <c r="BI114" s="121">
        <v>0</v>
      </c>
      <c r="BJ114" s="121">
        <v>0</v>
      </c>
      <c r="BK114" s="121">
        <v>1</v>
      </c>
      <c r="BL114" s="121">
        <v>10</v>
      </c>
      <c r="BM114" s="121">
        <v>0</v>
      </c>
      <c r="BN114" s="121">
        <v>1</v>
      </c>
      <c r="BO114" s="121">
        <v>1</v>
      </c>
      <c r="BP114" s="121">
        <v>5</v>
      </c>
      <c r="BQ114" s="121">
        <v>0</v>
      </c>
      <c r="BR114" s="121">
        <v>1</v>
      </c>
      <c r="BS114" s="121">
        <v>0</v>
      </c>
      <c r="BT114" s="121">
        <v>1</v>
      </c>
      <c r="BU114" s="121">
        <v>0</v>
      </c>
      <c r="BV114" s="121">
        <v>0</v>
      </c>
      <c r="BW114" s="121">
        <v>0</v>
      </c>
      <c r="BX114" s="121">
        <v>0</v>
      </c>
      <c r="BY114" s="121">
        <v>0</v>
      </c>
      <c r="BZ114" s="121">
        <v>0</v>
      </c>
      <c r="CA114" s="121">
        <v>0</v>
      </c>
      <c r="CB114" s="121">
        <v>0</v>
      </c>
      <c r="CC114" s="121">
        <v>0</v>
      </c>
      <c r="CD114" s="121">
        <v>0</v>
      </c>
      <c r="CE114" s="123">
        <v>0</v>
      </c>
      <c r="CF114" s="122">
        <v>2</v>
      </c>
      <c r="CG114" s="121">
        <v>0</v>
      </c>
      <c r="CH114" s="121">
        <v>0</v>
      </c>
      <c r="CI114" s="121">
        <v>2</v>
      </c>
      <c r="CJ114" s="121">
        <v>1</v>
      </c>
      <c r="CK114" s="121">
        <v>0</v>
      </c>
      <c r="CL114" s="121">
        <v>0</v>
      </c>
      <c r="CM114" s="121">
        <v>0</v>
      </c>
      <c r="CN114" s="121">
        <v>0</v>
      </c>
      <c r="CO114" s="121">
        <v>0</v>
      </c>
      <c r="CP114" s="121">
        <v>0</v>
      </c>
      <c r="CQ114" s="121">
        <v>0</v>
      </c>
      <c r="CR114" s="121">
        <v>0</v>
      </c>
      <c r="CS114" s="121">
        <v>0</v>
      </c>
      <c r="CT114" s="121">
        <v>0</v>
      </c>
      <c r="CU114" s="121">
        <v>0</v>
      </c>
      <c r="CV114" s="121">
        <v>0</v>
      </c>
      <c r="CW114" s="121">
        <v>0</v>
      </c>
      <c r="CX114" s="121">
        <v>0</v>
      </c>
      <c r="CY114" s="121">
        <v>0</v>
      </c>
      <c r="CZ114" s="121">
        <v>0</v>
      </c>
      <c r="DA114" s="123">
        <v>0</v>
      </c>
      <c r="DB114" s="122">
        <v>0</v>
      </c>
      <c r="DC114" s="121">
        <v>0</v>
      </c>
      <c r="DD114" s="121">
        <v>0</v>
      </c>
      <c r="DE114" s="121">
        <v>0</v>
      </c>
      <c r="DF114" s="121">
        <v>0</v>
      </c>
      <c r="DG114" s="121">
        <v>0</v>
      </c>
      <c r="DH114" s="121">
        <v>0</v>
      </c>
      <c r="DI114" s="121">
        <v>0</v>
      </c>
      <c r="DJ114" s="123">
        <v>0</v>
      </c>
      <c r="DK114" s="122">
        <v>0</v>
      </c>
      <c r="DL114" s="123">
        <v>0</v>
      </c>
      <c r="DM114" s="124">
        <v>1</v>
      </c>
      <c r="DN114" s="122">
        <v>32</v>
      </c>
      <c r="DO114" s="121">
        <v>3</v>
      </c>
      <c r="DP114" s="123">
        <v>90</v>
      </c>
      <c r="DQ114" s="122">
        <v>40</v>
      </c>
      <c r="DR114" s="121">
        <v>0</v>
      </c>
      <c r="DS114" s="121" t="s">
        <v>927</v>
      </c>
      <c r="DT114" s="121">
        <v>1</v>
      </c>
      <c r="DU114" s="162" t="s">
        <v>2073</v>
      </c>
      <c r="DV114" s="164"/>
      <c r="DW114" s="122">
        <v>1</v>
      </c>
      <c r="DX114" s="121">
        <v>1</v>
      </c>
      <c r="DY114" s="121">
        <v>1</v>
      </c>
      <c r="DZ114" s="162"/>
      <c r="EA114" s="164" t="s">
        <v>2074</v>
      </c>
      <c r="EB114" s="127">
        <v>19290</v>
      </c>
      <c r="EC114" s="128">
        <v>138.58000000000001</v>
      </c>
      <c r="ED114" s="129">
        <v>15</v>
      </c>
    </row>
    <row r="115" spans="1:134" ht="13.5" customHeight="1">
      <c r="A115" s="161" t="s">
        <v>186</v>
      </c>
      <c r="B115" s="162" t="s">
        <v>200</v>
      </c>
      <c r="C115" s="121">
        <v>1</v>
      </c>
      <c r="D115" s="162" t="s">
        <v>199</v>
      </c>
      <c r="E115" s="162"/>
      <c r="F115" s="162">
        <v>18</v>
      </c>
      <c r="G115" s="162">
        <v>50601</v>
      </c>
      <c r="H115" s="162" t="s">
        <v>200</v>
      </c>
      <c r="I115" s="162" t="s">
        <v>2075</v>
      </c>
      <c r="J115" s="162" t="s">
        <v>2076</v>
      </c>
      <c r="K115" s="164" t="s">
        <v>1322</v>
      </c>
      <c r="L115" s="161" t="s">
        <v>920</v>
      </c>
      <c r="M115" s="162" t="s">
        <v>2077</v>
      </c>
      <c r="N115" s="162" t="s">
        <v>1185</v>
      </c>
      <c r="O115" s="162" t="s">
        <v>927</v>
      </c>
      <c r="P115" s="162">
        <v>493545371</v>
      </c>
      <c r="Q115" s="164" t="s">
        <v>2078</v>
      </c>
      <c r="R115" s="161" t="s">
        <v>920</v>
      </c>
      <c r="S115" s="162" t="s">
        <v>1185</v>
      </c>
      <c r="T115" s="162" t="s">
        <v>2077</v>
      </c>
      <c r="U115" s="162" t="s">
        <v>927</v>
      </c>
      <c r="V115" s="162">
        <v>493545371</v>
      </c>
      <c r="W115" s="164" t="s">
        <v>2078</v>
      </c>
      <c r="X115" s="122">
        <v>4</v>
      </c>
      <c r="Y115" s="121">
        <v>0</v>
      </c>
      <c r="Z115" s="123">
        <v>4</v>
      </c>
      <c r="AA115" s="122">
        <v>4</v>
      </c>
      <c r="AB115" s="121">
        <v>0</v>
      </c>
      <c r="AC115" s="123">
        <v>4</v>
      </c>
      <c r="AD115" s="165" t="str">
        <f t="shared" si="8"/>
        <v>A</v>
      </c>
      <c r="AE115" s="124">
        <v>4</v>
      </c>
      <c r="AF115" s="165" t="str">
        <f t="shared" si="5"/>
        <v>A</v>
      </c>
      <c r="AG115" s="122">
        <v>0</v>
      </c>
      <c r="AH115" s="121">
        <v>0</v>
      </c>
      <c r="AI115" s="121">
        <v>0</v>
      </c>
      <c r="AJ115" s="121">
        <v>4</v>
      </c>
      <c r="AK115" s="123">
        <v>4</v>
      </c>
      <c r="AL115" s="165" t="str">
        <f t="shared" si="6"/>
        <v>A</v>
      </c>
      <c r="AM115" s="122">
        <v>1</v>
      </c>
      <c r="AN115" s="121">
        <v>1</v>
      </c>
      <c r="AO115" s="121">
        <v>2</v>
      </c>
      <c r="AP115" s="123">
        <v>4</v>
      </c>
      <c r="AQ115" s="165" t="str">
        <f t="shared" si="7"/>
        <v>A</v>
      </c>
      <c r="AR115" s="122">
        <v>0</v>
      </c>
      <c r="AS115" s="121">
        <v>0</v>
      </c>
      <c r="AT115" s="121">
        <v>4</v>
      </c>
      <c r="AU115" s="121">
        <v>0</v>
      </c>
      <c r="AV115" s="121">
        <v>0</v>
      </c>
      <c r="AW115" s="121">
        <v>0</v>
      </c>
      <c r="AX115" s="123">
        <v>4</v>
      </c>
      <c r="AY115" s="165" t="str">
        <f t="shared" si="9"/>
        <v>A</v>
      </c>
      <c r="AZ115" s="125">
        <v>1</v>
      </c>
      <c r="BA115" s="121">
        <v>1</v>
      </c>
      <c r="BB115" s="121">
        <v>0</v>
      </c>
      <c r="BC115" s="126">
        <v>1</v>
      </c>
      <c r="BD115" s="122">
        <v>93</v>
      </c>
      <c r="BE115" s="121">
        <v>118</v>
      </c>
      <c r="BF115" s="121">
        <v>0</v>
      </c>
      <c r="BG115" s="121">
        <v>0</v>
      </c>
      <c r="BH115" s="121">
        <v>13</v>
      </c>
      <c r="BI115" s="121">
        <v>3</v>
      </c>
      <c r="BJ115" s="121">
        <v>2</v>
      </c>
      <c r="BK115" s="121">
        <v>0</v>
      </c>
      <c r="BL115" s="121">
        <v>27</v>
      </c>
      <c r="BM115" s="121">
        <v>2</v>
      </c>
      <c r="BN115" s="121">
        <v>4</v>
      </c>
      <c r="BO115" s="121">
        <v>3</v>
      </c>
      <c r="BP115" s="121">
        <v>35</v>
      </c>
      <c r="BQ115" s="121">
        <v>3</v>
      </c>
      <c r="BR115" s="121">
        <v>0</v>
      </c>
      <c r="BS115" s="121">
        <v>1</v>
      </c>
      <c r="BT115" s="121">
        <v>18</v>
      </c>
      <c r="BU115" s="121">
        <v>0</v>
      </c>
      <c r="BV115" s="121">
        <v>0</v>
      </c>
      <c r="BW115" s="121">
        <v>0</v>
      </c>
      <c r="BX115" s="121">
        <v>0</v>
      </c>
      <c r="BY115" s="121">
        <v>0</v>
      </c>
      <c r="BZ115" s="121">
        <v>0</v>
      </c>
      <c r="CA115" s="121">
        <v>0</v>
      </c>
      <c r="CB115" s="121">
        <v>0</v>
      </c>
      <c r="CC115" s="121">
        <v>10</v>
      </c>
      <c r="CD115" s="121">
        <v>2</v>
      </c>
      <c r="CE115" s="123">
        <v>0</v>
      </c>
      <c r="CF115" s="122">
        <v>2</v>
      </c>
      <c r="CG115" s="121">
        <v>0</v>
      </c>
      <c r="CH115" s="121">
        <v>0</v>
      </c>
      <c r="CI115" s="121">
        <v>10</v>
      </c>
      <c r="CJ115" s="121">
        <v>0</v>
      </c>
      <c r="CK115" s="121">
        <v>0</v>
      </c>
      <c r="CL115" s="121">
        <v>0</v>
      </c>
      <c r="CM115" s="121">
        <v>0</v>
      </c>
      <c r="CN115" s="121">
        <v>0</v>
      </c>
      <c r="CO115" s="121">
        <v>0</v>
      </c>
      <c r="CP115" s="121">
        <v>0</v>
      </c>
      <c r="CQ115" s="121">
        <v>0</v>
      </c>
      <c r="CR115" s="121">
        <v>0</v>
      </c>
      <c r="CS115" s="121">
        <v>0</v>
      </c>
      <c r="CT115" s="121">
        <v>0</v>
      </c>
      <c r="CU115" s="121">
        <v>0</v>
      </c>
      <c r="CV115" s="121">
        <v>0</v>
      </c>
      <c r="CW115" s="121">
        <v>0</v>
      </c>
      <c r="CX115" s="121">
        <v>0</v>
      </c>
      <c r="CY115" s="121">
        <v>0</v>
      </c>
      <c r="CZ115" s="121">
        <v>6</v>
      </c>
      <c r="DA115" s="123">
        <v>0</v>
      </c>
      <c r="DB115" s="122">
        <v>0</v>
      </c>
      <c r="DC115" s="121">
        <v>0</v>
      </c>
      <c r="DD115" s="121">
        <v>0</v>
      </c>
      <c r="DE115" s="121">
        <v>0</v>
      </c>
      <c r="DF115" s="121">
        <v>0</v>
      </c>
      <c r="DG115" s="121">
        <v>0</v>
      </c>
      <c r="DH115" s="121">
        <v>0</v>
      </c>
      <c r="DI115" s="121">
        <v>0</v>
      </c>
      <c r="DJ115" s="123">
        <v>0</v>
      </c>
      <c r="DK115" s="122">
        <v>1</v>
      </c>
      <c r="DL115" s="123">
        <v>4</v>
      </c>
      <c r="DM115" s="124">
        <v>4</v>
      </c>
      <c r="DN115" s="122">
        <v>0</v>
      </c>
      <c r="DO115" s="121">
        <v>16</v>
      </c>
      <c r="DP115" s="123">
        <v>370</v>
      </c>
      <c r="DQ115" s="122">
        <v>60</v>
      </c>
      <c r="DR115" s="121">
        <v>1</v>
      </c>
      <c r="DS115" s="162">
        <v>10</v>
      </c>
      <c r="DT115" s="121">
        <v>3</v>
      </c>
      <c r="DU115" s="162" t="s">
        <v>2079</v>
      </c>
      <c r="DV115" s="164" t="s">
        <v>2080</v>
      </c>
      <c r="DW115" s="122">
        <v>1</v>
      </c>
      <c r="DX115" s="121">
        <v>1</v>
      </c>
      <c r="DY115" s="121">
        <v>1</v>
      </c>
      <c r="DZ115" s="162"/>
      <c r="EA115" s="164"/>
      <c r="EB115" s="127">
        <v>47679</v>
      </c>
      <c r="EC115" s="128">
        <v>596.78</v>
      </c>
      <c r="ED115" s="129">
        <v>77</v>
      </c>
    </row>
    <row r="116" spans="1:134" ht="13.5" customHeight="1">
      <c r="A116" s="161" t="s">
        <v>186</v>
      </c>
      <c r="B116" s="162" t="s">
        <v>202</v>
      </c>
      <c r="C116" s="121">
        <v>1</v>
      </c>
      <c r="D116" s="162" t="s">
        <v>201</v>
      </c>
      <c r="E116" s="162" t="s">
        <v>1181</v>
      </c>
      <c r="F116" s="162">
        <v>38</v>
      </c>
      <c r="G116" s="162">
        <v>51741</v>
      </c>
      <c r="H116" s="162" t="s">
        <v>202</v>
      </c>
      <c r="I116" s="162" t="s">
        <v>2081</v>
      </c>
      <c r="J116" s="162" t="s">
        <v>2082</v>
      </c>
      <c r="K116" s="164" t="s">
        <v>2083</v>
      </c>
      <c r="L116" s="161" t="s">
        <v>1013</v>
      </c>
      <c r="M116" s="162" t="s">
        <v>2084</v>
      </c>
      <c r="N116" s="162" t="s">
        <v>2085</v>
      </c>
      <c r="O116" s="162" t="s">
        <v>927</v>
      </c>
      <c r="P116" s="162">
        <v>494337218</v>
      </c>
      <c r="Q116" s="164" t="s">
        <v>2086</v>
      </c>
      <c r="R116" s="161" t="s">
        <v>1013</v>
      </c>
      <c r="S116" s="162" t="s">
        <v>2084</v>
      </c>
      <c r="T116" s="162" t="s">
        <v>2085</v>
      </c>
      <c r="U116" s="162" t="s">
        <v>927</v>
      </c>
      <c r="V116" s="162">
        <v>494337218</v>
      </c>
      <c r="W116" s="164" t="s">
        <v>2086</v>
      </c>
      <c r="X116" s="122">
        <v>3</v>
      </c>
      <c r="Y116" s="121">
        <v>0</v>
      </c>
      <c r="Z116" s="123">
        <v>3</v>
      </c>
      <c r="AA116" s="122">
        <v>3</v>
      </c>
      <c r="AB116" s="121">
        <v>0</v>
      </c>
      <c r="AC116" s="123">
        <v>3</v>
      </c>
      <c r="AD116" s="165" t="str">
        <f t="shared" si="8"/>
        <v>A</v>
      </c>
      <c r="AE116" s="124">
        <v>2</v>
      </c>
      <c r="AF116" s="165" t="str">
        <f t="shared" si="5"/>
        <v>A</v>
      </c>
      <c r="AG116" s="122">
        <v>0</v>
      </c>
      <c r="AH116" s="121">
        <v>1</v>
      </c>
      <c r="AI116" s="121">
        <v>1</v>
      </c>
      <c r="AJ116" s="121">
        <v>1</v>
      </c>
      <c r="AK116" s="123">
        <v>3</v>
      </c>
      <c r="AL116" s="165" t="str">
        <f t="shared" si="6"/>
        <v>A</v>
      </c>
      <c r="AM116" s="122">
        <v>1</v>
      </c>
      <c r="AN116" s="121">
        <v>1</v>
      </c>
      <c r="AO116" s="121">
        <v>1</v>
      </c>
      <c r="AP116" s="123">
        <v>3</v>
      </c>
      <c r="AQ116" s="165" t="str">
        <f t="shared" si="7"/>
        <v>A</v>
      </c>
      <c r="AR116" s="122">
        <v>0</v>
      </c>
      <c r="AS116" s="121">
        <v>0</v>
      </c>
      <c r="AT116" s="121">
        <v>0</v>
      </c>
      <c r="AU116" s="121">
        <v>2</v>
      </c>
      <c r="AV116" s="121">
        <v>1</v>
      </c>
      <c r="AW116" s="121">
        <v>0</v>
      </c>
      <c r="AX116" s="123">
        <v>3</v>
      </c>
      <c r="AY116" s="165" t="str">
        <f t="shared" si="9"/>
        <v>A</v>
      </c>
      <c r="AZ116" s="125">
        <v>0</v>
      </c>
      <c r="BA116" s="121">
        <v>1</v>
      </c>
      <c r="BB116" s="121">
        <v>1</v>
      </c>
      <c r="BC116" s="126">
        <v>1</v>
      </c>
      <c r="BD116" s="122">
        <v>0</v>
      </c>
      <c r="BE116" s="121">
        <v>43</v>
      </c>
      <c r="BF116" s="121">
        <v>0</v>
      </c>
      <c r="BG116" s="121">
        <v>0</v>
      </c>
      <c r="BH116" s="121">
        <v>2</v>
      </c>
      <c r="BI116" s="121">
        <v>0</v>
      </c>
      <c r="BJ116" s="121">
        <v>0</v>
      </c>
      <c r="BK116" s="121">
        <v>0</v>
      </c>
      <c r="BL116" s="121">
        <v>71</v>
      </c>
      <c r="BM116" s="121">
        <v>0</v>
      </c>
      <c r="BN116" s="121">
        <v>0</v>
      </c>
      <c r="BO116" s="121">
        <v>1</v>
      </c>
      <c r="BP116" s="121">
        <v>0</v>
      </c>
      <c r="BQ116" s="121">
        <v>0</v>
      </c>
      <c r="BR116" s="121">
        <v>1</v>
      </c>
      <c r="BS116" s="121">
        <v>1</v>
      </c>
      <c r="BT116" s="121">
        <v>3</v>
      </c>
      <c r="BU116" s="121">
        <v>0</v>
      </c>
      <c r="BV116" s="121">
        <v>0</v>
      </c>
      <c r="BW116" s="121">
        <v>0</v>
      </c>
      <c r="BX116" s="121">
        <v>0</v>
      </c>
      <c r="BY116" s="121">
        <v>0</v>
      </c>
      <c r="BZ116" s="121">
        <v>0</v>
      </c>
      <c r="CA116" s="121">
        <v>0</v>
      </c>
      <c r="CB116" s="121">
        <v>0</v>
      </c>
      <c r="CC116" s="121">
        <v>2</v>
      </c>
      <c r="CD116" s="121">
        <v>0</v>
      </c>
      <c r="CE116" s="123">
        <v>0</v>
      </c>
      <c r="CF116" s="122">
        <v>0</v>
      </c>
      <c r="CG116" s="121">
        <v>0</v>
      </c>
      <c r="CH116" s="121">
        <v>0</v>
      </c>
      <c r="CI116" s="121">
        <v>1</v>
      </c>
      <c r="CJ116" s="121">
        <v>0</v>
      </c>
      <c r="CK116" s="121">
        <v>2</v>
      </c>
      <c r="CL116" s="121">
        <v>2</v>
      </c>
      <c r="CM116" s="121">
        <v>0</v>
      </c>
      <c r="CN116" s="121">
        <v>0</v>
      </c>
      <c r="CO116" s="121">
        <v>0</v>
      </c>
      <c r="CP116" s="121">
        <v>0</v>
      </c>
      <c r="CQ116" s="121">
        <v>0</v>
      </c>
      <c r="CR116" s="121">
        <v>0</v>
      </c>
      <c r="CS116" s="121">
        <v>0</v>
      </c>
      <c r="CT116" s="121">
        <v>0</v>
      </c>
      <c r="CU116" s="121">
        <v>0</v>
      </c>
      <c r="CV116" s="121">
        <v>0</v>
      </c>
      <c r="CW116" s="121">
        <v>0</v>
      </c>
      <c r="CX116" s="121">
        <v>0</v>
      </c>
      <c r="CY116" s="121">
        <v>0</v>
      </c>
      <c r="CZ116" s="121">
        <v>0</v>
      </c>
      <c r="DA116" s="123">
        <v>0</v>
      </c>
      <c r="DB116" s="122">
        <v>0</v>
      </c>
      <c r="DC116" s="121">
        <v>0</v>
      </c>
      <c r="DD116" s="121">
        <v>0</v>
      </c>
      <c r="DE116" s="121">
        <v>0</v>
      </c>
      <c r="DF116" s="121">
        <v>0</v>
      </c>
      <c r="DG116" s="121">
        <v>0</v>
      </c>
      <c r="DH116" s="121">
        <v>0</v>
      </c>
      <c r="DI116" s="121">
        <v>0</v>
      </c>
      <c r="DJ116" s="123">
        <v>0</v>
      </c>
      <c r="DK116" s="122">
        <v>0</v>
      </c>
      <c r="DL116" s="123">
        <v>0</v>
      </c>
      <c r="DM116" s="124">
        <v>0</v>
      </c>
      <c r="DN116" s="122">
        <v>88</v>
      </c>
      <c r="DO116" s="121">
        <v>0</v>
      </c>
      <c r="DP116" s="123">
        <v>318</v>
      </c>
      <c r="DQ116" s="122">
        <v>80</v>
      </c>
      <c r="DR116" s="121">
        <v>1</v>
      </c>
      <c r="DS116" s="162" t="s">
        <v>2087</v>
      </c>
      <c r="DT116" s="121">
        <v>2</v>
      </c>
      <c r="DU116" s="162" t="s">
        <v>2088</v>
      </c>
      <c r="DV116" s="164" t="s">
        <v>2089</v>
      </c>
      <c r="DW116" s="122">
        <v>1</v>
      </c>
      <c r="DX116" s="121">
        <v>1</v>
      </c>
      <c r="DY116" s="121">
        <v>0</v>
      </c>
      <c r="DZ116" s="162" t="s">
        <v>2090</v>
      </c>
      <c r="EA116" s="164" t="s">
        <v>2091</v>
      </c>
      <c r="EB116" s="127">
        <v>24887</v>
      </c>
      <c r="EC116" s="128">
        <v>223.5</v>
      </c>
      <c r="ED116" s="129">
        <v>22</v>
      </c>
    </row>
    <row r="117" spans="1:134" ht="13.5" customHeight="1">
      <c r="A117" s="161" t="s">
        <v>186</v>
      </c>
      <c r="B117" s="162" t="s">
        <v>204</v>
      </c>
      <c r="C117" s="121">
        <v>1</v>
      </c>
      <c r="D117" s="162" t="s">
        <v>203</v>
      </c>
      <c r="E117" s="162" t="s">
        <v>1105</v>
      </c>
      <c r="F117" s="162">
        <v>40</v>
      </c>
      <c r="G117" s="162">
        <v>54701</v>
      </c>
      <c r="H117" s="162" t="s">
        <v>204</v>
      </c>
      <c r="I117" s="162" t="s">
        <v>2092</v>
      </c>
      <c r="J117" s="162" t="s">
        <v>2093</v>
      </c>
      <c r="K117" s="164" t="s">
        <v>919</v>
      </c>
      <c r="L117" s="161" t="s">
        <v>920</v>
      </c>
      <c r="M117" s="162" t="s">
        <v>1230</v>
      </c>
      <c r="N117" s="162" t="s">
        <v>2094</v>
      </c>
      <c r="O117" s="162" t="s">
        <v>927</v>
      </c>
      <c r="P117" s="162">
        <v>491405463</v>
      </c>
      <c r="Q117" s="164" t="s">
        <v>2095</v>
      </c>
      <c r="R117" s="161" t="s">
        <v>920</v>
      </c>
      <c r="S117" s="162" t="s">
        <v>1230</v>
      </c>
      <c r="T117" s="162" t="s">
        <v>2094</v>
      </c>
      <c r="U117" s="162" t="s">
        <v>927</v>
      </c>
      <c r="V117" s="162">
        <v>491405463</v>
      </c>
      <c r="W117" s="164" t="s">
        <v>2095</v>
      </c>
      <c r="X117" s="122">
        <v>5</v>
      </c>
      <c r="Y117" s="121">
        <v>1</v>
      </c>
      <c r="Z117" s="123">
        <v>6</v>
      </c>
      <c r="AA117" s="122">
        <v>5</v>
      </c>
      <c r="AB117" s="121">
        <v>1</v>
      </c>
      <c r="AC117" s="123">
        <v>6</v>
      </c>
      <c r="AD117" s="165" t="str">
        <f t="shared" si="8"/>
        <v>A</v>
      </c>
      <c r="AE117" s="124">
        <v>5</v>
      </c>
      <c r="AF117" s="165" t="str">
        <f t="shared" si="5"/>
        <v>A</v>
      </c>
      <c r="AG117" s="122">
        <v>0</v>
      </c>
      <c r="AH117" s="121">
        <v>0</v>
      </c>
      <c r="AI117" s="121">
        <v>0</v>
      </c>
      <c r="AJ117" s="121">
        <v>5</v>
      </c>
      <c r="AK117" s="123">
        <v>5</v>
      </c>
      <c r="AL117" s="165" t="str">
        <f t="shared" si="6"/>
        <v>A</v>
      </c>
      <c r="AM117" s="122">
        <v>1</v>
      </c>
      <c r="AN117" s="121">
        <v>1</v>
      </c>
      <c r="AO117" s="121">
        <v>3</v>
      </c>
      <c r="AP117" s="123">
        <v>5</v>
      </c>
      <c r="AQ117" s="165" t="str">
        <f t="shared" si="7"/>
        <v>A</v>
      </c>
      <c r="AR117" s="122">
        <v>0</v>
      </c>
      <c r="AS117" s="121">
        <v>0</v>
      </c>
      <c r="AT117" s="121">
        <v>3</v>
      </c>
      <c r="AU117" s="121">
        <v>0</v>
      </c>
      <c r="AV117" s="121">
        <v>2</v>
      </c>
      <c r="AW117" s="121">
        <v>0</v>
      </c>
      <c r="AX117" s="123">
        <v>5</v>
      </c>
      <c r="AY117" s="165" t="str">
        <f t="shared" si="9"/>
        <v>A</v>
      </c>
      <c r="AZ117" s="125">
        <v>0</v>
      </c>
      <c r="BA117" s="121">
        <v>1</v>
      </c>
      <c r="BB117" s="121">
        <v>0</v>
      </c>
      <c r="BC117" s="126">
        <v>1</v>
      </c>
      <c r="BD117" s="122">
        <v>4</v>
      </c>
      <c r="BE117" s="121">
        <v>73</v>
      </c>
      <c r="BF117" s="121">
        <v>0</v>
      </c>
      <c r="BG117" s="121">
        <v>0</v>
      </c>
      <c r="BH117" s="121">
        <v>2</v>
      </c>
      <c r="BI117" s="121">
        <v>0</v>
      </c>
      <c r="BJ117" s="121">
        <v>0</v>
      </c>
      <c r="BK117" s="121">
        <v>0</v>
      </c>
      <c r="BL117" s="121">
        <v>19</v>
      </c>
      <c r="BM117" s="121">
        <v>0</v>
      </c>
      <c r="BN117" s="121">
        <v>0</v>
      </c>
      <c r="BO117" s="121">
        <v>2</v>
      </c>
      <c r="BP117" s="121">
        <v>87</v>
      </c>
      <c r="BQ117" s="121">
        <v>0</v>
      </c>
      <c r="BR117" s="121">
        <v>2</v>
      </c>
      <c r="BS117" s="121">
        <v>0</v>
      </c>
      <c r="BT117" s="121">
        <v>7</v>
      </c>
      <c r="BU117" s="121">
        <v>0</v>
      </c>
      <c r="BV117" s="121">
        <v>0</v>
      </c>
      <c r="BW117" s="121">
        <v>1</v>
      </c>
      <c r="BX117" s="121">
        <v>4</v>
      </c>
      <c r="BY117" s="121">
        <v>0</v>
      </c>
      <c r="BZ117" s="121">
        <v>0</v>
      </c>
      <c r="CA117" s="121">
        <v>0</v>
      </c>
      <c r="CB117" s="121">
        <v>0</v>
      </c>
      <c r="CC117" s="121">
        <v>7</v>
      </c>
      <c r="CD117" s="121">
        <v>0</v>
      </c>
      <c r="CE117" s="123">
        <v>0</v>
      </c>
      <c r="CF117" s="122">
        <v>0</v>
      </c>
      <c r="CG117" s="121">
        <v>0</v>
      </c>
      <c r="CH117" s="121">
        <v>0</v>
      </c>
      <c r="CI117" s="121">
        <v>1</v>
      </c>
      <c r="CJ117" s="121">
        <v>5</v>
      </c>
      <c r="CK117" s="121">
        <v>0</v>
      </c>
      <c r="CL117" s="121">
        <v>0</v>
      </c>
      <c r="CM117" s="121">
        <v>0</v>
      </c>
      <c r="CN117" s="121">
        <v>0</v>
      </c>
      <c r="CO117" s="121">
        <v>0</v>
      </c>
      <c r="CP117" s="121">
        <v>0</v>
      </c>
      <c r="CQ117" s="121">
        <v>0</v>
      </c>
      <c r="CR117" s="121">
        <v>0</v>
      </c>
      <c r="CS117" s="121">
        <v>0</v>
      </c>
      <c r="CT117" s="121">
        <v>0</v>
      </c>
      <c r="CU117" s="121">
        <v>1</v>
      </c>
      <c r="CV117" s="121">
        <v>1</v>
      </c>
      <c r="CW117" s="121">
        <v>0</v>
      </c>
      <c r="CX117" s="121">
        <v>0</v>
      </c>
      <c r="CY117" s="121">
        <v>0</v>
      </c>
      <c r="CZ117" s="121">
        <v>0</v>
      </c>
      <c r="DA117" s="123">
        <v>0</v>
      </c>
      <c r="DB117" s="122">
        <v>0</v>
      </c>
      <c r="DC117" s="121">
        <v>0</v>
      </c>
      <c r="DD117" s="121">
        <v>0</v>
      </c>
      <c r="DE117" s="121">
        <v>0</v>
      </c>
      <c r="DF117" s="121">
        <v>0</v>
      </c>
      <c r="DG117" s="121">
        <v>0</v>
      </c>
      <c r="DH117" s="121">
        <v>0</v>
      </c>
      <c r="DI117" s="121">
        <v>0</v>
      </c>
      <c r="DJ117" s="123">
        <v>0</v>
      </c>
      <c r="DK117" s="122">
        <v>0</v>
      </c>
      <c r="DL117" s="123">
        <v>0</v>
      </c>
      <c r="DM117" s="124">
        <v>0</v>
      </c>
      <c r="DN117" s="122">
        <v>219</v>
      </c>
      <c r="DO117" s="121">
        <v>19</v>
      </c>
      <c r="DP117" s="123">
        <v>600</v>
      </c>
      <c r="DQ117" s="122">
        <v>50</v>
      </c>
      <c r="DR117" s="121">
        <v>1</v>
      </c>
      <c r="DS117" s="162" t="s">
        <v>2096</v>
      </c>
      <c r="DT117" s="121">
        <v>3</v>
      </c>
      <c r="DU117" s="162"/>
      <c r="DV117" s="164"/>
      <c r="DW117" s="122">
        <v>1</v>
      </c>
      <c r="DX117" s="121">
        <v>1</v>
      </c>
      <c r="DY117" s="121">
        <v>1</v>
      </c>
      <c r="DZ117" s="162"/>
      <c r="EA117" s="164"/>
      <c r="EB117" s="127">
        <v>61089</v>
      </c>
      <c r="EC117" s="128">
        <v>355.67</v>
      </c>
      <c r="ED117" s="129">
        <v>36</v>
      </c>
    </row>
    <row r="118" spans="1:134" ht="13.5" customHeight="1">
      <c r="A118" s="161" t="s">
        <v>186</v>
      </c>
      <c r="B118" s="162" t="s">
        <v>206</v>
      </c>
      <c r="C118" s="121">
        <v>1</v>
      </c>
      <c r="D118" s="162" t="s">
        <v>205</v>
      </c>
      <c r="E118" s="162" t="s">
        <v>2097</v>
      </c>
      <c r="F118" s="162">
        <v>39</v>
      </c>
      <c r="G118" s="162">
        <v>50901</v>
      </c>
      <c r="H118" s="162" t="s">
        <v>206</v>
      </c>
      <c r="I118" s="162" t="s">
        <v>2098</v>
      </c>
      <c r="J118" s="162" t="s">
        <v>2099</v>
      </c>
      <c r="K118" s="164" t="s">
        <v>1322</v>
      </c>
      <c r="L118" s="161" t="s">
        <v>1013</v>
      </c>
      <c r="M118" s="162" t="s">
        <v>1166</v>
      </c>
      <c r="N118" s="162" t="s">
        <v>2100</v>
      </c>
      <c r="O118" s="162" t="s">
        <v>927</v>
      </c>
      <c r="P118" s="162">
        <v>493760171</v>
      </c>
      <c r="Q118" s="164" t="s">
        <v>2101</v>
      </c>
      <c r="R118" s="161" t="s">
        <v>1013</v>
      </c>
      <c r="S118" s="162" t="s">
        <v>1166</v>
      </c>
      <c r="T118" s="162" t="s">
        <v>2100</v>
      </c>
      <c r="U118" s="162" t="s">
        <v>927</v>
      </c>
      <c r="V118" s="162">
        <v>493760171</v>
      </c>
      <c r="W118" s="164" t="s">
        <v>2101</v>
      </c>
      <c r="X118" s="122">
        <v>1</v>
      </c>
      <c r="Y118" s="121">
        <v>0</v>
      </c>
      <c r="Z118" s="123">
        <v>1</v>
      </c>
      <c r="AA118" s="122">
        <v>1</v>
      </c>
      <c r="AB118" s="121">
        <v>0</v>
      </c>
      <c r="AC118" s="123">
        <v>1</v>
      </c>
      <c r="AD118" s="165" t="str">
        <f t="shared" si="8"/>
        <v>A</v>
      </c>
      <c r="AE118" s="124">
        <v>1</v>
      </c>
      <c r="AF118" s="165" t="str">
        <f t="shared" si="5"/>
        <v>A</v>
      </c>
      <c r="AG118" s="122">
        <v>0</v>
      </c>
      <c r="AH118" s="121">
        <v>0</v>
      </c>
      <c r="AI118" s="121">
        <v>1</v>
      </c>
      <c r="AJ118" s="121">
        <v>0</v>
      </c>
      <c r="AK118" s="123">
        <v>1</v>
      </c>
      <c r="AL118" s="165" t="str">
        <f t="shared" si="6"/>
        <v>A</v>
      </c>
      <c r="AM118" s="122">
        <v>0</v>
      </c>
      <c r="AN118" s="121">
        <v>0</v>
      </c>
      <c r="AO118" s="121">
        <v>1</v>
      </c>
      <c r="AP118" s="123">
        <v>1</v>
      </c>
      <c r="AQ118" s="165" t="str">
        <f t="shared" si="7"/>
        <v>A</v>
      </c>
      <c r="AR118" s="122">
        <v>0</v>
      </c>
      <c r="AS118" s="121">
        <v>0</v>
      </c>
      <c r="AT118" s="121">
        <v>1</v>
      </c>
      <c r="AU118" s="121">
        <v>0</v>
      </c>
      <c r="AV118" s="121">
        <v>0</v>
      </c>
      <c r="AW118" s="121">
        <v>0</v>
      </c>
      <c r="AX118" s="123">
        <v>1</v>
      </c>
      <c r="AY118" s="165" t="str">
        <f t="shared" si="9"/>
        <v>A</v>
      </c>
      <c r="AZ118" s="125">
        <v>1</v>
      </c>
      <c r="BA118" s="121">
        <v>1</v>
      </c>
      <c r="BB118" s="121">
        <v>0</v>
      </c>
      <c r="BC118" s="126">
        <v>1</v>
      </c>
      <c r="BD118" s="122">
        <v>7</v>
      </c>
      <c r="BE118" s="121">
        <v>37</v>
      </c>
      <c r="BF118" s="121">
        <v>0</v>
      </c>
      <c r="BG118" s="121">
        <v>0</v>
      </c>
      <c r="BH118" s="121">
        <v>6</v>
      </c>
      <c r="BI118" s="121">
        <v>0</v>
      </c>
      <c r="BJ118" s="121">
        <v>0</v>
      </c>
      <c r="BK118" s="121">
        <v>0</v>
      </c>
      <c r="BL118" s="121">
        <v>29</v>
      </c>
      <c r="BM118" s="121">
        <v>0</v>
      </c>
      <c r="BN118" s="121">
        <v>0</v>
      </c>
      <c r="BO118" s="121">
        <v>0</v>
      </c>
      <c r="BP118" s="121">
        <v>3</v>
      </c>
      <c r="BQ118" s="121">
        <v>0</v>
      </c>
      <c r="BR118" s="121">
        <v>0</v>
      </c>
      <c r="BS118" s="121">
        <v>0</v>
      </c>
      <c r="BT118" s="121">
        <v>1</v>
      </c>
      <c r="BU118" s="121">
        <v>0</v>
      </c>
      <c r="BV118" s="121">
        <v>0</v>
      </c>
      <c r="BW118" s="121">
        <v>0</v>
      </c>
      <c r="BX118" s="121">
        <v>0</v>
      </c>
      <c r="BY118" s="121">
        <v>0</v>
      </c>
      <c r="BZ118" s="121">
        <v>0</v>
      </c>
      <c r="CA118" s="121">
        <v>0</v>
      </c>
      <c r="CB118" s="121">
        <v>0</v>
      </c>
      <c r="CC118" s="121">
        <v>0</v>
      </c>
      <c r="CD118" s="121">
        <v>0</v>
      </c>
      <c r="CE118" s="123">
        <v>0</v>
      </c>
      <c r="CF118" s="122">
        <v>1</v>
      </c>
      <c r="CG118" s="121">
        <v>0</v>
      </c>
      <c r="CH118" s="121">
        <v>0</v>
      </c>
      <c r="CI118" s="121">
        <v>4</v>
      </c>
      <c r="CJ118" s="121">
        <v>0</v>
      </c>
      <c r="CK118" s="121">
        <v>2</v>
      </c>
      <c r="CL118" s="121">
        <v>0</v>
      </c>
      <c r="CM118" s="121">
        <v>0</v>
      </c>
      <c r="CN118" s="121">
        <v>0</v>
      </c>
      <c r="CO118" s="121">
        <v>0</v>
      </c>
      <c r="CP118" s="121">
        <v>0</v>
      </c>
      <c r="CQ118" s="121">
        <v>1</v>
      </c>
      <c r="CR118" s="121">
        <v>0</v>
      </c>
      <c r="CS118" s="121">
        <v>0</v>
      </c>
      <c r="CT118" s="121">
        <v>0</v>
      </c>
      <c r="CU118" s="121">
        <v>0</v>
      </c>
      <c r="CV118" s="121">
        <v>0</v>
      </c>
      <c r="CW118" s="121">
        <v>0</v>
      </c>
      <c r="CX118" s="121">
        <v>0</v>
      </c>
      <c r="CY118" s="121">
        <v>0</v>
      </c>
      <c r="CZ118" s="121">
        <v>7</v>
      </c>
      <c r="DA118" s="123">
        <v>7</v>
      </c>
      <c r="DB118" s="122">
        <v>0</v>
      </c>
      <c r="DC118" s="121">
        <v>0</v>
      </c>
      <c r="DD118" s="121">
        <v>0</v>
      </c>
      <c r="DE118" s="121">
        <v>0</v>
      </c>
      <c r="DF118" s="121">
        <v>1</v>
      </c>
      <c r="DG118" s="121">
        <v>0</v>
      </c>
      <c r="DH118" s="121">
        <v>1</v>
      </c>
      <c r="DI118" s="121">
        <v>0</v>
      </c>
      <c r="DJ118" s="123">
        <v>0</v>
      </c>
      <c r="DK118" s="122">
        <v>0</v>
      </c>
      <c r="DL118" s="123">
        <v>0</v>
      </c>
      <c r="DM118" s="124">
        <v>0</v>
      </c>
      <c r="DN118" s="122">
        <v>60</v>
      </c>
      <c r="DO118" s="121">
        <v>0</v>
      </c>
      <c r="DP118" s="123">
        <v>308</v>
      </c>
      <c r="DQ118" s="122">
        <v>40</v>
      </c>
      <c r="DR118" s="121">
        <v>1</v>
      </c>
      <c r="DS118" s="162" t="s">
        <v>2102</v>
      </c>
      <c r="DT118" s="121">
        <v>4</v>
      </c>
      <c r="DU118" s="162" t="s">
        <v>2103</v>
      </c>
      <c r="DV118" s="164" t="s">
        <v>2104</v>
      </c>
      <c r="DW118" s="122">
        <v>1</v>
      </c>
      <c r="DX118" s="121">
        <v>1</v>
      </c>
      <c r="DY118" s="121">
        <v>1</v>
      </c>
      <c r="DZ118" s="162"/>
      <c r="EA118" s="164"/>
      <c r="EB118" s="127">
        <v>13323</v>
      </c>
      <c r="EC118" s="128">
        <v>97.2</v>
      </c>
      <c r="ED118" s="129">
        <v>5</v>
      </c>
    </row>
    <row r="119" spans="1:134" ht="13.5" customHeight="1">
      <c r="A119" s="161" t="s">
        <v>186</v>
      </c>
      <c r="B119" s="162" t="s">
        <v>208</v>
      </c>
      <c r="C119" s="121">
        <v>1</v>
      </c>
      <c r="D119" s="162" t="s">
        <v>207</v>
      </c>
      <c r="E119" s="162" t="s">
        <v>1451</v>
      </c>
      <c r="F119" s="162">
        <v>6</v>
      </c>
      <c r="G119" s="162">
        <v>54901</v>
      </c>
      <c r="H119" s="162" t="s">
        <v>208</v>
      </c>
      <c r="I119" s="162" t="s">
        <v>2105</v>
      </c>
      <c r="J119" s="162" t="s">
        <v>2106</v>
      </c>
      <c r="K119" s="164" t="s">
        <v>2107</v>
      </c>
      <c r="L119" s="161" t="s">
        <v>920</v>
      </c>
      <c r="M119" s="162" t="s">
        <v>2108</v>
      </c>
      <c r="N119" s="162" t="s">
        <v>1230</v>
      </c>
      <c r="O119" s="162" t="s">
        <v>927</v>
      </c>
      <c r="P119" s="162">
        <v>491419660</v>
      </c>
      <c r="Q119" s="164" t="s">
        <v>2109</v>
      </c>
      <c r="R119" s="161" t="s">
        <v>920</v>
      </c>
      <c r="S119" s="162" t="s">
        <v>2108</v>
      </c>
      <c r="T119" s="162" t="s">
        <v>1230</v>
      </c>
      <c r="U119" s="162" t="s">
        <v>927</v>
      </c>
      <c r="V119" s="162">
        <v>491419660</v>
      </c>
      <c r="W119" s="164" t="s">
        <v>2109</v>
      </c>
      <c r="X119" s="122">
        <v>2</v>
      </c>
      <c r="Y119" s="121">
        <v>0</v>
      </c>
      <c r="Z119" s="123">
        <v>2</v>
      </c>
      <c r="AA119" s="122">
        <v>2</v>
      </c>
      <c r="AB119" s="121">
        <v>0</v>
      </c>
      <c r="AC119" s="123">
        <v>2</v>
      </c>
      <c r="AD119" s="165" t="str">
        <f t="shared" si="8"/>
        <v>A</v>
      </c>
      <c r="AE119" s="124">
        <v>2</v>
      </c>
      <c r="AF119" s="165" t="str">
        <f t="shared" si="5"/>
        <v>A</v>
      </c>
      <c r="AG119" s="122">
        <v>0</v>
      </c>
      <c r="AH119" s="121">
        <v>2</v>
      </c>
      <c r="AI119" s="121">
        <v>0</v>
      </c>
      <c r="AJ119" s="121">
        <v>0</v>
      </c>
      <c r="AK119" s="123">
        <v>2</v>
      </c>
      <c r="AL119" s="165" t="str">
        <f t="shared" si="6"/>
        <v>A</v>
      </c>
      <c r="AM119" s="122">
        <v>0</v>
      </c>
      <c r="AN119" s="121">
        <v>0</v>
      </c>
      <c r="AO119" s="121">
        <v>2</v>
      </c>
      <c r="AP119" s="123">
        <v>2</v>
      </c>
      <c r="AQ119" s="165" t="str">
        <f t="shared" si="7"/>
        <v>A</v>
      </c>
      <c r="AR119" s="122">
        <v>0</v>
      </c>
      <c r="AS119" s="121">
        <v>0</v>
      </c>
      <c r="AT119" s="121">
        <v>2</v>
      </c>
      <c r="AU119" s="121">
        <v>0</v>
      </c>
      <c r="AV119" s="121">
        <v>0</v>
      </c>
      <c r="AW119" s="121">
        <v>0</v>
      </c>
      <c r="AX119" s="123">
        <v>2</v>
      </c>
      <c r="AY119" s="165" t="str">
        <f t="shared" si="9"/>
        <v>A</v>
      </c>
      <c r="AZ119" s="125">
        <v>0</v>
      </c>
      <c r="BA119" s="121">
        <v>1</v>
      </c>
      <c r="BB119" s="121">
        <v>0</v>
      </c>
      <c r="BC119" s="126">
        <v>1</v>
      </c>
      <c r="BD119" s="122">
        <v>2</v>
      </c>
      <c r="BE119" s="121">
        <v>23</v>
      </c>
      <c r="BF119" s="121">
        <v>0</v>
      </c>
      <c r="BG119" s="121">
        <v>0</v>
      </c>
      <c r="BH119" s="121">
        <v>0</v>
      </c>
      <c r="BI119" s="121">
        <v>10</v>
      </c>
      <c r="BJ119" s="121">
        <v>0</v>
      </c>
      <c r="BK119" s="121">
        <v>0</v>
      </c>
      <c r="BL119" s="121">
        <v>18</v>
      </c>
      <c r="BM119" s="121">
        <v>0</v>
      </c>
      <c r="BN119" s="121">
        <v>0</v>
      </c>
      <c r="BO119" s="121">
        <v>0</v>
      </c>
      <c r="BP119" s="121">
        <v>8</v>
      </c>
      <c r="BQ119" s="121">
        <v>0</v>
      </c>
      <c r="BR119" s="121">
        <v>0</v>
      </c>
      <c r="BS119" s="121">
        <v>0</v>
      </c>
      <c r="BT119" s="121">
        <v>0</v>
      </c>
      <c r="BU119" s="121">
        <v>0</v>
      </c>
      <c r="BV119" s="121">
        <v>0</v>
      </c>
      <c r="BW119" s="121">
        <v>0</v>
      </c>
      <c r="BX119" s="121">
        <v>0</v>
      </c>
      <c r="BY119" s="121">
        <v>0</v>
      </c>
      <c r="BZ119" s="121">
        <v>0</v>
      </c>
      <c r="CA119" s="121">
        <v>0</v>
      </c>
      <c r="CB119" s="121">
        <v>0</v>
      </c>
      <c r="CC119" s="121">
        <v>0</v>
      </c>
      <c r="CD119" s="121">
        <v>0</v>
      </c>
      <c r="CE119" s="123">
        <v>0</v>
      </c>
      <c r="CF119" s="122">
        <v>0</v>
      </c>
      <c r="CG119" s="121">
        <v>0</v>
      </c>
      <c r="CH119" s="121">
        <v>0</v>
      </c>
      <c r="CI119" s="121">
        <v>0</v>
      </c>
      <c r="CJ119" s="121">
        <v>0</v>
      </c>
      <c r="CK119" s="121">
        <v>3</v>
      </c>
      <c r="CL119" s="121">
        <v>0</v>
      </c>
      <c r="CM119" s="121">
        <v>0</v>
      </c>
      <c r="CN119" s="121">
        <v>0</v>
      </c>
      <c r="CO119" s="121">
        <v>0</v>
      </c>
      <c r="CP119" s="121">
        <v>2</v>
      </c>
      <c r="CQ119" s="121">
        <v>0</v>
      </c>
      <c r="CR119" s="121">
        <v>0</v>
      </c>
      <c r="CS119" s="121">
        <v>0</v>
      </c>
      <c r="CT119" s="121">
        <v>0</v>
      </c>
      <c r="CU119" s="121">
        <v>0</v>
      </c>
      <c r="CV119" s="121">
        <v>0</v>
      </c>
      <c r="CW119" s="121">
        <v>0</v>
      </c>
      <c r="CX119" s="121">
        <v>0</v>
      </c>
      <c r="CY119" s="121">
        <v>0</v>
      </c>
      <c r="CZ119" s="121">
        <v>0</v>
      </c>
      <c r="DA119" s="123">
        <v>0</v>
      </c>
      <c r="DB119" s="122">
        <v>0</v>
      </c>
      <c r="DC119" s="121">
        <v>0</v>
      </c>
      <c r="DD119" s="121">
        <v>0</v>
      </c>
      <c r="DE119" s="121">
        <v>1</v>
      </c>
      <c r="DF119" s="121">
        <v>2</v>
      </c>
      <c r="DG119" s="121">
        <v>0</v>
      </c>
      <c r="DH119" s="121">
        <v>0</v>
      </c>
      <c r="DI119" s="121">
        <v>0</v>
      </c>
      <c r="DJ119" s="123">
        <v>0</v>
      </c>
      <c r="DK119" s="122">
        <v>1</v>
      </c>
      <c r="DL119" s="123">
        <v>0</v>
      </c>
      <c r="DM119" s="124">
        <v>0</v>
      </c>
      <c r="DN119" s="122">
        <v>35</v>
      </c>
      <c r="DO119" s="121">
        <v>15</v>
      </c>
      <c r="DP119" s="123">
        <v>63</v>
      </c>
      <c r="DQ119" s="122">
        <v>50</v>
      </c>
      <c r="DR119" s="121">
        <v>0</v>
      </c>
      <c r="DS119" s="121" t="s">
        <v>927</v>
      </c>
      <c r="DT119" s="121">
        <v>2</v>
      </c>
      <c r="DU119" s="162" t="s">
        <v>2110</v>
      </c>
      <c r="DV119" s="164" t="s">
        <v>2111</v>
      </c>
      <c r="DW119" s="122">
        <v>1</v>
      </c>
      <c r="DX119" s="121">
        <v>1</v>
      </c>
      <c r="DY119" s="121">
        <v>1</v>
      </c>
      <c r="DZ119" s="162"/>
      <c r="EA119" s="164"/>
      <c r="EB119" s="127">
        <v>14295</v>
      </c>
      <c r="EC119" s="128">
        <v>98.09</v>
      </c>
      <c r="ED119" s="129">
        <v>13</v>
      </c>
    </row>
    <row r="120" spans="1:134" ht="13.5" customHeight="1">
      <c r="A120" s="161" t="s">
        <v>186</v>
      </c>
      <c r="B120" s="162" t="s">
        <v>210</v>
      </c>
      <c r="C120" s="121">
        <v>1</v>
      </c>
      <c r="D120" s="162" t="s">
        <v>209</v>
      </c>
      <c r="E120" s="162" t="s">
        <v>1105</v>
      </c>
      <c r="F120" s="162">
        <v>1</v>
      </c>
      <c r="G120" s="162">
        <v>50401</v>
      </c>
      <c r="H120" s="162" t="s">
        <v>210</v>
      </c>
      <c r="I120" s="162" t="s">
        <v>2112</v>
      </c>
      <c r="J120" s="162" t="s">
        <v>2113</v>
      </c>
      <c r="K120" s="164" t="s">
        <v>1591</v>
      </c>
      <c r="L120" s="161" t="s">
        <v>920</v>
      </c>
      <c r="M120" s="162" t="s">
        <v>1185</v>
      </c>
      <c r="N120" s="162" t="s">
        <v>2114</v>
      </c>
      <c r="O120" s="162" t="s">
        <v>927</v>
      </c>
      <c r="P120" s="162">
        <v>495703951</v>
      </c>
      <c r="Q120" s="164" t="s">
        <v>2115</v>
      </c>
      <c r="R120" s="161" t="s">
        <v>920</v>
      </c>
      <c r="S120" s="162" t="s">
        <v>1568</v>
      </c>
      <c r="T120" s="162" t="s">
        <v>2116</v>
      </c>
      <c r="U120" s="162" t="s">
        <v>927</v>
      </c>
      <c r="V120" s="162">
        <v>495703962</v>
      </c>
      <c r="W120" s="164" t="s">
        <v>2117</v>
      </c>
      <c r="X120" s="122">
        <v>3</v>
      </c>
      <c r="Y120" s="121">
        <v>1</v>
      </c>
      <c r="Z120" s="123">
        <v>4</v>
      </c>
      <c r="AA120" s="122">
        <v>2</v>
      </c>
      <c r="AB120" s="121">
        <v>0.15</v>
      </c>
      <c r="AC120" s="123">
        <v>2.15</v>
      </c>
      <c r="AD120" s="165" t="str">
        <f t="shared" si="8"/>
        <v>A</v>
      </c>
      <c r="AE120" s="124">
        <v>2</v>
      </c>
      <c r="AF120" s="165" t="str">
        <f t="shared" si="5"/>
        <v>A</v>
      </c>
      <c r="AG120" s="122">
        <v>0</v>
      </c>
      <c r="AH120" s="121">
        <v>0</v>
      </c>
      <c r="AI120" s="121">
        <v>0</v>
      </c>
      <c r="AJ120" s="121">
        <v>3</v>
      </c>
      <c r="AK120" s="123">
        <v>3</v>
      </c>
      <c r="AL120" s="165" t="str">
        <f t="shared" si="6"/>
        <v>A</v>
      </c>
      <c r="AM120" s="122">
        <v>0</v>
      </c>
      <c r="AN120" s="121">
        <v>1</v>
      </c>
      <c r="AO120" s="121">
        <v>2</v>
      </c>
      <c r="AP120" s="123">
        <v>3</v>
      </c>
      <c r="AQ120" s="165" t="str">
        <f t="shared" si="7"/>
        <v>A</v>
      </c>
      <c r="AR120" s="122">
        <v>0</v>
      </c>
      <c r="AS120" s="121">
        <v>0</v>
      </c>
      <c r="AT120" s="121">
        <v>1</v>
      </c>
      <c r="AU120" s="121">
        <v>1</v>
      </c>
      <c r="AV120" s="121">
        <v>0</v>
      </c>
      <c r="AW120" s="121">
        <v>1</v>
      </c>
      <c r="AX120" s="123">
        <v>3</v>
      </c>
      <c r="AY120" s="165" t="str">
        <f t="shared" si="9"/>
        <v>A</v>
      </c>
      <c r="AZ120" s="125">
        <v>0</v>
      </c>
      <c r="BA120" s="121">
        <v>1</v>
      </c>
      <c r="BB120" s="121">
        <v>1</v>
      </c>
      <c r="BC120" s="126">
        <v>1</v>
      </c>
      <c r="BD120" s="122">
        <v>9</v>
      </c>
      <c r="BE120" s="121">
        <v>11</v>
      </c>
      <c r="BF120" s="121">
        <v>0</v>
      </c>
      <c r="BG120" s="121">
        <v>0</v>
      </c>
      <c r="BH120" s="121">
        <v>0</v>
      </c>
      <c r="BI120" s="121">
        <v>0</v>
      </c>
      <c r="BJ120" s="121">
        <v>0</v>
      </c>
      <c r="BK120" s="121">
        <v>7</v>
      </c>
      <c r="BL120" s="121">
        <v>12</v>
      </c>
      <c r="BM120" s="121">
        <v>0</v>
      </c>
      <c r="BN120" s="121">
        <v>0</v>
      </c>
      <c r="BO120" s="121">
        <v>1</v>
      </c>
      <c r="BP120" s="121">
        <v>14</v>
      </c>
      <c r="BQ120" s="121">
        <v>0</v>
      </c>
      <c r="BR120" s="121">
        <v>0</v>
      </c>
      <c r="BS120" s="121">
        <v>0</v>
      </c>
      <c r="BT120" s="121">
        <v>0</v>
      </c>
      <c r="BU120" s="121">
        <v>0</v>
      </c>
      <c r="BV120" s="121">
        <v>0</v>
      </c>
      <c r="BW120" s="121">
        <v>0</v>
      </c>
      <c r="BX120" s="121">
        <v>0</v>
      </c>
      <c r="BY120" s="121">
        <v>0</v>
      </c>
      <c r="BZ120" s="121">
        <v>0</v>
      </c>
      <c r="CA120" s="121">
        <v>0</v>
      </c>
      <c r="CB120" s="121">
        <v>0</v>
      </c>
      <c r="CC120" s="121">
        <v>0</v>
      </c>
      <c r="CD120" s="121">
        <v>0</v>
      </c>
      <c r="CE120" s="123">
        <v>0</v>
      </c>
      <c r="CF120" s="122">
        <v>0</v>
      </c>
      <c r="CG120" s="121">
        <v>0</v>
      </c>
      <c r="CH120" s="121">
        <v>0</v>
      </c>
      <c r="CI120" s="121">
        <v>0</v>
      </c>
      <c r="CJ120" s="121">
        <v>0</v>
      </c>
      <c r="CK120" s="121">
        <v>0</v>
      </c>
      <c r="CL120" s="121">
        <v>0</v>
      </c>
      <c r="CM120" s="121">
        <v>0</v>
      </c>
      <c r="CN120" s="121">
        <v>0</v>
      </c>
      <c r="CO120" s="121">
        <v>0</v>
      </c>
      <c r="CP120" s="121">
        <v>0</v>
      </c>
      <c r="CQ120" s="121">
        <v>0</v>
      </c>
      <c r="CR120" s="121">
        <v>0</v>
      </c>
      <c r="CS120" s="121">
        <v>0</v>
      </c>
      <c r="CT120" s="121">
        <v>0</v>
      </c>
      <c r="CU120" s="121">
        <v>0</v>
      </c>
      <c r="CV120" s="121">
        <v>0</v>
      </c>
      <c r="CW120" s="121">
        <v>0</v>
      </c>
      <c r="CX120" s="121">
        <v>0</v>
      </c>
      <c r="CY120" s="121">
        <v>0</v>
      </c>
      <c r="CZ120" s="121">
        <v>0</v>
      </c>
      <c r="DA120" s="123">
        <v>0</v>
      </c>
      <c r="DB120" s="122">
        <v>0</v>
      </c>
      <c r="DC120" s="121">
        <v>0</v>
      </c>
      <c r="DD120" s="121">
        <v>0</v>
      </c>
      <c r="DE120" s="121">
        <v>0</v>
      </c>
      <c r="DF120" s="121">
        <v>0</v>
      </c>
      <c r="DG120" s="121">
        <v>0</v>
      </c>
      <c r="DH120" s="121">
        <v>0</v>
      </c>
      <c r="DI120" s="121">
        <v>0</v>
      </c>
      <c r="DJ120" s="123">
        <v>0</v>
      </c>
      <c r="DK120" s="122">
        <v>0</v>
      </c>
      <c r="DL120" s="123">
        <v>0</v>
      </c>
      <c r="DM120" s="124">
        <v>0</v>
      </c>
      <c r="DN120" s="122">
        <v>39</v>
      </c>
      <c r="DO120" s="121">
        <v>4</v>
      </c>
      <c r="DP120" s="123">
        <v>164</v>
      </c>
      <c r="DQ120" s="122">
        <v>50</v>
      </c>
      <c r="DR120" s="121">
        <v>0</v>
      </c>
      <c r="DS120" s="121" t="s">
        <v>927</v>
      </c>
      <c r="DT120" s="121">
        <v>2</v>
      </c>
      <c r="DU120" s="162" t="s">
        <v>2118</v>
      </c>
      <c r="DV120" s="164"/>
      <c r="DW120" s="122">
        <v>1</v>
      </c>
      <c r="DX120" s="121">
        <v>1</v>
      </c>
      <c r="DY120" s="121">
        <v>0</v>
      </c>
      <c r="DZ120" s="162"/>
      <c r="EA120" s="164"/>
      <c r="EB120" s="127">
        <v>17498</v>
      </c>
      <c r="EC120" s="128">
        <v>214.22</v>
      </c>
      <c r="ED120" s="129">
        <v>23</v>
      </c>
    </row>
    <row r="121" spans="1:134" ht="13.5" customHeight="1">
      <c r="A121" s="161" t="s">
        <v>186</v>
      </c>
      <c r="B121" s="162" t="s">
        <v>212</v>
      </c>
      <c r="C121" s="121">
        <v>1</v>
      </c>
      <c r="D121" s="162" t="s">
        <v>211</v>
      </c>
      <c r="E121" s="162" t="s">
        <v>2119</v>
      </c>
      <c r="F121" s="162">
        <v>136</v>
      </c>
      <c r="G121" s="162">
        <v>51601</v>
      </c>
      <c r="H121" s="162" t="s">
        <v>212</v>
      </c>
      <c r="I121" s="162" t="s">
        <v>2120</v>
      </c>
      <c r="J121" s="162" t="s">
        <v>2121</v>
      </c>
      <c r="K121" s="164" t="s">
        <v>2122</v>
      </c>
      <c r="L121" s="161" t="s">
        <v>1013</v>
      </c>
      <c r="M121" s="162" t="s">
        <v>1275</v>
      </c>
      <c r="N121" s="162" t="s">
        <v>2123</v>
      </c>
      <c r="O121" s="162" t="s">
        <v>927</v>
      </c>
      <c r="P121" s="162">
        <v>494509550</v>
      </c>
      <c r="Q121" s="164" t="s">
        <v>2124</v>
      </c>
      <c r="R121" s="161" t="s">
        <v>920</v>
      </c>
      <c r="S121" s="162" t="s">
        <v>2125</v>
      </c>
      <c r="T121" s="162" t="s">
        <v>2126</v>
      </c>
      <c r="U121" s="162" t="s">
        <v>927</v>
      </c>
      <c r="V121" s="162">
        <v>494509356</v>
      </c>
      <c r="W121" s="164" t="s">
        <v>2127</v>
      </c>
      <c r="X121" s="122">
        <v>3</v>
      </c>
      <c r="Y121" s="121">
        <v>0</v>
      </c>
      <c r="Z121" s="123">
        <v>3</v>
      </c>
      <c r="AA121" s="122">
        <v>3</v>
      </c>
      <c r="AB121" s="121">
        <v>0</v>
      </c>
      <c r="AC121" s="123">
        <v>3</v>
      </c>
      <c r="AD121" s="165" t="str">
        <f t="shared" si="8"/>
        <v>A</v>
      </c>
      <c r="AE121" s="124">
        <v>3</v>
      </c>
      <c r="AF121" s="165" t="str">
        <f t="shared" si="5"/>
        <v>A</v>
      </c>
      <c r="AG121" s="122">
        <v>0</v>
      </c>
      <c r="AH121" s="121">
        <v>0</v>
      </c>
      <c r="AI121" s="121">
        <v>0</v>
      </c>
      <c r="AJ121" s="121">
        <v>3</v>
      </c>
      <c r="AK121" s="123">
        <v>3</v>
      </c>
      <c r="AL121" s="165" t="str">
        <f t="shared" si="6"/>
        <v>A</v>
      </c>
      <c r="AM121" s="122">
        <v>0</v>
      </c>
      <c r="AN121" s="121">
        <v>1</v>
      </c>
      <c r="AO121" s="121">
        <v>2</v>
      </c>
      <c r="AP121" s="123">
        <v>3</v>
      </c>
      <c r="AQ121" s="165" t="str">
        <f t="shared" si="7"/>
        <v>A</v>
      </c>
      <c r="AR121" s="122">
        <v>0</v>
      </c>
      <c r="AS121" s="121">
        <v>0</v>
      </c>
      <c r="AT121" s="121">
        <v>0</v>
      </c>
      <c r="AU121" s="121">
        <v>2</v>
      </c>
      <c r="AV121" s="121">
        <v>1</v>
      </c>
      <c r="AW121" s="121">
        <v>0</v>
      </c>
      <c r="AX121" s="123">
        <v>3</v>
      </c>
      <c r="AY121" s="165" t="str">
        <f t="shared" si="9"/>
        <v>A</v>
      </c>
      <c r="AZ121" s="125">
        <v>0</v>
      </c>
      <c r="BA121" s="121">
        <v>1</v>
      </c>
      <c r="BB121" s="121">
        <v>0</v>
      </c>
      <c r="BC121" s="126">
        <v>1</v>
      </c>
      <c r="BD121" s="122">
        <v>3</v>
      </c>
      <c r="BE121" s="121">
        <v>82</v>
      </c>
      <c r="BF121" s="121">
        <v>4</v>
      </c>
      <c r="BG121" s="121">
        <v>0</v>
      </c>
      <c r="BH121" s="121">
        <v>5</v>
      </c>
      <c r="BI121" s="121">
        <v>0</v>
      </c>
      <c r="BJ121" s="121">
        <v>0</v>
      </c>
      <c r="BK121" s="121">
        <v>44</v>
      </c>
      <c r="BL121" s="121">
        <v>53</v>
      </c>
      <c r="BM121" s="121">
        <v>1</v>
      </c>
      <c r="BN121" s="121">
        <v>0</v>
      </c>
      <c r="BO121" s="121">
        <v>1</v>
      </c>
      <c r="BP121" s="121">
        <v>90</v>
      </c>
      <c r="BQ121" s="121">
        <v>0</v>
      </c>
      <c r="BR121" s="121">
        <v>1</v>
      </c>
      <c r="BS121" s="121">
        <v>0</v>
      </c>
      <c r="BT121" s="121">
        <v>6</v>
      </c>
      <c r="BU121" s="121">
        <v>0</v>
      </c>
      <c r="BV121" s="121">
        <v>0</v>
      </c>
      <c r="BW121" s="121">
        <v>0</v>
      </c>
      <c r="BX121" s="121">
        <v>0</v>
      </c>
      <c r="BY121" s="121">
        <v>0</v>
      </c>
      <c r="BZ121" s="121">
        <v>0</v>
      </c>
      <c r="CA121" s="121">
        <v>0</v>
      </c>
      <c r="CB121" s="121">
        <v>0</v>
      </c>
      <c r="CC121" s="121">
        <v>0</v>
      </c>
      <c r="CD121" s="121">
        <v>0</v>
      </c>
      <c r="CE121" s="123">
        <v>0</v>
      </c>
      <c r="CF121" s="122">
        <v>4</v>
      </c>
      <c r="CG121" s="121">
        <v>0</v>
      </c>
      <c r="CH121" s="121">
        <v>0</v>
      </c>
      <c r="CI121" s="121">
        <v>1</v>
      </c>
      <c r="CJ121" s="121">
        <v>1</v>
      </c>
      <c r="CK121" s="121">
        <v>0</v>
      </c>
      <c r="CL121" s="121">
        <v>0</v>
      </c>
      <c r="CM121" s="121">
        <v>0</v>
      </c>
      <c r="CN121" s="121">
        <v>0</v>
      </c>
      <c r="CO121" s="121">
        <v>0</v>
      </c>
      <c r="CP121" s="121">
        <v>0</v>
      </c>
      <c r="CQ121" s="121">
        <v>0</v>
      </c>
      <c r="CR121" s="121">
        <v>0</v>
      </c>
      <c r="CS121" s="121">
        <v>0</v>
      </c>
      <c r="CT121" s="121">
        <v>0</v>
      </c>
      <c r="CU121" s="121">
        <v>0</v>
      </c>
      <c r="CV121" s="121">
        <v>0</v>
      </c>
      <c r="CW121" s="121">
        <v>0</v>
      </c>
      <c r="CX121" s="121">
        <v>0</v>
      </c>
      <c r="CY121" s="121">
        <v>0</v>
      </c>
      <c r="CZ121" s="121">
        <v>4</v>
      </c>
      <c r="DA121" s="123">
        <v>0</v>
      </c>
      <c r="DB121" s="122">
        <v>0</v>
      </c>
      <c r="DC121" s="121">
        <v>0</v>
      </c>
      <c r="DD121" s="121">
        <v>0</v>
      </c>
      <c r="DE121" s="121">
        <v>0</v>
      </c>
      <c r="DF121" s="121">
        <v>0</v>
      </c>
      <c r="DG121" s="121">
        <v>0</v>
      </c>
      <c r="DH121" s="121">
        <v>0</v>
      </c>
      <c r="DI121" s="121">
        <v>0</v>
      </c>
      <c r="DJ121" s="123">
        <v>0</v>
      </c>
      <c r="DK121" s="122">
        <v>0</v>
      </c>
      <c r="DL121" s="123">
        <v>0</v>
      </c>
      <c r="DM121" s="124">
        <v>0</v>
      </c>
      <c r="DN121" s="122">
        <v>175</v>
      </c>
      <c r="DO121" s="121">
        <v>3</v>
      </c>
      <c r="DP121" s="123">
        <v>448</v>
      </c>
      <c r="DQ121" s="122">
        <v>51</v>
      </c>
      <c r="DR121" s="121">
        <v>1</v>
      </c>
      <c r="DS121" s="162" t="s">
        <v>2128</v>
      </c>
      <c r="DT121" s="121">
        <v>2</v>
      </c>
      <c r="DU121" s="162" t="s">
        <v>2129</v>
      </c>
      <c r="DV121" s="164" t="s">
        <v>927</v>
      </c>
      <c r="DW121" s="122">
        <v>1</v>
      </c>
      <c r="DX121" s="121">
        <v>1</v>
      </c>
      <c r="DY121" s="121">
        <v>0</v>
      </c>
      <c r="DZ121" s="162"/>
      <c r="EA121" s="164"/>
      <c r="EB121" s="127">
        <v>33819</v>
      </c>
      <c r="EC121" s="128">
        <v>479.39</v>
      </c>
      <c r="ED121" s="129">
        <v>32</v>
      </c>
    </row>
    <row r="122" spans="1:134" ht="13.5" customHeight="1">
      <c r="A122" s="161" t="s">
        <v>186</v>
      </c>
      <c r="B122" s="162" t="s">
        <v>214</v>
      </c>
      <c r="C122" s="121">
        <v>1</v>
      </c>
      <c r="D122" s="162" t="s">
        <v>213</v>
      </c>
      <c r="E122" s="162" t="s">
        <v>2130</v>
      </c>
      <c r="F122" s="162">
        <v>165</v>
      </c>
      <c r="G122" s="162">
        <v>54101</v>
      </c>
      <c r="H122" s="162" t="s">
        <v>2131</v>
      </c>
      <c r="I122" s="162" t="s">
        <v>2132</v>
      </c>
      <c r="J122" s="162" t="s">
        <v>2133</v>
      </c>
      <c r="K122" s="164" t="s">
        <v>2134</v>
      </c>
      <c r="L122" s="161" t="s">
        <v>920</v>
      </c>
      <c r="M122" s="162" t="s">
        <v>2135</v>
      </c>
      <c r="N122" s="162" t="s">
        <v>2136</v>
      </c>
      <c r="O122" s="162" t="s">
        <v>927</v>
      </c>
      <c r="P122" s="162">
        <v>499803255</v>
      </c>
      <c r="Q122" s="164" t="s">
        <v>2137</v>
      </c>
      <c r="R122" s="161" t="s">
        <v>927</v>
      </c>
      <c r="S122" s="162" t="s">
        <v>1712</v>
      </c>
      <c r="T122" s="162" t="s">
        <v>2138</v>
      </c>
      <c r="U122" s="162" t="s">
        <v>1368</v>
      </c>
      <c r="V122" s="162">
        <v>499803252</v>
      </c>
      <c r="W122" s="164" t="s">
        <v>2139</v>
      </c>
      <c r="X122" s="122">
        <v>4</v>
      </c>
      <c r="Y122" s="121">
        <v>1</v>
      </c>
      <c r="Z122" s="123">
        <v>5</v>
      </c>
      <c r="AA122" s="122">
        <v>4</v>
      </c>
      <c r="AB122" s="121">
        <v>1</v>
      </c>
      <c r="AC122" s="123">
        <v>5</v>
      </c>
      <c r="AD122" s="165" t="str">
        <f t="shared" si="8"/>
        <v>A</v>
      </c>
      <c r="AE122" s="124">
        <v>4</v>
      </c>
      <c r="AF122" s="165" t="str">
        <f t="shared" si="5"/>
        <v>A</v>
      </c>
      <c r="AG122" s="122">
        <v>0</v>
      </c>
      <c r="AH122" s="121">
        <v>1</v>
      </c>
      <c r="AI122" s="121">
        <v>0</v>
      </c>
      <c r="AJ122" s="121">
        <v>3</v>
      </c>
      <c r="AK122" s="123">
        <v>4</v>
      </c>
      <c r="AL122" s="165" t="str">
        <f t="shared" si="6"/>
        <v>A</v>
      </c>
      <c r="AM122" s="122">
        <v>0</v>
      </c>
      <c r="AN122" s="121">
        <v>3</v>
      </c>
      <c r="AO122" s="121">
        <v>1</v>
      </c>
      <c r="AP122" s="123">
        <v>4</v>
      </c>
      <c r="AQ122" s="165" t="str">
        <f t="shared" si="7"/>
        <v>A</v>
      </c>
      <c r="AR122" s="122">
        <v>0</v>
      </c>
      <c r="AS122" s="121">
        <v>0</v>
      </c>
      <c r="AT122" s="121">
        <v>3</v>
      </c>
      <c r="AU122" s="121">
        <v>1</v>
      </c>
      <c r="AV122" s="121">
        <v>0</v>
      </c>
      <c r="AW122" s="121">
        <v>0</v>
      </c>
      <c r="AX122" s="123">
        <v>4</v>
      </c>
      <c r="AY122" s="165" t="str">
        <f t="shared" si="9"/>
        <v>A</v>
      </c>
      <c r="AZ122" s="125">
        <v>0</v>
      </c>
      <c r="BA122" s="121">
        <v>1</v>
      </c>
      <c r="BB122" s="121">
        <v>1</v>
      </c>
      <c r="BC122" s="126">
        <v>1</v>
      </c>
      <c r="BD122" s="122">
        <v>19</v>
      </c>
      <c r="BE122" s="121">
        <v>83</v>
      </c>
      <c r="BF122" s="121">
        <v>0</v>
      </c>
      <c r="BG122" s="121">
        <v>0</v>
      </c>
      <c r="BH122" s="121">
        <v>13</v>
      </c>
      <c r="BI122" s="121">
        <v>1</v>
      </c>
      <c r="BJ122" s="121">
        <v>0</v>
      </c>
      <c r="BK122" s="121">
        <v>0</v>
      </c>
      <c r="BL122" s="121">
        <v>89</v>
      </c>
      <c r="BM122" s="121">
        <v>2</v>
      </c>
      <c r="BN122" s="121">
        <v>2</v>
      </c>
      <c r="BO122" s="121">
        <v>12</v>
      </c>
      <c r="BP122" s="121">
        <v>8</v>
      </c>
      <c r="BQ122" s="121">
        <v>0</v>
      </c>
      <c r="BR122" s="121">
        <v>0</v>
      </c>
      <c r="BS122" s="121">
        <v>0</v>
      </c>
      <c r="BT122" s="121">
        <v>9</v>
      </c>
      <c r="BU122" s="121">
        <v>0</v>
      </c>
      <c r="BV122" s="121">
        <v>0</v>
      </c>
      <c r="BW122" s="121">
        <v>0</v>
      </c>
      <c r="BX122" s="121">
        <v>0</v>
      </c>
      <c r="BY122" s="121">
        <v>0</v>
      </c>
      <c r="BZ122" s="121">
        <v>0</v>
      </c>
      <c r="CA122" s="121">
        <v>0</v>
      </c>
      <c r="CB122" s="121">
        <v>0</v>
      </c>
      <c r="CC122" s="121">
        <v>0</v>
      </c>
      <c r="CD122" s="121">
        <v>0</v>
      </c>
      <c r="CE122" s="123">
        <v>0</v>
      </c>
      <c r="CF122" s="122">
        <v>0</v>
      </c>
      <c r="CG122" s="121">
        <v>0</v>
      </c>
      <c r="CH122" s="121">
        <v>0</v>
      </c>
      <c r="CI122" s="121">
        <v>8</v>
      </c>
      <c r="CJ122" s="121">
        <v>0</v>
      </c>
      <c r="CK122" s="121">
        <v>0</v>
      </c>
      <c r="CL122" s="121">
        <v>0</v>
      </c>
      <c r="CM122" s="121">
        <v>0</v>
      </c>
      <c r="CN122" s="121">
        <v>0</v>
      </c>
      <c r="CO122" s="121">
        <v>0</v>
      </c>
      <c r="CP122" s="121">
        <v>0</v>
      </c>
      <c r="CQ122" s="121">
        <v>0</v>
      </c>
      <c r="CR122" s="121">
        <v>0</v>
      </c>
      <c r="CS122" s="121">
        <v>0</v>
      </c>
      <c r="CT122" s="121">
        <v>0</v>
      </c>
      <c r="CU122" s="121">
        <v>0</v>
      </c>
      <c r="CV122" s="121">
        <v>0</v>
      </c>
      <c r="CW122" s="121">
        <v>0</v>
      </c>
      <c r="CX122" s="121">
        <v>0</v>
      </c>
      <c r="CY122" s="121">
        <v>0</v>
      </c>
      <c r="CZ122" s="121">
        <v>0</v>
      </c>
      <c r="DA122" s="123">
        <v>0</v>
      </c>
      <c r="DB122" s="122">
        <v>0</v>
      </c>
      <c r="DC122" s="121">
        <v>0</v>
      </c>
      <c r="DD122" s="121">
        <v>0</v>
      </c>
      <c r="DE122" s="121">
        <v>0</v>
      </c>
      <c r="DF122" s="121">
        <v>0</v>
      </c>
      <c r="DG122" s="121">
        <v>0</v>
      </c>
      <c r="DH122" s="121">
        <v>0</v>
      </c>
      <c r="DI122" s="121">
        <v>0</v>
      </c>
      <c r="DJ122" s="123">
        <v>0</v>
      </c>
      <c r="DK122" s="122">
        <v>0</v>
      </c>
      <c r="DL122" s="123">
        <v>0</v>
      </c>
      <c r="DM122" s="124">
        <v>0</v>
      </c>
      <c r="DN122" s="122">
        <v>310</v>
      </c>
      <c r="DO122" s="121">
        <v>0</v>
      </c>
      <c r="DP122" s="123">
        <v>127</v>
      </c>
      <c r="DQ122" s="122">
        <v>50</v>
      </c>
      <c r="DR122" s="121">
        <v>0</v>
      </c>
      <c r="DS122" s="121" t="s">
        <v>927</v>
      </c>
      <c r="DT122" s="121">
        <v>1</v>
      </c>
      <c r="DU122" s="162" t="s">
        <v>2140</v>
      </c>
      <c r="DV122" s="164"/>
      <c r="DW122" s="122">
        <v>1</v>
      </c>
      <c r="DX122" s="121">
        <v>1</v>
      </c>
      <c r="DY122" s="121">
        <v>1</v>
      </c>
      <c r="DZ122" s="162"/>
      <c r="EA122" s="164"/>
      <c r="EB122" s="127">
        <v>64100</v>
      </c>
      <c r="EC122" s="128">
        <v>595.45000000000005</v>
      </c>
      <c r="ED122" s="129">
        <v>31</v>
      </c>
    </row>
    <row r="123" spans="1:134" ht="13.5" customHeight="1">
      <c r="A123" s="161" t="s">
        <v>186</v>
      </c>
      <c r="B123" s="162" t="s">
        <v>216</v>
      </c>
      <c r="C123" s="121">
        <v>1</v>
      </c>
      <c r="D123" s="162" t="s">
        <v>215</v>
      </c>
      <c r="E123" s="162" t="s">
        <v>2141</v>
      </c>
      <c r="F123" s="162">
        <v>1</v>
      </c>
      <c r="G123" s="162">
        <v>54301</v>
      </c>
      <c r="H123" s="162" t="s">
        <v>216</v>
      </c>
      <c r="I123" s="162" t="s">
        <v>2142</v>
      </c>
      <c r="J123" s="162" t="s">
        <v>2143</v>
      </c>
      <c r="K123" s="164" t="s">
        <v>919</v>
      </c>
      <c r="L123" s="161" t="s">
        <v>920</v>
      </c>
      <c r="M123" s="162" t="s">
        <v>2144</v>
      </c>
      <c r="N123" s="162" t="s">
        <v>2145</v>
      </c>
      <c r="O123" s="162" t="s">
        <v>927</v>
      </c>
      <c r="P123" s="162" t="s">
        <v>2146</v>
      </c>
      <c r="Q123" s="164" t="s">
        <v>2147</v>
      </c>
      <c r="R123" s="161" t="s">
        <v>927</v>
      </c>
      <c r="S123" s="162" t="s">
        <v>2148</v>
      </c>
      <c r="T123" s="162" t="s">
        <v>2149</v>
      </c>
      <c r="U123" s="162" t="s">
        <v>1368</v>
      </c>
      <c r="V123" s="162" t="s">
        <v>2150</v>
      </c>
      <c r="W123" s="164" t="s">
        <v>2151</v>
      </c>
      <c r="X123" s="122">
        <v>3</v>
      </c>
      <c r="Y123" s="121">
        <v>0</v>
      </c>
      <c r="Z123" s="123">
        <v>3</v>
      </c>
      <c r="AA123" s="122">
        <v>3</v>
      </c>
      <c r="AB123" s="121">
        <v>0</v>
      </c>
      <c r="AC123" s="123">
        <v>3</v>
      </c>
      <c r="AD123" s="165" t="str">
        <f t="shared" si="8"/>
        <v>A</v>
      </c>
      <c r="AE123" s="124">
        <v>1</v>
      </c>
      <c r="AF123" s="165" t="str">
        <f t="shared" si="5"/>
        <v>A</v>
      </c>
      <c r="AG123" s="122">
        <v>0</v>
      </c>
      <c r="AH123" s="121">
        <v>1</v>
      </c>
      <c r="AI123" s="121">
        <v>1</v>
      </c>
      <c r="AJ123" s="121">
        <v>1</v>
      </c>
      <c r="AK123" s="123">
        <v>3</v>
      </c>
      <c r="AL123" s="165" t="str">
        <f t="shared" si="6"/>
        <v>A</v>
      </c>
      <c r="AM123" s="122">
        <v>2</v>
      </c>
      <c r="AN123" s="121">
        <v>1</v>
      </c>
      <c r="AO123" s="121">
        <v>0</v>
      </c>
      <c r="AP123" s="123">
        <v>3</v>
      </c>
      <c r="AQ123" s="165" t="str">
        <f t="shared" si="7"/>
        <v>A</v>
      </c>
      <c r="AR123" s="122">
        <v>0</v>
      </c>
      <c r="AS123" s="121">
        <v>0</v>
      </c>
      <c r="AT123" s="121">
        <v>2</v>
      </c>
      <c r="AU123" s="121">
        <v>1</v>
      </c>
      <c r="AV123" s="121">
        <v>0</v>
      </c>
      <c r="AW123" s="121">
        <v>0</v>
      </c>
      <c r="AX123" s="123">
        <v>3</v>
      </c>
      <c r="AY123" s="165" t="str">
        <f t="shared" si="9"/>
        <v>A</v>
      </c>
      <c r="AZ123" s="125">
        <v>0</v>
      </c>
      <c r="BA123" s="121">
        <v>1</v>
      </c>
      <c r="BB123" s="121">
        <v>1</v>
      </c>
      <c r="BC123" s="126">
        <v>1</v>
      </c>
      <c r="BD123" s="122">
        <v>0</v>
      </c>
      <c r="BE123" s="121">
        <v>62</v>
      </c>
      <c r="BF123" s="121">
        <v>0</v>
      </c>
      <c r="BG123" s="121">
        <v>0</v>
      </c>
      <c r="BH123" s="121">
        <v>8</v>
      </c>
      <c r="BI123" s="121">
        <v>0</v>
      </c>
      <c r="BJ123" s="121">
        <v>1</v>
      </c>
      <c r="BK123" s="121">
        <v>0</v>
      </c>
      <c r="BL123" s="121">
        <v>45</v>
      </c>
      <c r="BM123" s="121">
        <v>0</v>
      </c>
      <c r="BN123" s="121">
        <v>0</v>
      </c>
      <c r="BO123" s="121">
        <v>1</v>
      </c>
      <c r="BP123" s="121">
        <v>5</v>
      </c>
      <c r="BQ123" s="121">
        <v>0</v>
      </c>
      <c r="BR123" s="121">
        <v>0</v>
      </c>
      <c r="BS123" s="121">
        <v>0</v>
      </c>
      <c r="BT123" s="121">
        <v>3</v>
      </c>
      <c r="BU123" s="121">
        <v>0</v>
      </c>
      <c r="BV123" s="121">
        <v>0</v>
      </c>
      <c r="BW123" s="121">
        <v>1</v>
      </c>
      <c r="BX123" s="121">
        <v>0</v>
      </c>
      <c r="BY123" s="121">
        <v>0</v>
      </c>
      <c r="BZ123" s="121">
        <v>1</v>
      </c>
      <c r="CA123" s="121">
        <v>0</v>
      </c>
      <c r="CB123" s="121">
        <v>0</v>
      </c>
      <c r="CC123" s="121">
        <v>4</v>
      </c>
      <c r="CD123" s="121">
        <v>4</v>
      </c>
      <c r="CE123" s="123">
        <v>0</v>
      </c>
      <c r="CF123" s="122">
        <v>0</v>
      </c>
      <c r="CG123" s="121">
        <v>0</v>
      </c>
      <c r="CH123" s="121">
        <v>0</v>
      </c>
      <c r="CI123" s="121">
        <v>0</v>
      </c>
      <c r="CJ123" s="121">
        <v>3</v>
      </c>
      <c r="CK123" s="121">
        <v>1</v>
      </c>
      <c r="CL123" s="121">
        <v>0</v>
      </c>
      <c r="CM123" s="121">
        <v>0</v>
      </c>
      <c r="CN123" s="121">
        <v>0</v>
      </c>
      <c r="CO123" s="121">
        <v>0</v>
      </c>
      <c r="CP123" s="121">
        <v>0</v>
      </c>
      <c r="CQ123" s="121">
        <v>0</v>
      </c>
      <c r="CR123" s="121">
        <v>0</v>
      </c>
      <c r="CS123" s="121">
        <v>0</v>
      </c>
      <c r="CT123" s="121">
        <v>0</v>
      </c>
      <c r="CU123" s="121">
        <v>0</v>
      </c>
      <c r="CV123" s="121">
        <v>0</v>
      </c>
      <c r="CW123" s="121">
        <v>0</v>
      </c>
      <c r="CX123" s="121">
        <v>0</v>
      </c>
      <c r="CY123" s="121">
        <v>0</v>
      </c>
      <c r="CZ123" s="121">
        <v>2</v>
      </c>
      <c r="DA123" s="123">
        <v>0</v>
      </c>
      <c r="DB123" s="122">
        <v>0</v>
      </c>
      <c r="DC123" s="121">
        <v>0</v>
      </c>
      <c r="DD123" s="121">
        <v>0</v>
      </c>
      <c r="DE123" s="121">
        <v>0</v>
      </c>
      <c r="DF123" s="121">
        <v>0</v>
      </c>
      <c r="DG123" s="121">
        <v>1</v>
      </c>
      <c r="DH123" s="121">
        <v>0</v>
      </c>
      <c r="DI123" s="121">
        <v>0</v>
      </c>
      <c r="DJ123" s="123">
        <v>0</v>
      </c>
      <c r="DK123" s="122">
        <v>2</v>
      </c>
      <c r="DL123" s="123">
        <v>1</v>
      </c>
      <c r="DM123" s="124">
        <v>2</v>
      </c>
      <c r="DN123" s="122">
        <v>127</v>
      </c>
      <c r="DO123" s="121">
        <v>0</v>
      </c>
      <c r="DP123" s="123">
        <v>376</v>
      </c>
      <c r="DQ123" s="122">
        <v>40</v>
      </c>
      <c r="DR123" s="121">
        <v>0</v>
      </c>
      <c r="DS123" s="121" t="s">
        <v>927</v>
      </c>
      <c r="DT123" s="121">
        <v>2</v>
      </c>
      <c r="DU123" s="162" t="s">
        <v>2152</v>
      </c>
      <c r="DV123" s="164"/>
      <c r="DW123" s="122">
        <v>1</v>
      </c>
      <c r="DX123" s="121">
        <v>1</v>
      </c>
      <c r="DY123" s="121">
        <v>1</v>
      </c>
      <c r="DZ123" s="162"/>
      <c r="EA123" s="164"/>
      <c r="EB123" s="127">
        <v>27960</v>
      </c>
      <c r="EC123" s="128">
        <v>293.41000000000003</v>
      </c>
      <c r="ED123" s="129">
        <v>16</v>
      </c>
    </row>
    <row r="124" spans="1:134" ht="13.5" customHeight="1">
      <c r="A124" s="161" t="s">
        <v>309</v>
      </c>
      <c r="B124" s="162" t="s">
        <v>311</v>
      </c>
      <c r="C124" s="121">
        <v>1</v>
      </c>
      <c r="D124" s="162" t="s">
        <v>310</v>
      </c>
      <c r="E124" s="162" t="s">
        <v>2153</v>
      </c>
      <c r="F124" s="162">
        <v>78</v>
      </c>
      <c r="G124" s="162">
        <v>56002</v>
      </c>
      <c r="H124" s="162" t="s">
        <v>311</v>
      </c>
      <c r="I124" s="162" t="s">
        <v>2154</v>
      </c>
      <c r="J124" s="162" t="s">
        <v>2155</v>
      </c>
      <c r="K124" s="164" t="s">
        <v>919</v>
      </c>
      <c r="L124" s="161" t="s">
        <v>920</v>
      </c>
      <c r="M124" s="162" t="s">
        <v>1166</v>
      </c>
      <c r="N124" s="162" t="s">
        <v>2156</v>
      </c>
      <c r="O124" s="162" t="s">
        <v>927</v>
      </c>
      <c r="P124" s="162">
        <v>465500180</v>
      </c>
      <c r="Q124" s="164" t="s">
        <v>2157</v>
      </c>
      <c r="R124" s="161" t="s">
        <v>1013</v>
      </c>
      <c r="S124" s="162" t="s">
        <v>1275</v>
      </c>
      <c r="T124" s="162" t="s">
        <v>2158</v>
      </c>
      <c r="U124" s="162" t="s">
        <v>927</v>
      </c>
      <c r="V124" s="162">
        <v>465500189</v>
      </c>
      <c r="W124" s="164" t="s">
        <v>2159</v>
      </c>
      <c r="X124" s="122">
        <v>3</v>
      </c>
      <c r="Y124" s="121">
        <v>0</v>
      </c>
      <c r="Z124" s="123">
        <v>3</v>
      </c>
      <c r="AA124" s="122">
        <v>2.2999999999999998</v>
      </c>
      <c r="AB124" s="121">
        <v>0</v>
      </c>
      <c r="AC124" s="123">
        <v>2.2999999999999998</v>
      </c>
      <c r="AD124" s="165" t="str">
        <f t="shared" si="8"/>
        <v>A</v>
      </c>
      <c r="AE124" s="124">
        <v>2</v>
      </c>
      <c r="AF124" s="165" t="str">
        <f t="shared" si="5"/>
        <v>A</v>
      </c>
      <c r="AG124" s="122">
        <v>0</v>
      </c>
      <c r="AH124" s="121">
        <v>0</v>
      </c>
      <c r="AI124" s="121">
        <v>1</v>
      </c>
      <c r="AJ124" s="121">
        <v>2</v>
      </c>
      <c r="AK124" s="123">
        <v>3</v>
      </c>
      <c r="AL124" s="165" t="str">
        <f t="shared" si="6"/>
        <v>A</v>
      </c>
      <c r="AM124" s="122">
        <v>0</v>
      </c>
      <c r="AN124" s="121">
        <v>1</v>
      </c>
      <c r="AO124" s="121">
        <v>2</v>
      </c>
      <c r="AP124" s="123">
        <v>3</v>
      </c>
      <c r="AQ124" s="165" t="str">
        <f t="shared" si="7"/>
        <v>A</v>
      </c>
      <c r="AR124" s="122">
        <v>0</v>
      </c>
      <c r="AS124" s="121">
        <v>0</v>
      </c>
      <c r="AT124" s="121">
        <v>0</v>
      </c>
      <c r="AU124" s="121">
        <v>2</v>
      </c>
      <c r="AV124" s="121">
        <v>1</v>
      </c>
      <c r="AW124" s="121">
        <v>0</v>
      </c>
      <c r="AX124" s="123">
        <v>3</v>
      </c>
      <c r="AY124" s="165" t="str">
        <f t="shared" si="9"/>
        <v>A</v>
      </c>
      <c r="AZ124" s="125">
        <v>0</v>
      </c>
      <c r="BA124" s="121">
        <v>1</v>
      </c>
      <c r="BB124" s="121">
        <v>0</v>
      </c>
      <c r="BC124" s="126">
        <v>1</v>
      </c>
      <c r="BD124" s="122">
        <v>0</v>
      </c>
      <c r="BE124" s="121">
        <v>8</v>
      </c>
      <c r="BF124" s="121">
        <v>0</v>
      </c>
      <c r="BG124" s="121">
        <v>0</v>
      </c>
      <c r="BH124" s="121">
        <v>1</v>
      </c>
      <c r="BI124" s="121">
        <v>0</v>
      </c>
      <c r="BJ124" s="121">
        <v>0</v>
      </c>
      <c r="BK124" s="121">
        <v>1</v>
      </c>
      <c r="BL124" s="121">
        <v>6</v>
      </c>
      <c r="BM124" s="121">
        <v>0</v>
      </c>
      <c r="BN124" s="121">
        <v>0</v>
      </c>
      <c r="BO124" s="121">
        <v>0</v>
      </c>
      <c r="BP124" s="121">
        <v>2</v>
      </c>
      <c r="BQ124" s="121">
        <v>0</v>
      </c>
      <c r="BR124" s="121">
        <v>0</v>
      </c>
      <c r="BS124" s="121">
        <v>0</v>
      </c>
      <c r="BT124" s="121">
        <v>1</v>
      </c>
      <c r="BU124" s="121">
        <v>0</v>
      </c>
      <c r="BV124" s="121">
        <v>0</v>
      </c>
      <c r="BW124" s="121">
        <v>0</v>
      </c>
      <c r="BX124" s="121">
        <v>0</v>
      </c>
      <c r="BY124" s="121">
        <v>0</v>
      </c>
      <c r="BZ124" s="121">
        <v>0</v>
      </c>
      <c r="CA124" s="121">
        <v>0</v>
      </c>
      <c r="CB124" s="121">
        <v>0</v>
      </c>
      <c r="CC124" s="121">
        <v>0</v>
      </c>
      <c r="CD124" s="121">
        <v>0</v>
      </c>
      <c r="CE124" s="123">
        <v>0</v>
      </c>
      <c r="CF124" s="122">
        <v>0</v>
      </c>
      <c r="CG124" s="121">
        <v>0</v>
      </c>
      <c r="CH124" s="121">
        <v>0</v>
      </c>
      <c r="CI124" s="121">
        <v>3</v>
      </c>
      <c r="CJ124" s="121">
        <v>0</v>
      </c>
      <c r="CK124" s="121">
        <v>1</v>
      </c>
      <c r="CL124" s="121">
        <v>0</v>
      </c>
      <c r="CM124" s="121">
        <v>0</v>
      </c>
      <c r="CN124" s="121">
        <v>0</v>
      </c>
      <c r="CO124" s="121">
        <v>0</v>
      </c>
      <c r="CP124" s="121">
        <v>0</v>
      </c>
      <c r="CQ124" s="121">
        <v>0</v>
      </c>
      <c r="CR124" s="121">
        <v>0</v>
      </c>
      <c r="CS124" s="121">
        <v>0</v>
      </c>
      <c r="CT124" s="121">
        <v>0</v>
      </c>
      <c r="CU124" s="121">
        <v>0</v>
      </c>
      <c r="CV124" s="121">
        <v>0</v>
      </c>
      <c r="CW124" s="121">
        <v>0</v>
      </c>
      <c r="CX124" s="121">
        <v>0</v>
      </c>
      <c r="CY124" s="121">
        <v>0</v>
      </c>
      <c r="CZ124" s="121">
        <v>0</v>
      </c>
      <c r="DA124" s="123">
        <v>0</v>
      </c>
      <c r="DB124" s="122">
        <v>0</v>
      </c>
      <c r="DC124" s="121">
        <v>0</v>
      </c>
      <c r="DD124" s="121">
        <v>0</v>
      </c>
      <c r="DE124" s="121">
        <v>0</v>
      </c>
      <c r="DF124" s="121">
        <v>0</v>
      </c>
      <c r="DG124" s="121">
        <v>1</v>
      </c>
      <c r="DH124" s="121">
        <v>0</v>
      </c>
      <c r="DI124" s="121">
        <v>0</v>
      </c>
      <c r="DJ124" s="123">
        <v>0</v>
      </c>
      <c r="DK124" s="122">
        <v>0</v>
      </c>
      <c r="DL124" s="123">
        <v>0</v>
      </c>
      <c r="DM124" s="124">
        <v>0</v>
      </c>
      <c r="DN124" s="122">
        <v>45</v>
      </c>
      <c r="DO124" s="121">
        <v>0</v>
      </c>
      <c r="DP124" s="123">
        <v>133</v>
      </c>
      <c r="DQ124" s="122">
        <v>20</v>
      </c>
      <c r="DR124" s="121">
        <v>1</v>
      </c>
      <c r="DS124" s="162" t="s">
        <v>2160</v>
      </c>
      <c r="DT124" s="121">
        <v>4</v>
      </c>
      <c r="DU124" s="162" t="s">
        <v>2161</v>
      </c>
      <c r="DV124" s="164" t="s">
        <v>2162</v>
      </c>
      <c r="DW124" s="122">
        <v>1</v>
      </c>
      <c r="DX124" s="121">
        <v>1</v>
      </c>
      <c r="DY124" s="121">
        <v>1</v>
      </c>
      <c r="DZ124" s="162"/>
      <c r="EA124" s="164"/>
      <c r="EB124" s="127">
        <v>18364</v>
      </c>
      <c r="EC124" s="128">
        <v>79.709999999999994</v>
      </c>
      <c r="ED124" s="129">
        <v>5</v>
      </c>
    </row>
    <row r="125" spans="1:134" ht="13.5" customHeight="1">
      <c r="A125" s="161" t="s">
        <v>309</v>
      </c>
      <c r="B125" s="162" t="s">
        <v>313</v>
      </c>
      <c r="C125" s="121">
        <v>1</v>
      </c>
      <c r="D125" s="162" t="s">
        <v>312</v>
      </c>
      <c r="E125" s="162" t="s">
        <v>2163</v>
      </c>
      <c r="F125" s="162">
        <v>1</v>
      </c>
      <c r="G125" s="162">
        <v>53923</v>
      </c>
      <c r="H125" s="162" t="s">
        <v>2164</v>
      </c>
      <c r="I125" s="162" t="s">
        <v>2165</v>
      </c>
      <c r="J125" s="162" t="s">
        <v>2166</v>
      </c>
      <c r="K125" s="164" t="s">
        <v>919</v>
      </c>
      <c r="L125" s="161" t="s">
        <v>920</v>
      </c>
      <c r="M125" s="162" t="s">
        <v>1238</v>
      </c>
      <c r="N125" s="162" t="s">
        <v>2167</v>
      </c>
      <c r="O125" s="162" t="s">
        <v>927</v>
      </c>
      <c r="P125" s="162">
        <v>469326154</v>
      </c>
      <c r="Q125" s="164" t="s">
        <v>2168</v>
      </c>
      <c r="R125" s="161" t="s">
        <v>920</v>
      </c>
      <c r="S125" s="162" t="s">
        <v>1238</v>
      </c>
      <c r="T125" s="162" t="s">
        <v>2167</v>
      </c>
      <c r="U125" s="162" t="s">
        <v>927</v>
      </c>
      <c r="V125" s="162">
        <v>469326154</v>
      </c>
      <c r="W125" s="164" t="s">
        <v>2168</v>
      </c>
      <c r="X125" s="122">
        <v>3</v>
      </c>
      <c r="Y125" s="121">
        <v>0</v>
      </c>
      <c r="Z125" s="123">
        <v>3</v>
      </c>
      <c r="AA125" s="122">
        <v>1.5</v>
      </c>
      <c r="AB125" s="121">
        <v>0</v>
      </c>
      <c r="AC125" s="123">
        <v>1.5</v>
      </c>
      <c r="AD125" s="165" t="str">
        <f t="shared" si="8"/>
        <v>A</v>
      </c>
      <c r="AE125" s="124">
        <v>2</v>
      </c>
      <c r="AF125" s="165" t="str">
        <f t="shared" si="5"/>
        <v>A</v>
      </c>
      <c r="AG125" s="122">
        <v>0</v>
      </c>
      <c r="AH125" s="121">
        <v>1</v>
      </c>
      <c r="AI125" s="121">
        <v>0</v>
      </c>
      <c r="AJ125" s="121">
        <v>2</v>
      </c>
      <c r="AK125" s="123">
        <v>3</v>
      </c>
      <c r="AL125" s="165" t="str">
        <f t="shared" si="6"/>
        <v>A</v>
      </c>
      <c r="AM125" s="122">
        <v>1</v>
      </c>
      <c r="AN125" s="121">
        <v>1</v>
      </c>
      <c r="AO125" s="121">
        <v>1</v>
      </c>
      <c r="AP125" s="123">
        <v>3</v>
      </c>
      <c r="AQ125" s="165" t="str">
        <f t="shared" si="7"/>
        <v>A</v>
      </c>
      <c r="AR125" s="122">
        <v>0</v>
      </c>
      <c r="AS125" s="121">
        <v>0</v>
      </c>
      <c r="AT125" s="121">
        <v>0</v>
      </c>
      <c r="AU125" s="121">
        <v>2</v>
      </c>
      <c r="AV125" s="121">
        <v>1</v>
      </c>
      <c r="AW125" s="121">
        <v>0</v>
      </c>
      <c r="AX125" s="123">
        <v>3</v>
      </c>
      <c r="AY125" s="165" t="str">
        <f t="shared" si="9"/>
        <v>A</v>
      </c>
      <c r="AZ125" s="125">
        <v>1</v>
      </c>
      <c r="BA125" s="121">
        <v>1</v>
      </c>
      <c r="BB125" s="121">
        <v>0</v>
      </c>
      <c r="BC125" s="126">
        <v>1</v>
      </c>
      <c r="BD125" s="122">
        <v>3</v>
      </c>
      <c r="BE125" s="121">
        <v>41</v>
      </c>
      <c r="BF125" s="121">
        <v>0</v>
      </c>
      <c r="BG125" s="121">
        <v>0</v>
      </c>
      <c r="BH125" s="121">
        <v>0</v>
      </c>
      <c r="BI125" s="121">
        <v>0</v>
      </c>
      <c r="BJ125" s="121">
        <v>0</v>
      </c>
      <c r="BK125" s="121">
        <v>2</v>
      </c>
      <c r="BL125" s="121">
        <v>33</v>
      </c>
      <c r="BM125" s="121">
        <v>0</v>
      </c>
      <c r="BN125" s="121">
        <v>0</v>
      </c>
      <c r="BO125" s="121">
        <v>1</v>
      </c>
      <c r="BP125" s="121">
        <v>6</v>
      </c>
      <c r="BQ125" s="121">
        <v>0</v>
      </c>
      <c r="BR125" s="121">
        <v>0</v>
      </c>
      <c r="BS125" s="121">
        <v>0</v>
      </c>
      <c r="BT125" s="121">
        <v>0</v>
      </c>
      <c r="BU125" s="121">
        <v>0</v>
      </c>
      <c r="BV125" s="121">
        <v>0</v>
      </c>
      <c r="BW125" s="121">
        <v>0</v>
      </c>
      <c r="BX125" s="121">
        <v>0</v>
      </c>
      <c r="BY125" s="121">
        <v>0</v>
      </c>
      <c r="BZ125" s="121">
        <v>0</v>
      </c>
      <c r="CA125" s="121">
        <v>0</v>
      </c>
      <c r="CB125" s="121">
        <v>0</v>
      </c>
      <c r="CC125" s="121">
        <v>0</v>
      </c>
      <c r="CD125" s="121">
        <v>0</v>
      </c>
      <c r="CE125" s="123">
        <v>0</v>
      </c>
      <c r="CF125" s="122">
        <v>0</v>
      </c>
      <c r="CG125" s="121">
        <v>0</v>
      </c>
      <c r="CH125" s="121">
        <v>0</v>
      </c>
      <c r="CI125" s="121">
        <v>1</v>
      </c>
      <c r="CJ125" s="121">
        <v>0</v>
      </c>
      <c r="CK125" s="121">
        <v>1</v>
      </c>
      <c r="CL125" s="121">
        <v>0</v>
      </c>
      <c r="CM125" s="121">
        <v>0</v>
      </c>
      <c r="CN125" s="121">
        <v>0</v>
      </c>
      <c r="CO125" s="121">
        <v>0</v>
      </c>
      <c r="CP125" s="121">
        <v>0</v>
      </c>
      <c r="CQ125" s="121">
        <v>0</v>
      </c>
      <c r="CR125" s="121">
        <v>0</v>
      </c>
      <c r="CS125" s="121">
        <v>0</v>
      </c>
      <c r="CT125" s="121">
        <v>0</v>
      </c>
      <c r="CU125" s="121">
        <v>0</v>
      </c>
      <c r="CV125" s="121">
        <v>0</v>
      </c>
      <c r="CW125" s="121">
        <v>0</v>
      </c>
      <c r="CX125" s="121">
        <v>0</v>
      </c>
      <c r="CY125" s="121">
        <v>0</v>
      </c>
      <c r="CZ125" s="121">
        <v>1</v>
      </c>
      <c r="DA125" s="123">
        <v>0</v>
      </c>
      <c r="DB125" s="122">
        <v>0</v>
      </c>
      <c r="DC125" s="121">
        <v>0</v>
      </c>
      <c r="DD125" s="121">
        <v>0</v>
      </c>
      <c r="DE125" s="121">
        <v>0</v>
      </c>
      <c r="DF125" s="121">
        <v>0</v>
      </c>
      <c r="DG125" s="121">
        <v>0</v>
      </c>
      <c r="DH125" s="121">
        <v>2</v>
      </c>
      <c r="DI125" s="121">
        <v>0</v>
      </c>
      <c r="DJ125" s="123">
        <v>0</v>
      </c>
      <c r="DK125" s="122">
        <v>0</v>
      </c>
      <c r="DL125" s="123">
        <v>0</v>
      </c>
      <c r="DM125" s="124">
        <v>0</v>
      </c>
      <c r="DN125" s="122">
        <v>79</v>
      </c>
      <c r="DO125" s="121">
        <v>2</v>
      </c>
      <c r="DP125" s="123">
        <v>144</v>
      </c>
      <c r="DQ125" s="122">
        <v>46</v>
      </c>
      <c r="DR125" s="121">
        <v>1</v>
      </c>
      <c r="DS125" s="162" t="s">
        <v>2169</v>
      </c>
      <c r="DT125" s="121">
        <v>2</v>
      </c>
      <c r="DU125" s="162"/>
      <c r="DV125" s="164"/>
      <c r="DW125" s="122">
        <v>1</v>
      </c>
      <c r="DX125" s="121">
        <v>1</v>
      </c>
      <c r="DY125" s="121">
        <v>1</v>
      </c>
      <c r="DZ125" s="162" t="s">
        <v>2170</v>
      </c>
      <c r="EA125" s="164" t="s">
        <v>2171</v>
      </c>
      <c r="EB125" s="127">
        <v>21222</v>
      </c>
      <c r="EC125" s="128">
        <v>246.65</v>
      </c>
      <c r="ED125" s="129">
        <v>22</v>
      </c>
    </row>
    <row r="126" spans="1:134" ht="13.5" customHeight="1">
      <c r="A126" s="161" t="s">
        <v>309</v>
      </c>
      <c r="B126" s="162" t="s">
        <v>315</v>
      </c>
      <c r="C126" s="121">
        <v>1</v>
      </c>
      <c r="D126" s="162" t="s">
        <v>314</v>
      </c>
      <c r="E126" s="162" t="s">
        <v>2172</v>
      </c>
      <c r="F126" s="162">
        <v>1</v>
      </c>
      <c r="G126" s="162">
        <v>53414</v>
      </c>
      <c r="H126" s="162" t="s">
        <v>315</v>
      </c>
      <c r="I126" s="162" t="s">
        <v>2173</v>
      </c>
      <c r="J126" s="162" t="s">
        <v>2174</v>
      </c>
      <c r="K126" s="164" t="s">
        <v>2175</v>
      </c>
      <c r="L126" s="161" t="s">
        <v>920</v>
      </c>
      <c r="M126" s="162" t="s">
        <v>1299</v>
      </c>
      <c r="N126" s="162" t="s">
        <v>2176</v>
      </c>
      <c r="O126" s="162" t="s">
        <v>927</v>
      </c>
      <c r="P126" s="162">
        <v>466741260</v>
      </c>
      <c r="Q126" s="164" t="s">
        <v>927</v>
      </c>
      <c r="R126" s="161" t="s">
        <v>927</v>
      </c>
      <c r="S126" s="162" t="s">
        <v>2177</v>
      </c>
      <c r="T126" s="162" t="s">
        <v>2178</v>
      </c>
      <c r="U126" s="162" t="s">
        <v>927</v>
      </c>
      <c r="V126" s="162">
        <v>466741262</v>
      </c>
      <c r="W126" s="164" t="s">
        <v>927</v>
      </c>
      <c r="X126" s="122">
        <v>1</v>
      </c>
      <c r="Y126" s="121">
        <v>1</v>
      </c>
      <c r="Z126" s="123">
        <v>2</v>
      </c>
      <c r="AA126" s="122">
        <v>1</v>
      </c>
      <c r="AB126" s="121">
        <v>1</v>
      </c>
      <c r="AC126" s="123">
        <v>2</v>
      </c>
      <c r="AD126" s="165" t="str">
        <f t="shared" si="8"/>
        <v>A</v>
      </c>
      <c r="AE126" s="124">
        <v>0</v>
      </c>
      <c r="AF126" s="165" t="str">
        <f t="shared" si="5"/>
        <v>A</v>
      </c>
      <c r="AG126" s="122">
        <v>0</v>
      </c>
      <c r="AH126" s="121">
        <v>1</v>
      </c>
      <c r="AI126" s="121">
        <v>0</v>
      </c>
      <c r="AJ126" s="121">
        <v>0</v>
      </c>
      <c r="AK126" s="123">
        <v>1</v>
      </c>
      <c r="AL126" s="165" t="str">
        <f t="shared" si="6"/>
        <v>A</v>
      </c>
      <c r="AM126" s="122">
        <v>0</v>
      </c>
      <c r="AN126" s="121">
        <v>0</v>
      </c>
      <c r="AO126" s="121">
        <v>1</v>
      </c>
      <c r="AP126" s="123">
        <v>1</v>
      </c>
      <c r="AQ126" s="165" t="str">
        <f t="shared" si="7"/>
        <v>A</v>
      </c>
      <c r="AR126" s="122">
        <v>0</v>
      </c>
      <c r="AS126" s="121">
        <v>0</v>
      </c>
      <c r="AT126" s="121">
        <v>0</v>
      </c>
      <c r="AU126" s="121">
        <v>1</v>
      </c>
      <c r="AV126" s="121">
        <v>0</v>
      </c>
      <c r="AW126" s="121">
        <v>0</v>
      </c>
      <c r="AX126" s="123">
        <v>1</v>
      </c>
      <c r="AY126" s="165" t="str">
        <f t="shared" si="9"/>
        <v>A</v>
      </c>
      <c r="AZ126" s="125">
        <v>1</v>
      </c>
      <c r="BA126" s="121">
        <v>1</v>
      </c>
      <c r="BB126" s="121">
        <v>1</v>
      </c>
      <c r="BC126" s="126">
        <v>1</v>
      </c>
      <c r="BD126" s="122">
        <v>1</v>
      </c>
      <c r="BE126" s="121">
        <v>41</v>
      </c>
      <c r="BF126" s="121">
        <v>0</v>
      </c>
      <c r="BG126" s="121">
        <v>0</v>
      </c>
      <c r="BH126" s="121">
        <v>0</v>
      </c>
      <c r="BI126" s="121">
        <v>0</v>
      </c>
      <c r="BJ126" s="121">
        <v>0</v>
      </c>
      <c r="BK126" s="121">
        <v>7</v>
      </c>
      <c r="BL126" s="121">
        <v>11</v>
      </c>
      <c r="BM126" s="121">
        <v>0</v>
      </c>
      <c r="BN126" s="121">
        <v>0</v>
      </c>
      <c r="BO126" s="121">
        <v>0</v>
      </c>
      <c r="BP126" s="121">
        <v>1</v>
      </c>
      <c r="BQ126" s="121">
        <v>0</v>
      </c>
      <c r="BR126" s="121">
        <v>0</v>
      </c>
      <c r="BS126" s="121">
        <v>0</v>
      </c>
      <c r="BT126" s="121">
        <v>2</v>
      </c>
      <c r="BU126" s="121">
        <v>0</v>
      </c>
      <c r="BV126" s="121">
        <v>0</v>
      </c>
      <c r="BW126" s="121">
        <v>0</v>
      </c>
      <c r="BX126" s="121">
        <v>0</v>
      </c>
      <c r="BY126" s="121">
        <v>0</v>
      </c>
      <c r="BZ126" s="121">
        <v>0</v>
      </c>
      <c r="CA126" s="121">
        <v>0</v>
      </c>
      <c r="CB126" s="121">
        <v>0</v>
      </c>
      <c r="CC126" s="121">
        <v>0</v>
      </c>
      <c r="CD126" s="121">
        <v>0</v>
      </c>
      <c r="CE126" s="123">
        <v>0</v>
      </c>
      <c r="CF126" s="122">
        <v>0</v>
      </c>
      <c r="CG126" s="121">
        <v>0</v>
      </c>
      <c r="CH126" s="121">
        <v>0</v>
      </c>
      <c r="CI126" s="121">
        <v>0</v>
      </c>
      <c r="CJ126" s="121">
        <v>0</v>
      </c>
      <c r="CK126" s="121">
        <v>0</v>
      </c>
      <c r="CL126" s="121">
        <v>0</v>
      </c>
      <c r="CM126" s="121">
        <v>0</v>
      </c>
      <c r="CN126" s="121">
        <v>0</v>
      </c>
      <c r="CO126" s="121">
        <v>0</v>
      </c>
      <c r="CP126" s="121">
        <v>0</v>
      </c>
      <c r="CQ126" s="121">
        <v>0</v>
      </c>
      <c r="CR126" s="121">
        <v>0</v>
      </c>
      <c r="CS126" s="121">
        <v>0</v>
      </c>
      <c r="CT126" s="121">
        <v>0</v>
      </c>
      <c r="CU126" s="121">
        <v>0</v>
      </c>
      <c r="CV126" s="121">
        <v>0</v>
      </c>
      <c r="CW126" s="121">
        <v>0</v>
      </c>
      <c r="CX126" s="121">
        <v>0</v>
      </c>
      <c r="CY126" s="121">
        <v>0</v>
      </c>
      <c r="CZ126" s="121">
        <v>0</v>
      </c>
      <c r="DA126" s="123">
        <v>0</v>
      </c>
      <c r="DB126" s="122">
        <v>0</v>
      </c>
      <c r="DC126" s="121">
        <v>0</v>
      </c>
      <c r="DD126" s="121">
        <v>0</v>
      </c>
      <c r="DE126" s="121">
        <v>0</v>
      </c>
      <c r="DF126" s="121">
        <v>0</v>
      </c>
      <c r="DG126" s="121">
        <v>0</v>
      </c>
      <c r="DH126" s="121">
        <v>0</v>
      </c>
      <c r="DI126" s="121">
        <v>0</v>
      </c>
      <c r="DJ126" s="123">
        <v>0</v>
      </c>
      <c r="DK126" s="122">
        <v>0</v>
      </c>
      <c r="DL126" s="123">
        <v>0</v>
      </c>
      <c r="DM126" s="124">
        <v>0</v>
      </c>
      <c r="DN126" s="122">
        <v>41</v>
      </c>
      <c r="DO126" s="121">
        <v>0</v>
      </c>
      <c r="DP126" s="123">
        <v>154</v>
      </c>
      <c r="DQ126" s="122">
        <v>50</v>
      </c>
      <c r="DR126" s="121">
        <v>0</v>
      </c>
      <c r="DS126" s="121" t="s">
        <v>927</v>
      </c>
      <c r="DT126" s="121">
        <v>2</v>
      </c>
      <c r="DU126" s="162"/>
      <c r="DV126" s="164"/>
      <c r="DW126" s="122">
        <v>1</v>
      </c>
      <c r="DX126" s="121">
        <v>1</v>
      </c>
      <c r="DY126" s="121">
        <v>1</v>
      </c>
      <c r="DZ126" s="162"/>
      <c r="EA126" s="164"/>
      <c r="EB126" s="127">
        <v>17473</v>
      </c>
      <c r="EC126" s="128">
        <v>213.64</v>
      </c>
      <c r="ED126" s="129">
        <v>14</v>
      </c>
    </row>
    <row r="127" spans="1:134" ht="13.5" customHeight="1">
      <c r="A127" s="161" t="s">
        <v>309</v>
      </c>
      <c r="B127" s="162" t="s">
        <v>317</v>
      </c>
      <c r="C127" s="121">
        <v>1</v>
      </c>
      <c r="D127" s="162" t="s">
        <v>316</v>
      </c>
      <c r="E127" s="162" t="s">
        <v>2179</v>
      </c>
      <c r="F127" s="162">
        <v>67</v>
      </c>
      <c r="G127" s="162">
        <v>53716</v>
      </c>
      <c r="H127" s="162" t="s">
        <v>317</v>
      </c>
      <c r="I127" s="162" t="s">
        <v>2180</v>
      </c>
      <c r="J127" s="162" t="s">
        <v>2181</v>
      </c>
      <c r="K127" s="164" t="s">
        <v>967</v>
      </c>
      <c r="L127" s="161" t="s">
        <v>920</v>
      </c>
      <c r="M127" s="162" t="s">
        <v>2182</v>
      </c>
      <c r="N127" s="162" t="s">
        <v>2183</v>
      </c>
      <c r="O127" s="162" t="s">
        <v>927</v>
      </c>
      <c r="P127" s="162">
        <v>469657300</v>
      </c>
      <c r="Q127" s="164" t="s">
        <v>2184</v>
      </c>
      <c r="R127" s="161" t="s">
        <v>920</v>
      </c>
      <c r="S127" s="162" t="s">
        <v>925</v>
      </c>
      <c r="T127" s="162" t="s">
        <v>2185</v>
      </c>
      <c r="U127" s="162" t="s">
        <v>927</v>
      </c>
      <c r="V127" s="162">
        <v>469657334</v>
      </c>
      <c r="W127" s="164" t="s">
        <v>2186</v>
      </c>
      <c r="X127" s="122">
        <v>6</v>
      </c>
      <c r="Y127" s="121">
        <v>1</v>
      </c>
      <c r="Z127" s="123">
        <v>7</v>
      </c>
      <c r="AA127" s="122">
        <v>5.4</v>
      </c>
      <c r="AB127" s="121">
        <v>0.33</v>
      </c>
      <c r="AC127" s="123">
        <v>5.73</v>
      </c>
      <c r="AD127" s="165" t="str">
        <f t="shared" si="8"/>
        <v>A</v>
      </c>
      <c r="AE127" s="124">
        <v>6</v>
      </c>
      <c r="AF127" s="165" t="str">
        <f t="shared" si="5"/>
        <v>A</v>
      </c>
      <c r="AG127" s="122">
        <v>0</v>
      </c>
      <c r="AH127" s="121">
        <v>2</v>
      </c>
      <c r="AI127" s="121">
        <v>0</v>
      </c>
      <c r="AJ127" s="121">
        <v>4</v>
      </c>
      <c r="AK127" s="123">
        <v>6</v>
      </c>
      <c r="AL127" s="165" t="str">
        <f t="shared" si="6"/>
        <v>A</v>
      </c>
      <c r="AM127" s="122">
        <v>1</v>
      </c>
      <c r="AN127" s="121">
        <v>2</v>
      </c>
      <c r="AO127" s="121">
        <v>3</v>
      </c>
      <c r="AP127" s="123">
        <v>6</v>
      </c>
      <c r="AQ127" s="165" t="str">
        <f t="shared" si="7"/>
        <v>A</v>
      </c>
      <c r="AR127" s="122">
        <v>0</v>
      </c>
      <c r="AS127" s="121">
        <v>0</v>
      </c>
      <c r="AT127" s="121">
        <v>0</v>
      </c>
      <c r="AU127" s="121">
        <v>6</v>
      </c>
      <c r="AV127" s="121">
        <v>0</v>
      </c>
      <c r="AW127" s="121">
        <v>0</v>
      </c>
      <c r="AX127" s="123">
        <v>6</v>
      </c>
      <c r="AY127" s="165" t="str">
        <f t="shared" si="9"/>
        <v>A</v>
      </c>
      <c r="AZ127" s="125">
        <v>1</v>
      </c>
      <c r="BA127" s="121">
        <v>1</v>
      </c>
      <c r="BB127" s="121">
        <v>1</v>
      </c>
      <c r="BC127" s="126">
        <v>1</v>
      </c>
      <c r="BD127" s="122">
        <v>13</v>
      </c>
      <c r="BE127" s="121">
        <v>165</v>
      </c>
      <c r="BF127" s="121">
        <v>0</v>
      </c>
      <c r="BG127" s="121">
        <v>0</v>
      </c>
      <c r="BH127" s="121">
        <v>15</v>
      </c>
      <c r="BI127" s="121">
        <v>0</v>
      </c>
      <c r="BJ127" s="121">
        <v>0</v>
      </c>
      <c r="BK127" s="121">
        <v>0</v>
      </c>
      <c r="BL127" s="121">
        <v>136</v>
      </c>
      <c r="BM127" s="121">
        <v>11</v>
      </c>
      <c r="BN127" s="121">
        <v>1</v>
      </c>
      <c r="BO127" s="121">
        <v>1</v>
      </c>
      <c r="BP127" s="121">
        <v>7</v>
      </c>
      <c r="BQ127" s="121">
        <v>0</v>
      </c>
      <c r="BR127" s="121">
        <v>0</v>
      </c>
      <c r="BS127" s="121">
        <v>2</v>
      </c>
      <c r="BT127" s="121">
        <v>14</v>
      </c>
      <c r="BU127" s="121">
        <v>0</v>
      </c>
      <c r="BV127" s="121">
        <v>0</v>
      </c>
      <c r="BW127" s="121">
        <v>0</v>
      </c>
      <c r="BX127" s="121">
        <v>0</v>
      </c>
      <c r="BY127" s="121">
        <v>0</v>
      </c>
      <c r="BZ127" s="121">
        <v>0</v>
      </c>
      <c r="CA127" s="121">
        <v>0</v>
      </c>
      <c r="CB127" s="121">
        <v>0</v>
      </c>
      <c r="CC127" s="121">
        <v>13</v>
      </c>
      <c r="CD127" s="121">
        <v>1</v>
      </c>
      <c r="CE127" s="123">
        <v>0</v>
      </c>
      <c r="CF127" s="122">
        <v>3</v>
      </c>
      <c r="CG127" s="121">
        <v>0</v>
      </c>
      <c r="CH127" s="121">
        <v>0</v>
      </c>
      <c r="CI127" s="121">
        <v>25</v>
      </c>
      <c r="CJ127" s="121">
        <v>1</v>
      </c>
      <c r="CK127" s="121">
        <v>4</v>
      </c>
      <c r="CL127" s="121">
        <v>0</v>
      </c>
      <c r="CM127" s="121">
        <v>0</v>
      </c>
      <c r="CN127" s="121">
        <v>0</v>
      </c>
      <c r="CO127" s="121">
        <v>0</v>
      </c>
      <c r="CP127" s="121">
        <v>0</v>
      </c>
      <c r="CQ127" s="121">
        <v>0</v>
      </c>
      <c r="CR127" s="121">
        <v>0</v>
      </c>
      <c r="CS127" s="121">
        <v>0</v>
      </c>
      <c r="CT127" s="121">
        <v>0</v>
      </c>
      <c r="CU127" s="121">
        <v>0</v>
      </c>
      <c r="CV127" s="121">
        <v>0</v>
      </c>
      <c r="CW127" s="121">
        <v>0</v>
      </c>
      <c r="CX127" s="121">
        <v>0</v>
      </c>
      <c r="CY127" s="121">
        <v>0</v>
      </c>
      <c r="CZ127" s="121">
        <v>0</v>
      </c>
      <c r="DA127" s="123">
        <v>0</v>
      </c>
      <c r="DB127" s="122">
        <v>0</v>
      </c>
      <c r="DC127" s="121">
        <v>0</v>
      </c>
      <c r="DD127" s="121">
        <v>0</v>
      </c>
      <c r="DE127" s="121">
        <v>0</v>
      </c>
      <c r="DF127" s="121">
        <v>1</v>
      </c>
      <c r="DG127" s="121">
        <v>0</v>
      </c>
      <c r="DH127" s="121">
        <v>3</v>
      </c>
      <c r="DI127" s="121">
        <v>0</v>
      </c>
      <c r="DJ127" s="123">
        <v>0</v>
      </c>
      <c r="DK127" s="122">
        <v>0</v>
      </c>
      <c r="DL127" s="123">
        <v>0</v>
      </c>
      <c r="DM127" s="124">
        <v>0</v>
      </c>
      <c r="DN127" s="122">
        <v>287</v>
      </c>
      <c r="DO127" s="121">
        <v>21</v>
      </c>
      <c r="DP127" s="123">
        <v>1095</v>
      </c>
      <c r="DQ127" s="122">
        <v>38</v>
      </c>
      <c r="DR127" s="121">
        <v>0</v>
      </c>
      <c r="DS127" s="121" t="s">
        <v>927</v>
      </c>
      <c r="DT127" s="121">
        <v>2</v>
      </c>
      <c r="DU127" s="162" t="s">
        <v>2187</v>
      </c>
      <c r="DV127" s="164" t="s">
        <v>2188</v>
      </c>
      <c r="DW127" s="122">
        <v>1</v>
      </c>
      <c r="DX127" s="121">
        <v>1</v>
      </c>
      <c r="DY127" s="121">
        <v>1</v>
      </c>
      <c r="DZ127" s="162"/>
      <c r="EA127" s="164" t="s">
        <v>2189</v>
      </c>
      <c r="EB127" s="127">
        <v>82926</v>
      </c>
      <c r="EC127" s="128">
        <v>746.12</v>
      </c>
      <c r="ED127" s="129">
        <v>86</v>
      </c>
    </row>
    <row r="128" spans="1:134" ht="13.5" customHeight="1">
      <c r="A128" s="161" t="s">
        <v>309</v>
      </c>
      <c r="B128" s="162" t="s">
        <v>319</v>
      </c>
      <c r="C128" s="121">
        <v>1</v>
      </c>
      <c r="D128" s="162" t="s">
        <v>318</v>
      </c>
      <c r="E128" s="162" t="s">
        <v>1433</v>
      </c>
      <c r="F128" s="162">
        <v>5</v>
      </c>
      <c r="G128" s="162">
        <v>56169</v>
      </c>
      <c r="H128" s="162" t="s">
        <v>319</v>
      </c>
      <c r="I128" s="162" t="s">
        <v>2190</v>
      </c>
      <c r="J128" s="162" t="s">
        <v>2191</v>
      </c>
      <c r="K128" s="164" t="s">
        <v>919</v>
      </c>
      <c r="L128" s="161" t="s">
        <v>920</v>
      </c>
      <c r="M128" s="162" t="s">
        <v>1036</v>
      </c>
      <c r="N128" s="162" t="s">
        <v>2192</v>
      </c>
      <c r="O128" s="162" t="s">
        <v>927</v>
      </c>
      <c r="P128" s="162">
        <v>465670881</v>
      </c>
      <c r="Q128" s="164" t="s">
        <v>2193</v>
      </c>
      <c r="R128" s="161" t="s">
        <v>927</v>
      </c>
      <c r="S128" s="162" t="s">
        <v>1928</v>
      </c>
      <c r="T128" s="162" t="s">
        <v>2194</v>
      </c>
      <c r="U128" s="162" t="s">
        <v>1368</v>
      </c>
      <c r="V128" s="162">
        <v>465670885</v>
      </c>
      <c r="W128" s="164" t="s">
        <v>2195</v>
      </c>
      <c r="X128" s="122">
        <v>3</v>
      </c>
      <c r="Y128" s="121">
        <v>0</v>
      </c>
      <c r="Z128" s="123">
        <v>3</v>
      </c>
      <c r="AA128" s="122">
        <v>1.5</v>
      </c>
      <c r="AB128" s="121">
        <v>0</v>
      </c>
      <c r="AC128" s="123">
        <v>1.5</v>
      </c>
      <c r="AD128" s="165" t="str">
        <f t="shared" si="8"/>
        <v>A</v>
      </c>
      <c r="AE128" s="124">
        <v>3</v>
      </c>
      <c r="AF128" s="165" t="str">
        <f t="shared" si="5"/>
        <v>A</v>
      </c>
      <c r="AG128" s="122">
        <v>0</v>
      </c>
      <c r="AH128" s="121">
        <v>2</v>
      </c>
      <c r="AI128" s="121">
        <v>0</v>
      </c>
      <c r="AJ128" s="121">
        <v>1</v>
      </c>
      <c r="AK128" s="123">
        <v>3</v>
      </c>
      <c r="AL128" s="165" t="str">
        <f t="shared" si="6"/>
        <v>A</v>
      </c>
      <c r="AM128" s="122">
        <v>0</v>
      </c>
      <c r="AN128" s="121">
        <v>0</v>
      </c>
      <c r="AO128" s="121">
        <v>3</v>
      </c>
      <c r="AP128" s="123">
        <v>3</v>
      </c>
      <c r="AQ128" s="165" t="str">
        <f t="shared" si="7"/>
        <v>A</v>
      </c>
      <c r="AR128" s="122">
        <v>0</v>
      </c>
      <c r="AS128" s="121">
        <v>0</v>
      </c>
      <c r="AT128" s="121">
        <v>0</v>
      </c>
      <c r="AU128" s="121">
        <v>2</v>
      </c>
      <c r="AV128" s="121">
        <v>1</v>
      </c>
      <c r="AW128" s="121">
        <v>0</v>
      </c>
      <c r="AX128" s="123">
        <v>3</v>
      </c>
      <c r="AY128" s="165" t="str">
        <f t="shared" si="9"/>
        <v>A</v>
      </c>
      <c r="AZ128" s="125">
        <v>0</v>
      </c>
      <c r="BA128" s="121">
        <v>1</v>
      </c>
      <c r="BB128" s="121">
        <v>0</v>
      </c>
      <c r="BC128" s="126">
        <v>1</v>
      </c>
      <c r="BD128" s="122">
        <v>2</v>
      </c>
      <c r="BE128" s="121">
        <v>26</v>
      </c>
      <c r="BF128" s="121">
        <v>0</v>
      </c>
      <c r="BG128" s="121">
        <v>0</v>
      </c>
      <c r="BH128" s="121">
        <v>3</v>
      </c>
      <c r="BI128" s="121">
        <v>0</v>
      </c>
      <c r="BJ128" s="121">
        <v>0</v>
      </c>
      <c r="BK128" s="121">
        <v>0</v>
      </c>
      <c r="BL128" s="121">
        <v>21</v>
      </c>
      <c r="BM128" s="121">
        <v>0</v>
      </c>
      <c r="BN128" s="121">
        <v>0</v>
      </c>
      <c r="BO128" s="121">
        <v>0</v>
      </c>
      <c r="BP128" s="121">
        <v>63</v>
      </c>
      <c r="BQ128" s="121">
        <v>1</v>
      </c>
      <c r="BR128" s="121">
        <v>0</v>
      </c>
      <c r="BS128" s="121">
        <v>0</v>
      </c>
      <c r="BT128" s="121">
        <v>3</v>
      </c>
      <c r="BU128" s="121">
        <v>0</v>
      </c>
      <c r="BV128" s="121">
        <v>0</v>
      </c>
      <c r="BW128" s="121">
        <v>0</v>
      </c>
      <c r="BX128" s="121">
        <v>0</v>
      </c>
      <c r="BY128" s="121">
        <v>0</v>
      </c>
      <c r="BZ128" s="121">
        <v>0</v>
      </c>
      <c r="CA128" s="121">
        <v>0</v>
      </c>
      <c r="CB128" s="121">
        <v>0</v>
      </c>
      <c r="CC128" s="121">
        <v>0</v>
      </c>
      <c r="CD128" s="121">
        <v>0</v>
      </c>
      <c r="CE128" s="123">
        <v>0</v>
      </c>
      <c r="CF128" s="122">
        <v>0</v>
      </c>
      <c r="CG128" s="121">
        <v>0</v>
      </c>
      <c r="CH128" s="121">
        <v>0</v>
      </c>
      <c r="CI128" s="121">
        <v>2</v>
      </c>
      <c r="CJ128" s="121">
        <v>6</v>
      </c>
      <c r="CK128" s="121">
        <v>0</v>
      </c>
      <c r="CL128" s="121">
        <v>0</v>
      </c>
      <c r="CM128" s="121">
        <v>0</v>
      </c>
      <c r="CN128" s="121">
        <v>0</v>
      </c>
      <c r="CO128" s="121">
        <v>0</v>
      </c>
      <c r="CP128" s="121">
        <v>0</v>
      </c>
      <c r="CQ128" s="121">
        <v>0</v>
      </c>
      <c r="CR128" s="121">
        <v>0</v>
      </c>
      <c r="CS128" s="121">
        <v>0</v>
      </c>
      <c r="CT128" s="121">
        <v>0</v>
      </c>
      <c r="CU128" s="121">
        <v>0</v>
      </c>
      <c r="CV128" s="121">
        <v>0</v>
      </c>
      <c r="CW128" s="121">
        <v>0</v>
      </c>
      <c r="CX128" s="121">
        <v>0</v>
      </c>
      <c r="CY128" s="121">
        <v>0</v>
      </c>
      <c r="CZ128" s="121">
        <v>0</v>
      </c>
      <c r="DA128" s="123">
        <v>0</v>
      </c>
      <c r="DB128" s="122">
        <v>0</v>
      </c>
      <c r="DC128" s="121">
        <v>0</v>
      </c>
      <c r="DD128" s="121">
        <v>0</v>
      </c>
      <c r="DE128" s="121">
        <v>0</v>
      </c>
      <c r="DF128" s="121">
        <v>0</v>
      </c>
      <c r="DG128" s="121">
        <v>0</v>
      </c>
      <c r="DH128" s="121">
        <v>0</v>
      </c>
      <c r="DI128" s="121">
        <v>0</v>
      </c>
      <c r="DJ128" s="123">
        <v>0</v>
      </c>
      <c r="DK128" s="122">
        <v>0</v>
      </c>
      <c r="DL128" s="123">
        <v>0</v>
      </c>
      <c r="DM128" s="124">
        <v>0</v>
      </c>
      <c r="DN128" s="122">
        <v>92</v>
      </c>
      <c r="DO128" s="121">
        <v>2</v>
      </c>
      <c r="DP128" s="123">
        <v>215</v>
      </c>
      <c r="DQ128" s="122">
        <v>28</v>
      </c>
      <c r="DR128" s="121">
        <v>1</v>
      </c>
      <c r="DS128" s="162" t="s">
        <v>2196</v>
      </c>
      <c r="DT128" s="121">
        <v>1</v>
      </c>
      <c r="DU128" s="162" t="s">
        <v>2197</v>
      </c>
      <c r="DV128" s="164"/>
      <c r="DW128" s="122">
        <v>1</v>
      </c>
      <c r="DX128" s="121">
        <v>1</v>
      </c>
      <c r="DY128" s="121">
        <v>0</v>
      </c>
      <c r="DZ128" s="162"/>
      <c r="EA128" s="164" t="s">
        <v>2198</v>
      </c>
      <c r="EB128" s="127">
        <v>8804</v>
      </c>
      <c r="EC128" s="128">
        <v>158.63</v>
      </c>
      <c r="ED128" s="129">
        <v>5</v>
      </c>
    </row>
    <row r="129" spans="1:134" ht="13.5" customHeight="1">
      <c r="A129" s="161" t="s">
        <v>309</v>
      </c>
      <c r="B129" s="162" t="s">
        <v>321</v>
      </c>
      <c r="C129" s="121">
        <v>1</v>
      </c>
      <c r="D129" s="162" t="s">
        <v>320</v>
      </c>
      <c r="E129" s="162" t="s">
        <v>2199</v>
      </c>
      <c r="F129" s="162">
        <v>12</v>
      </c>
      <c r="G129" s="162">
        <v>56316</v>
      </c>
      <c r="H129" s="162" t="s">
        <v>321</v>
      </c>
      <c r="I129" s="162" t="s">
        <v>2200</v>
      </c>
      <c r="J129" s="162" t="s">
        <v>2201</v>
      </c>
      <c r="K129" s="164" t="s">
        <v>1322</v>
      </c>
      <c r="L129" s="161" t="s">
        <v>1013</v>
      </c>
      <c r="M129" s="162" t="s">
        <v>1712</v>
      </c>
      <c r="N129" s="162" t="s">
        <v>2202</v>
      </c>
      <c r="O129" s="162" t="s">
        <v>927</v>
      </c>
      <c r="P129" s="162">
        <v>465385283</v>
      </c>
      <c r="Q129" s="164" t="s">
        <v>2203</v>
      </c>
      <c r="R129" s="161" t="s">
        <v>920</v>
      </c>
      <c r="S129" s="162" t="s">
        <v>1613</v>
      </c>
      <c r="T129" s="162" t="s">
        <v>2204</v>
      </c>
      <c r="U129" s="162" t="s">
        <v>927</v>
      </c>
      <c r="V129" s="162">
        <v>465385285</v>
      </c>
      <c r="W129" s="164" t="s">
        <v>2205</v>
      </c>
      <c r="X129" s="122">
        <v>2</v>
      </c>
      <c r="Y129" s="121">
        <v>0</v>
      </c>
      <c r="Z129" s="123">
        <v>2</v>
      </c>
      <c r="AA129" s="122">
        <v>2</v>
      </c>
      <c r="AB129" s="121">
        <v>0</v>
      </c>
      <c r="AC129" s="123">
        <v>2</v>
      </c>
      <c r="AD129" s="165" t="str">
        <f t="shared" si="8"/>
        <v>A</v>
      </c>
      <c r="AE129" s="124">
        <v>2</v>
      </c>
      <c r="AF129" s="165" t="str">
        <f t="shared" si="5"/>
        <v>A</v>
      </c>
      <c r="AG129" s="122">
        <v>0</v>
      </c>
      <c r="AH129" s="121">
        <v>1</v>
      </c>
      <c r="AI129" s="121">
        <v>0</v>
      </c>
      <c r="AJ129" s="121">
        <v>1</v>
      </c>
      <c r="AK129" s="123">
        <v>2</v>
      </c>
      <c r="AL129" s="165" t="str">
        <f t="shared" si="6"/>
        <v>A</v>
      </c>
      <c r="AM129" s="122">
        <v>0</v>
      </c>
      <c r="AN129" s="121">
        <v>2</v>
      </c>
      <c r="AO129" s="121">
        <v>0</v>
      </c>
      <c r="AP129" s="123">
        <v>2</v>
      </c>
      <c r="AQ129" s="165" t="str">
        <f t="shared" si="7"/>
        <v>A</v>
      </c>
      <c r="AR129" s="122">
        <v>0</v>
      </c>
      <c r="AS129" s="121">
        <v>0</v>
      </c>
      <c r="AT129" s="121">
        <v>0</v>
      </c>
      <c r="AU129" s="121">
        <v>2</v>
      </c>
      <c r="AV129" s="121">
        <v>0</v>
      </c>
      <c r="AW129" s="121">
        <v>0</v>
      </c>
      <c r="AX129" s="123">
        <v>2</v>
      </c>
      <c r="AY129" s="165" t="str">
        <f t="shared" si="9"/>
        <v>A</v>
      </c>
      <c r="AZ129" s="125">
        <v>0</v>
      </c>
      <c r="BA129" s="121">
        <v>1</v>
      </c>
      <c r="BB129" s="121">
        <v>1</v>
      </c>
      <c r="BC129" s="126">
        <v>1</v>
      </c>
      <c r="BD129" s="122">
        <v>4</v>
      </c>
      <c r="BE129" s="121">
        <v>32</v>
      </c>
      <c r="BF129" s="121">
        <v>0</v>
      </c>
      <c r="BG129" s="121">
        <v>0</v>
      </c>
      <c r="BH129" s="121">
        <v>3</v>
      </c>
      <c r="BI129" s="121">
        <v>0</v>
      </c>
      <c r="BJ129" s="121">
        <v>0</v>
      </c>
      <c r="BK129" s="121">
        <v>12</v>
      </c>
      <c r="BL129" s="121">
        <v>14</v>
      </c>
      <c r="BM129" s="121">
        <v>0</v>
      </c>
      <c r="BN129" s="121">
        <v>0</v>
      </c>
      <c r="BO129" s="121">
        <v>0</v>
      </c>
      <c r="BP129" s="121">
        <v>68</v>
      </c>
      <c r="BQ129" s="121">
        <v>0</v>
      </c>
      <c r="BR129" s="121">
        <v>1</v>
      </c>
      <c r="BS129" s="121">
        <v>0</v>
      </c>
      <c r="BT129" s="121">
        <v>5</v>
      </c>
      <c r="BU129" s="121">
        <v>0</v>
      </c>
      <c r="BV129" s="121">
        <v>0</v>
      </c>
      <c r="BW129" s="121">
        <v>0</v>
      </c>
      <c r="BX129" s="121">
        <v>0</v>
      </c>
      <c r="BY129" s="121">
        <v>0</v>
      </c>
      <c r="BZ129" s="121">
        <v>0</v>
      </c>
      <c r="CA129" s="121">
        <v>0</v>
      </c>
      <c r="CB129" s="121">
        <v>0</v>
      </c>
      <c r="CC129" s="121">
        <v>0</v>
      </c>
      <c r="CD129" s="121">
        <v>0</v>
      </c>
      <c r="CE129" s="123">
        <v>0</v>
      </c>
      <c r="CF129" s="122">
        <v>0</v>
      </c>
      <c r="CG129" s="121">
        <v>0</v>
      </c>
      <c r="CH129" s="121">
        <v>0</v>
      </c>
      <c r="CI129" s="121">
        <v>14</v>
      </c>
      <c r="CJ129" s="121">
        <v>0</v>
      </c>
      <c r="CK129" s="121">
        <v>0</v>
      </c>
      <c r="CL129" s="121">
        <v>0</v>
      </c>
      <c r="CM129" s="121">
        <v>0</v>
      </c>
      <c r="CN129" s="121">
        <v>0</v>
      </c>
      <c r="CO129" s="121">
        <v>0</v>
      </c>
      <c r="CP129" s="121">
        <v>0</v>
      </c>
      <c r="CQ129" s="121">
        <v>0</v>
      </c>
      <c r="CR129" s="121">
        <v>0</v>
      </c>
      <c r="CS129" s="121">
        <v>0</v>
      </c>
      <c r="CT129" s="121">
        <v>0</v>
      </c>
      <c r="CU129" s="121">
        <v>0</v>
      </c>
      <c r="CV129" s="121">
        <v>0</v>
      </c>
      <c r="CW129" s="121">
        <v>0</v>
      </c>
      <c r="CX129" s="121">
        <v>0</v>
      </c>
      <c r="CY129" s="121">
        <v>0</v>
      </c>
      <c r="CZ129" s="121">
        <v>0</v>
      </c>
      <c r="DA129" s="123">
        <v>0</v>
      </c>
      <c r="DB129" s="122">
        <v>0</v>
      </c>
      <c r="DC129" s="121">
        <v>0</v>
      </c>
      <c r="DD129" s="121">
        <v>2</v>
      </c>
      <c r="DE129" s="121">
        <v>0</v>
      </c>
      <c r="DF129" s="121">
        <v>0</v>
      </c>
      <c r="DG129" s="121">
        <v>0</v>
      </c>
      <c r="DH129" s="121">
        <v>1</v>
      </c>
      <c r="DI129" s="121">
        <v>0</v>
      </c>
      <c r="DJ129" s="123">
        <v>1</v>
      </c>
      <c r="DK129" s="122">
        <v>0</v>
      </c>
      <c r="DL129" s="123">
        <v>0</v>
      </c>
      <c r="DM129" s="124">
        <v>0</v>
      </c>
      <c r="DN129" s="122">
        <v>116</v>
      </c>
      <c r="DO129" s="121">
        <v>6</v>
      </c>
      <c r="DP129" s="123">
        <v>459</v>
      </c>
      <c r="DQ129" s="122">
        <v>50</v>
      </c>
      <c r="DR129" s="121">
        <v>1</v>
      </c>
      <c r="DS129" s="162" t="s">
        <v>2206</v>
      </c>
      <c r="DT129" s="121">
        <v>4</v>
      </c>
      <c r="DU129" s="162" t="s">
        <v>2207</v>
      </c>
      <c r="DV129" s="164" t="s">
        <v>2208</v>
      </c>
      <c r="DW129" s="122">
        <v>1</v>
      </c>
      <c r="DX129" s="121">
        <v>1</v>
      </c>
      <c r="DY129" s="121">
        <v>1</v>
      </c>
      <c r="DZ129" s="162" t="s">
        <v>2209</v>
      </c>
      <c r="EA129" s="164" t="s">
        <v>2210</v>
      </c>
      <c r="EB129" s="127">
        <v>23170</v>
      </c>
      <c r="EC129" s="128">
        <v>275.14</v>
      </c>
      <c r="ED129" s="129">
        <v>22</v>
      </c>
    </row>
    <row r="130" spans="1:134" ht="13.5" customHeight="1">
      <c r="A130" s="161" t="s">
        <v>309</v>
      </c>
      <c r="B130" s="162" t="s">
        <v>323</v>
      </c>
      <c r="C130" s="121">
        <v>1</v>
      </c>
      <c r="D130" s="162" t="s">
        <v>322</v>
      </c>
      <c r="E130" s="162" t="s">
        <v>2211</v>
      </c>
      <c r="F130" s="162">
        <v>1000</v>
      </c>
      <c r="G130" s="162">
        <v>57020</v>
      </c>
      <c r="H130" s="162" t="s">
        <v>323</v>
      </c>
      <c r="I130" s="162" t="s">
        <v>2212</v>
      </c>
      <c r="J130" s="162" t="s">
        <v>2213</v>
      </c>
      <c r="K130" s="164" t="s">
        <v>919</v>
      </c>
      <c r="L130" s="161" t="s">
        <v>920</v>
      </c>
      <c r="M130" s="162" t="s">
        <v>1245</v>
      </c>
      <c r="N130" s="162" t="s">
        <v>2214</v>
      </c>
      <c r="O130" s="162" t="s">
        <v>927</v>
      </c>
      <c r="P130" s="162">
        <v>461653420</v>
      </c>
      <c r="Q130" s="164" t="s">
        <v>2215</v>
      </c>
      <c r="R130" s="161" t="s">
        <v>920</v>
      </c>
      <c r="S130" s="162" t="s">
        <v>1323</v>
      </c>
      <c r="T130" s="162" t="s">
        <v>2216</v>
      </c>
      <c r="U130" s="162" t="s">
        <v>927</v>
      </c>
      <c r="V130" s="162">
        <v>461653421</v>
      </c>
      <c r="W130" s="164" t="s">
        <v>2217</v>
      </c>
      <c r="X130" s="122">
        <v>2</v>
      </c>
      <c r="Y130" s="121">
        <v>0</v>
      </c>
      <c r="Z130" s="123">
        <v>2</v>
      </c>
      <c r="AA130" s="122">
        <v>1.5</v>
      </c>
      <c r="AB130" s="121">
        <v>0</v>
      </c>
      <c r="AC130" s="123">
        <v>1.5</v>
      </c>
      <c r="AD130" s="165" t="str">
        <f t="shared" si="8"/>
        <v>A</v>
      </c>
      <c r="AE130" s="124">
        <v>2</v>
      </c>
      <c r="AF130" s="165" t="str">
        <f t="shared" si="5"/>
        <v>A</v>
      </c>
      <c r="AG130" s="122">
        <v>0</v>
      </c>
      <c r="AH130" s="121">
        <v>0</v>
      </c>
      <c r="AI130" s="121">
        <v>0</v>
      </c>
      <c r="AJ130" s="121">
        <v>2</v>
      </c>
      <c r="AK130" s="123">
        <v>2</v>
      </c>
      <c r="AL130" s="165" t="str">
        <f t="shared" si="6"/>
        <v>A</v>
      </c>
      <c r="AM130" s="122">
        <v>0</v>
      </c>
      <c r="AN130" s="121">
        <v>0</v>
      </c>
      <c r="AO130" s="121">
        <v>2</v>
      </c>
      <c r="AP130" s="123">
        <v>2</v>
      </c>
      <c r="AQ130" s="165" t="str">
        <f t="shared" si="7"/>
        <v>A</v>
      </c>
      <c r="AR130" s="122">
        <v>0</v>
      </c>
      <c r="AS130" s="121">
        <v>0</v>
      </c>
      <c r="AT130" s="121">
        <v>1</v>
      </c>
      <c r="AU130" s="121">
        <v>0</v>
      </c>
      <c r="AV130" s="121">
        <v>1</v>
      </c>
      <c r="AW130" s="121">
        <v>0</v>
      </c>
      <c r="AX130" s="123">
        <v>2</v>
      </c>
      <c r="AY130" s="165" t="str">
        <f t="shared" si="9"/>
        <v>A</v>
      </c>
      <c r="AZ130" s="125">
        <v>1</v>
      </c>
      <c r="BA130" s="121">
        <v>1</v>
      </c>
      <c r="BB130" s="121">
        <v>1</v>
      </c>
      <c r="BC130" s="126">
        <v>1</v>
      </c>
      <c r="BD130" s="122">
        <v>2</v>
      </c>
      <c r="BE130" s="121">
        <v>41</v>
      </c>
      <c r="BF130" s="121">
        <v>0</v>
      </c>
      <c r="BG130" s="121">
        <v>0</v>
      </c>
      <c r="BH130" s="121">
        <v>1</v>
      </c>
      <c r="BI130" s="121">
        <v>0</v>
      </c>
      <c r="BJ130" s="121">
        <v>0</v>
      </c>
      <c r="BK130" s="121">
        <v>0</v>
      </c>
      <c r="BL130" s="121">
        <v>32</v>
      </c>
      <c r="BM130" s="121">
        <v>0</v>
      </c>
      <c r="BN130" s="121">
        <v>0</v>
      </c>
      <c r="BO130" s="121">
        <v>20</v>
      </c>
      <c r="BP130" s="121">
        <v>0</v>
      </c>
      <c r="BQ130" s="121">
        <v>0</v>
      </c>
      <c r="BR130" s="121">
        <v>0</v>
      </c>
      <c r="BS130" s="121">
        <v>2</v>
      </c>
      <c r="BT130" s="121">
        <v>1</v>
      </c>
      <c r="BU130" s="121">
        <v>0</v>
      </c>
      <c r="BV130" s="121">
        <v>0</v>
      </c>
      <c r="BW130" s="121">
        <v>0</v>
      </c>
      <c r="BX130" s="121">
        <v>0</v>
      </c>
      <c r="BY130" s="121">
        <v>0</v>
      </c>
      <c r="BZ130" s="121">
        <v>0</v>
      </c>
      <c r="CA130" s="121">
        <v>0</v>
      </c>
      <c r="CB130" s="121">
        <v>0</v>
      </c>
      <c r="CC130" s="121">
        <v>1</v>
      </c>
      <c r="CD130" s="121">
        <v>0</v>
      </c>
      <c r="CE130" s="123">
        <v>0</v>
      </c>
      <c r="CF130" s="122">
        <v>0</v>
      </c>
      <c r="CG130" s="121">
        <v>0</v>
      </c>
      <c r="CH130" s="121">
        <v>0</v>
      </c>
      <c r="CI130" s="121">
        <v>0</v>
      </c>
      <c r="CJ130" s="121">
        <v>0</v>
      </c>
      <c r="CK130" s="121">
        <v>2</v>
      </c>
      <c r="CL130" s="121">
        <v>0</v>
      </c>
      <c r="CM130" s="121">
        <v>0</v>
      </c>
      <c r="CN130" s="121">
        <v>0</v>
      </c>
      <c r="CO130" s="121">
        <v>0</v>
      </c>
      <c r="CP130" s="121">
        <v>0</v>
      </c>
      <c r="CQ130" s="121">
        <v>0</v>
      </c>
      <c r="CR130" s="121">
        <v>0</v>
      </c>
      <c r="CS130" s="121">
        <v>0</v>
      </c>
      <c r="CT130" s="121">
        <v>0</v>
      </c>
      <c r="CU130" s="121">
        <v>0</v>
      </c>
      <c r="CV130" s="121">
        <v>0</v>
      </c>
      <c r="CW130" s="121">
        <v>0</v>
      </c>
      <c r="CX130" s="121">
        <v>1</v>
      </c>
      <c r="CY130" s="121">
        <v>0</v>
      </c>
      <c r="CZ130" s="121">
        <v>0</v>
      </c>
      <c r="DA130" s="123">
        <v>0</v>
      </c>
      <c r="DB130" s="122">
        <v>0</v>
      </c>
      <c r="DC130" s="121">
        <v>0</v>
      </c>
      <c r="DD130" s="121">
        <v>0</v>
      </c>
      <c r="DE130" s="121">
        <v>0</v>
      </c>
      <c r="DF130" s="121">
        <v>0</v>
      </c>
      <c r="DG130" s="121">
        <v>0</v>
      </c>
      <c r="DH130" s="121">
        <v>2</v>
      </c>
      <c r="DI130" s="121">
        <v>0</v>
      </c>
      <c r="DJ130" s="123">
        <v>0</v>
      </c>
      <c r="DK130" s="122">
        <v>0</v>
      </c>
      <c r="DL130" s="123">
        <v>0</v>
      </c>
      <c r="DM130" s="124">
        <v>2</v>
      </c>
      <c r="DN130" s="122">
        <v>65</v>
      </c>
      <c r="DO130" s="121">
        <v>3</v>
      </c>
      <c r="DP130" s="123">
        <v>343</v>
      </c>
      <c r="DQ130" s="122">
        <v>65</v>
      </c>
      <c r="DR130" s="121">
        <v>1</v>
      </c>
      <c r="DS130" s="162" t="s">
        <v>2218</v>
      </c>
      <c r="DT130" s="121">
        <v>3</v>
      </c>
      <c r="DU130" s="162" t="s">
        <v>927</v>
      </c>
      <c r="DV130" s="164" t="s">
        <v>927</v>
      </c>
      <c r="DW130" s="122">
        <v>1</v>
      </c>
      <c r="DX130" s="121">
        <v>1</v>
      </c>
      <c r="DY130" s="121">
        <v>1</v>
      </c>
      <c r="DZ130" s="162" t="s">
        <v>927</v>
      </c>
      <c r="EA130" s="164" t="s">
        <v>927</v>
      </c>
      <c r="EB130" s="127">
        <v>26674</v>
      </c>
      <c r="EC130" s="128">
        <v>337.06</v>
      </c>
      <c r="ED130" s="129">
        <v>35</v>
      </c>
    </row>
    <row r="131" spans="1:134" ht="13.5" customHeight="1">
      <c r="A131" s="161" t="s">
        <v>309</v>
      </c>
      <c r="B131" s="162" t="s">
        <v>325</v>
      </c>
      <c r="C131" s="121">
        <v>1</v>
      </c>
      <c r="D131" s="162" t="s">
        <v>324</v>
      </c>
      <c r="E131" s="162" t="s">
        <v>1936</v>
      </c>
      <c r="F131" s="162" t="s">
        <v>2219</v>
      </c>
      <c r="G131" s="162">
        <v>57101</v>
      </c>
      <c r="H131" s="162" t="s">
        <v>325</v>
      </c>
      <c r="I131" s="162" t="s">
        <v>2220</v>
      </c>
      <c r="J131" s="162" t="s">
        <v>2221</v>
      </c>
      <c r="K131" s="164" t="s">
        <v>919</v>
      </c>
      <c r="L131" s="161" t="s">
        <v>920</v>
      </c>
      <c r="M131" s="162" t="s">
        <v>925</v>
      </c>
      <c r="N131" s="162" t="s">
        <v>2222</v>
      </c>
      <c r="O131" s="162" t="s">
        <v>927</v>
      </c>
      <c r="P131" s="162">
        <v>461353047</v>
      </c>
      <c r="Q131" s="164" t="s">
        <v>2223</v>
      </c>
      <c r="R131" s="161" t="s">
        <v>1013</v>
      </c>
      <c r="S131" s="162" t="s">
        <v>921</v>
      </c>
      <c r="T131" s="162" t="s">
        <v>2224</v>
      </c>
      <c r="U131" s="162" t="s">
        <v>927</v>
      </c>
      <c r="V131" s="162">
        <v>461353043</v>
      </c>
      <c r="W131" s="164" t="s">
        <v>2225</v>
      </c>
      <c r="X131" s="122">
        <v>2</v>
      </c>
      <c r="Y131" s="121">
        <v>0</v>
      </c>
      <c r="Z131" s="123">
        <v>2</v>
      </c>
      <c r="AA131" s="122">
        <v>2</v>
      </c>
      <c r="AB131" s="121">
        <v>0</v>
      </c>
      <c r="AC131" s="123">
        <v>2</v>
      </c>
      <c r="AD131" s="165" t="str">
        <f t="shared" si="8"/>
        <v>A</v>
      </c>
      <c r="AE131" s="124">
        <v>2</v>
      </c>
      <c r="AF131" s="165" t="str">
        <f t="shared" si="5"/>
        <v>A</v>
      </c>
      <c r="AG131" s="122">
        <v>0</v>
      </c>
      <c r="AH131" s="121">
        <v>0</v>
      </c>
      <c r="AI131" s="121">
        <v>1</v>
      </c>
      <c r="AJ131" s="121">
        <v>1</v>
      </c>
      <c r="AK131" s="123">
        <v>2</v>
      </c>
      <c r="AL131" s="165" t="str">
        <f t="shared" si="6"/>
        <v>A</v>
      </c>
      <c r="AM131" s="122">
        <v>0</v>
      </c>
      <c r="AN131" s="121">
        <v>2</v>
      </c>
      <c r="AO131" s="121">
        <v>0</v>
      </c>
      <c r="AP131" s="123">
        <v>2</v>
      </c>
      <c r="AQ131" s="165" t="str">
        <f t="shared" si="7"/>
        <v>A</v>
      </c>
      <c r="AR131" s="122">
        <v>0</v>
      </c>
      <c r="AS131" s="121">
        <v>0</v>
      </c>
      <c r="AT131" s="121">
        <v>1</v>
      </c>
      <c r="AU131" s="121">
        <v>1</v>
      </c>
      <c r="AV131" s="121">
        <v>0</v>
      </c>
      <c r="AW131" s="121">
        <v>0</v>
      </c>
      <c r="AX131" s="123">
        <v>2</v>
      </c>
      <c r="AY131" s="165" t="str">
        <f t="shared" si="9"/>
        <v>A</v>
      </c>
      <c r="AZ131" s="125">
        <v>1</v>
      </c>
      <c r="BA131" s="121">
        <v>1</v>
      </c>
      <c r="BB131" s="121">
        <v>0</v>
      </c>
      <c r="BC131" s="126">
        <v>1</v>
      </c>
      <c r="BD131" s="122">
        <v>26</v>
      </c>
      <c r="BE131" s="121">
        <v>32</v>
      </c>
      <c r="BF131" s="121">
        <v>0</v>
      </c>
      <c r="BG131" s="121">
        <v>0</v>
      </c>
      <c r="BH131" s="121">
        <v>6</v>
      </c>
      <c r="BI131" s="121">
        <v>0</v>
      </c>
      <c r="BJ131" s="121">
        <v>0</v>
      </c>
      <c r="BK131" s="121">
        <v>48</v>
      </c>
      <c r="BL131" s="121">
        <v>16</v>
      </c>
      <c r="BM131" s="121">
        <v>0</v>
      </c>
      <c r="BN131" s="121">
        <v>1</v>
      </c>
      <c r="BO131" s="121">
        <v>1</v>
      </c>
      <c r="BP131" s="121">
        <v>32</v>
      </c>
      <c r="BQ131" s="121">
        <v>0</v>
      </c>
      <c r="BR131" s="121">
        <v>1</v>
      </c>
      <c r="BS131" s="121">
        <v>0</v>
      </c>
      <c r="BT131" s="121">
        <v>0</v>
      </c>
      <c r="BU131" s="121">
        <v>0</v>
      </c>
      <c r="BV131" s="121">
        <v>0</v>
      </c>
      <c r="BW131" s="121">
        <v>0</v>
      </c>
      <c r="BX131" s="121">
        <v>0</v>
      </c>
      <c r="BY131" s="121">
        <v>0</v>
      </c>
      <c r="BZ131" s="121">
        <v>0</v>
      </c>
      <c r="CA131" s="121">
        <v>0</v>
      </c>
      <c r="CB131" s="121">
        <v>0</v>
      </c>
      <c r="CC131" s="121">
        <v>1</v>
      </c>
      <c r="CD131" s="121">
        <v>1</v>
      </c>
      <c r="CE131" s="123">
        <v>0</v>
      </c>
      <c r="CF131" s="122">
        <v>0</v>
      </c>
      <c r="CG131" s="121">
        <v>0</v>
      </c>
      <c r="CH131" s="121">
        <v>0</v>
      </c>
      <c r="CI131" s="121">
        <v>0</v>
      </c>
      <c r="CJ131" s="121">
        <v>5</v>
      </c>
      <c r="CK131" s="121">
        <v>0</v>
      </c>
      <c r="CL131" s="121">
        <v>0</v>
      </c>
      <c r="CM131" s="121">
        <v>0</v>
      </c>
      <c r="CN131" s="121">
        <v>0</v>
      </c>
      <c r="CO131" s="121">
        <v>0</v>
      </c>
      <c r="CP131" s="121">
        <v>0</v>
      </c>
      <c r="CQ131" s="121">
        <v>0</v>
      </c>
      <c r="CR131" s="121">
        <v>0</v>
      </c>
      <c r="CS131" s="121">
        <v>0</v>
      </c>
      <c r="CT131" s="121">
        <v>0</v>
      </c>
      <c r="CU131" s="121">
        <v>0</v>
      </c>
      <c r="CV131" s="121">
        <v>0</v>
      </c>
      <c r="CW131" s="121">
        <v>0</v>
      </c>
      <c r="CX131" s="121">
        <v>0</v>
      </c>
      <c r="CY131" s="121">
        <v>0</v>
      </c>
      <c r="CZ131" s="121">
        <v>0</v>
      </c>
      <c r="DA131" s="123">
        <v>0</v>
      </c>
      <c r="DB131" s="122">
        <v>0</v>
      </c>
      <c r="DC131" s="121">
        <v>0</v>
      </c>
      <c r="DD131" s="121">
        <v>0</v>
      </c>
      <c r="DE131" s="121">
        <v>0</v>
      </c>
      <c r="DF131" s="121">
        <v>0</v>
      </c>
      <c r="DG131" s="121">
        <v>0</v>
      </c>
      <c r="DH131" s="121">
        <v>0</v>
      </c>
      <c r="DI131" s="121">
        <v>0</v>
      </c>
      <c r="DJ131" s="123">
        <v>0</v>
      </c>
      <c r="DK131" s="122">
        <v>0</v>
      </c>
      <c r="DL131" s="123">
        <v>0</v>
      </c>
      <c r="DM131" s="124">
        <v>0</v>
      </c>
      <c r="DN131" s="122">
        <v>105</v>
      </c>
      <c r="DO131" s="121">
        <v>4</v>
      </c>
      <c r="DP131" s="123">
        <v>222</v>
      </c>
      <c r="DQ131" s="122">
        <v>50</v>
      </c>
      <c r="DR131" s="121">
        <v>0</v>
      </c>
      <c r="DS131" s="121" t="s">
        <v>927</v>
      </c>
      <c r="DT131" s="121">
        <v>2</v>
      </c>
      <c r="DU131" s="162" t="s">
        <v>2226</v>
      </c>
      <c r="DV131" s="164" t="s">
        <v>2227</v>
      </c>
      <c r="DW131" s="122">
        <v>1</v>
      </c>
      <c r="DX131" s="121">
        <v>1</v>
      </c>
      <c r="DY131" s="121">
        <v>1</v>
      </c>
      <c r="DZ131" s="162" t="s">
        <v>2228</v>
      </c>
      <c r="EA131" s="164" t="s">
        <v>2229</v>
      </c>
      <c r="EB131" s="127">
        <v>26512</v>
      </c>
      <c r="EC131" s="128">
        <v>417.28</v>
      </c>
      <c r="ED131" s="129">
        <v>33</v>
      </c>
    </row>
    <row r="132" spans="1:134" ht="13.5" customHeight="1">
      <c r="A132" s="161" t="s">
        <v>309</v>
      </c>
      <c r="B132" s="162" t="s">
        <v>307</v>
      </c>
      <c r="C132" s="121">
        <v>1</v>
      </c>
      <c r="D132" s="162" t="s">
        <v>308</v>
      </c>
      <c r="E132" s="162" t="s">
        <v>2230</v>
      </c>
      <c r="F132" s="162">
        <v>1</v>
      </c>
      <c r="G132" s="162">
        <v>53021</v>
      </c>
      <c r="H132" s="162" t="s">
        <v>307</v>
      </c>
      <c r="I132" s="162" t="s">
        <v>2231</v>
      </c>
      <c r="J132" s="162" t="s">
        <v>2232</v>
      </c>
      <c r="K132" s="164" t="s">
        <v>967</v>
      </c>
      <c r="L132" s="161" t="s">
        <v>927</v>
      </c>
      <c r="M132" s="162" t="s">
        <v>2233</v>
      </c>
      <c r="N132" s="162" t="s">
        <v>2234</v>
      </c>
      <c r="O132" s="162" t="s">
        <v>927</v>
      </c>
      <c r="P132" s="162">
        <v>736519030</v>
      </c>
      <c r="Q132" s="164" t="s">
        <v>2235</v>
      </c>
      <c r="R132" s="161" t="s">
        <v>927</v>
      </c>
      <c r="S132" s="162" t="s">
        <v>1176</v>
      </c>
      <c r="T132" s="162" t="s">
        <v>1825</v>
      </c>
      <c r="U132" s="162" t="s">
        <v>927</v>
      </c>
      <c r="V132" s="162">
        <v>466859153</v>
      </c>
      <c r="W132" s="164" t="s">
        <v>2236</v>
      </c>
      <c r="X132" s="122">
        <v>5</v>
      </c>
      <c r="Y132" s="121">
        <v>0</v>
      </c>
      <c r="Z132" s="123">
        <v>5</v>
      </c>
      <c r="AA132" s="122">
        <v>5</v>
      </c>
      <c r="AB132" s="121">
        <v>0</v>
      </c>
      <c r="AC132" s="123">
        <v>5</v>
      </c>
      <c r="AD132" s="165" t="str">
        <f t="shared" si="8"/>
        <v>A</v>
      </c>
      <c r="AE132" s="124">
        <v>4</v>
      </c>
      <c r="AF132" s="165" t="str">
        <f t="shared" ref="AF132:AF195" si="10">IF(AE132&lt;=X132,"A","N")</f>
        <v>A</v>
      </c>
      <c r="AG132" s="122">
        <v>0</v>
      </c>
      <c r="AH132" s="121">
        <v>4</v>
      </c>
      <c r="AI132" s="121">
        <v>0</v>
      </c>
      <c r="AJ132" s="121">
        <v>1</v>
      </c>
      <c r="AK132" s="123">
        <v>5</v>
      </c>
      <c r="AL132" s="165" t="str">
        <f t="shared" ref="AL132:AL195" si="11">IF(AK132=X132,"A","N")</f>
        <v>A</v>
      </c>
      <c r="AM132" s="122">
        <v>3</v>
      </c>
      <c r="AN132" s="121">
        <v>0</v>
      </c>
      <c r="AO132" s="121">
        <v>2</v>
      </c>
      <c r="AP132" s="123">
        <v>5</v>
      </c>
      <c r="AQ132" s="165" t="str">
        <f t="shared" ref="AQ132:AQ195" si="12">IF(AP132=X132,"A","N")</f>
        <v>A</v>
      </c>
      <c r="AR132" s="122">
        <v>0</v>
      </c>
      <c r="AS132" s="121">
        <v>1</v>
      </c>
      <c r="AT132" s="121">
        <v>0</v>
      </c>
      <c r="AU132" s="121">
        <v>3</v>
      </c>
      <c r="AV132" s="121">
        <v>1</v>
      </c>
      <c r="AW132" s="121">
        <v>0</v>
      </c>
      <c r="AX132" s="123">
        <v>5</v>
      </c>
      <c r="AY132" s="165" t="str">
        <f t="shared" si="9"/>
        <v>A</v>
      </c>
      <c r="AZ132" s="125">
        <v>0</v>
      </c>
      <c r="BA132" s="121">
        <v>1</v>
      </c>
      <c r="BB132" s="121">
        <v>1</v>
      </c>
      <c r="BC132" s="126">
        <v>1</v>
      </c>
      <c r="BD132" s="122">
        <v>78</v>
      </c>
      <c r="BE132" s="121">
        <v>503</v>
      </c>
      <c r="BF132" s="121">
        <v>0</v>
      </c>
      <c r="BG132" s="121">
        <v>0</v>
      </c>
      <c r="BH132" s="121">
        <v>51</v>
      </c>
      <c r="BI132" s="121">
        <v>0</v>
      </c>
      <c r="BJ132" s="121">
        <v>0</v>
      </c>
      <c r="BK132" s="121">
        <v>0</v>
      </c>
      <c r="BL132" s="121">
        <v>115</v>
      </c>
      <c r="BM132" s="121">
        <v>0</v>
      </c>
      <c r="BN132" s="121">
        <v>6</v>
      </c>
      <c r="BO132" s="121">
        <v>3</v>
      </c>
      <c r="BP132" s="121">
        <v>503</v>
      </c>
      <c r="BQ132" s="121">
        <v>0</v>
      </c>
      <c r="BR132" s="121">
        <v>0</v>
      </c>
      <c r="BS132" s="121">
        <v>0</v>
      </c>
      <c r="BT132" s="121">
        <v>1</v>
      </c>
      <c r="BU132" s="121">
        <v>0</v>
      </c>
      <c r="BV132" s="121">
        <v>0</v>
      </c>
      <c r="BW132" s="121">
        <v>0</v>
      </c>
      <c r="BX132" s="121">
        <v>0</v>
      </c>
      <c r="BY132" s="121">
        <v>0</v>
      </c>
      <c r="BZ132" s="121">
        <v>0</v>
      </c>
      <c r="CA132" s="121">
        <v>0</v>
      </c>
      <c r="CB132" s="121">
        <v>0</v>
      </c>
      <c r="CC132" s="121">
        <v>0</v>
      </c>
      <c r="CD132" s="121">
        <v>3</v>
      </c>
      <c r="CE132" s="123">
        <v>0</v>
      </c>
      <c r="CF132" s="122">
        <v>1</v>
      </c>
      <c r="CG132" s="121">
        <v>0</v>
      </c>
      <c r="CH132" s="121">
        <v>0</v>
      </c>
      <c r="CI132" s="121">
        <v>5</v>
      </c>
      <c r="CJ132" s="121">
        <v>0</v>
      </c>
      <c r="CK132" s="121">
        <v>2</v>
      </c>
      <c r="CL132" s="121">
        <v>0</v>
      </c>
      <c r="CM132" s="121">
        <v>0</v>
      </c>
      <c r="CN132" s="121">
        <v>0</v>
      </c>
      <c r="CO132" s="121">
        <v>0</v>
      </c>
      <c r="CP132" s="121">
        <v>0</v>
      </c>
      <c r="CQ132" s="121">
        <v>0</v>
      </c>
      <c r="CR132" s="121">
        <v>0</v>
      </c>
      <c r="CS132" s="121">
        <v>0</v>
      </c>
      <c r="CT132" s="121">
        <v>0</v>
      </c>
      <c r="CU132" s="121">
        <v>0</v>
      </c>
      <c r="CV132" s="121">
        <v>0</v>
      </c>
      <c r="CW132" s="121">
        <v>0</v>
      </c>
      <c r="CX132" s="121">
        <v>0</v>
      </c>
      <c r="CY132" s="121">
        <v>0</v>
      </c>
      <c r="CZ132" s="121">
        <v>0</v>
      </c>
      <c r="DA132" s="123">
        <v>0</v>
      </c>
      <c r="DB132" s="122">
        <v>0</v>
      </c>
      <c r="DC132" s="121">
        <v>0</v>
      </c>
      <c r="DD132" s="121">
        <v>0</v>
      </c>
      <c r="DE132" s="121">
        <v>0</v>
      </c>
      <c r="DF132" s="121">
        <v>0</v>
      </c>
      <c r="DG132" s="121">
        <v>2</v>
      </c>
      <c r="DH132" s="121">
        <v>1</v>
      </c>
      <c r="DI132" s="121">
        <v>0</v>
      </c>
      <c r="DJ132" s="123">
        <v>0</v>
      </c>
      <c r="DK132" s="122">
        <v>5</v>
      </c>
      <c r="DL132" s="123">
        <v>0</v>
      </c>
      <c r="DM132" s="124">
        <v>0</v>
      </c>
      <c r="DN132" s="122">
        <v>503</v>
      </c>
      <c r="DO132" s="121">
        <v>18</v>
      </c>
      <c r="DP132" s="123">
        <v>931</v>
      </c>
      <c r="DQ132" s="122">
        <v>85</v>
      </c>
      <c r="DR132" s="121">
        <v>1</v>
      </c>
      <c r="DS132" s="162" t="s">
        <v>2237</v>
      </c>
      <c r="DT132" s="121">
        <v>2</v>
      </c>
      <c r="DU132" s="162" t="s">
        <v>2238</v>
      </c>
      <c r="DV132" s="164"/>
      <c r="DW132" s="122">
        <v>1</v>
      </c>
      <c r="DX132" s="121">
        <v>1</v>
      </c>
      <c r="DY132" s="121">
        <v>1</v>
      </c>
      <c r="DZ132" s="162"/>
      <c r="EA132" s="164"/>
      <c r="EB132" s="127">
        <v>127035</v>
      </c>
      <c r="EC132" s="128">
        <v>409.29</v>
      </c>
      <c r="ED132" s="129">
        <v>56</v>
      </c>
    </row>
    <row r="133" spans="1:134" ht="13.5" customHeight="1">
      <c r="A133" s="161" t="s">
        <v>309</v>
      </c>
      <c r="B133" s="162" t="s">
        <v>327</v>
      </c>
      <c r="C133" s="121">
        <v>1</v>
      </c>
      <c r="D133" s="162" t="s">
        <v>326</v>
      </c>
      <c r="E133" s="162" t="s">
        <v>1215</v>
      </c>
      <c r="F133" s="162">
        <v>160</v>
      </c>
      <c r="G133" s="162">
        <v>57201</v>
      </c>
      <c r="H133" s="162" t="s">
        <v>327</v>
      </c>
      <c r="I133" s="162" t="s">
        <v>2239</v>
      </c>
      <c r="J133" s="162" t="s">
        <v>2240</v>
      </c>
      <c r="K133" s="164" t="s">
        <v>2241</v>
      </c>
      <c r="L133" s="161" t="s">
        <v>920</v>
      </c>
      <c r="M133" s="162" t="s">
        <v>2242</v>
      </c>
      <c r="N133" s="162" t="s">
        <v>2243</v>
      </c>
      <c r="O133" s="162" t="s">
        <v>927</v>
      </c>
      <c r="P133" s="162">
        <v>461723850</v>
      </c>
      <c r="Q133" s="164" t="s">
        <v>2244</v>
      </c>
      <c r="R133" s="161" t="s">
        <v>920</v>
      </c>
      <c r="S133" s="162" t="s">
        <v>997</v>
      </c>
      <c r="T133" s="162" t="s">
        <v>2245</v>
      </c>
      <c r="U133" s="162" t="s">
        <v>927</v>
      </c>
      <c r="V133" s="162">
        <v>461723853</v>
      </c>
      <c r="W133" s="164" t="s">
        <v>2246</v>
      </c>
      <c r="X133" s="122">
        <v>2</v>
      </c>
      <c r="Y133" s="121">
        <v>1</v>
      </c>
      <c r="Z133" s="123">
        <v>3</v>
      </c>
      <c r="AA133" s="122">
        <v>2</v>
      </c>
      <c r="AB133" s="121">
        <v>1</v>
      </c>
      <c r="AC133" s="123">
        <v>3</v>
      </c>
      <c r="AD133" s="165" t="str">
        <f t="shared" ref="AD133:AD196" si="13">IF(AC133&lt;=Z133,"A","N")</f>
        <v>A</v>
      </c>
      <c r="AE133" s="124">
        <v>2</v>
      </c>
      <c r="AF133" s="165" t="str">
        <f t="shared" si="10"/>
        <v>A</v>
      </c>
      <c r="AG133" s="122">
        <v>0</v>
      </c>
      <c r="AH133" s="121">
        <v>1</v>
      </c>
      <c r="AI133" s="121">
        <v>0</v>
      </c>
      <c r="AJ133" s="121">
        <v>1</v>
      </c>
      <c r="AK133" s="123">
        <v>2</v>
      </c>
      <c r="AL133" s="165" t="str">
        <f t="shared" si="11"/>
        <v>A</v>
      </c>
      <c r="AM133" s="122">
        <v>1</v>
      </c>
      <c r="AN133" s="121">
        <v>0</v>
      </c>
      <c r="AO133" s="121">
        <v>1</v>
      </c>
      <c r="AP133" s="123">
        <v>2</v>
      </c>
      <c r="AQ133" s="165" t="str">
        <f t="shared" si="12"/>
        <v>A</v>
      </c>
      <c r="AR133" s="122">
        <v>0</v>
      </c>
      <c r="AS133" s="121">
        <v>0</v>
      </c>
      <c r="AT133" s="121">
        <v>1</v>
      </c>
      <c r="AU133" s="121">
        <v>1</v>
      </c>
      <c r="AV133" s="121">
        <v>0</v>
      </c>
      <c r="AW133" s="121">
        <v>0</v>
      </c>
      <c r="AX133" s="123">
        <v>2</v>
      </c>
      <c r="AY133" s="165" t="str">
        <f t="shared" ref="AY133:AY196" si="14">IF(AX133=X133,"A","N")</f>
        <v>A</v>
      </c>
      <c r="AZ133" s="125">
        <v>1</v>
      </c>
      <c r="BA133" s="121">
        <v>1</v>
      </c>
      <c r="BB133" s="121">
        <v>0</v>
      </c>
      <c r="BC133" s="126">
        <v>1</v>
      </c>
      <c r="BD133" s="122">
        <v>2</v>
      </c>
      <c r="BE133" s="121">
        <v>18</v>
      </c>
      <c r="BF133" s="121">
        <v>0</v>
      </c>
      <c r="BG133" s="121">
        <v>0</v>
      </c>
      <c r="BH133" s="121">
        <v>2</v>
      </c>
      <c r="BI133" s="121">
        <v>0</v>
      </c>
      <c r="BJ133" s="121">
        <v>0</v>
      </c>
      <c r="BK133" s="121">
        <v>0</v>
      </c>
      <c r="BL133" s="121">
        <v>17</v>
      </c>
      <c r="BM133" s="121">
        <v>2</v>
      </c>
      <c r="BN133" s="121">
        <v>0</v>
      </c>
      <c r="BO133" s="121">
        <v>1</v>
      </c>
      <c r="BP133" s="121">
        <v>1</v>
      </c>
      <c r="BQ133" s="121">
        <v>0</v>
      </c>
      <c r="BR133" s="121">
        <v>0</v>
      </c>
      <c r="BS133" s="121">
        <v>0</v>
      </c>
      <c r="BT133" s="121">
        <v>0</v>
      </c>
      <c r="BU133" s="121">
        <v>0</v>
      </c>
      <c r="BV133" s="121">
        <v>0</v>
      </c>
      <c r="BW133" s="121">
        <v>0</v>
      </c>
      <c r="BX133" s="121">
        <v>0</v>
      </c>
      <c r="BY133" s="121">
        <v>0</v>
      </c>
      <c r="BZ133" s="121">
        <v>0</v>
      </c>
      <c r="CA133" s="121">
        <v>0</v>
      </c>
      <c r="CB133" s="121">
        <v>0</v>
      </c>
      <c r="CC133" s="121">
        <v>0</v>
      </c>
      <c r="CD133" s="121">
        <v>0</v>
      </c>
      <c r="CE133" s="123">
        <v>0</v>
      </c>
      <c r="CF133" s="122">
        <v>0</v>
      </c>
      <c r="CG133" s="121">
        <v>0</v>
      </c>
      <c r="CH133" s="121">
        <v>0</v>
      </c>
      <c r="CI133" s="121">
        <v>5</v>
      </c>
      <c r="CJ133" s="121">
        <v>2</v>
      </c>
      <c r="CK133" s="121">
        <v>0</v>
      </c>
      <c r="CL133" s="121">
        <v>0</v>
      </c>
      <c r="CM133" s="121">
        <v>0</v>
      </c>
      <c r="CN133" s="121">
        <v>0</v>
      </c>
      <c r="CO133" s="121">
        <v>0</v>
      </c>
      <c r="CP133" s="121">
        <v>0</v>
      </c>
      <c r="CQ133" s="121">
        <v>0</v>
      </c>
      <c r="CR133" s="121">
        <v>0</v>
      </c>
      <c r="CS133" s="121">
        <v>0</v>
      </c>
      <c r="CT133" s="121">
        <v>0</v>
      </c>
      <c r="CU133" s="121">
        <v>0</v>
      </c>
      <c r="CV133" s="121">
        <v>0</v>
      </c>
      <c r="CW133" s="121">
        <v>0</v>
      </c>
      <c r="CX133" s="121">
        <v>0</v>
      </c>
      <c r="CY133" s="121">
        <v>0</v>
      </c>
      <c r="CZ133" s="121">
        <v>0</v>
      </c>
      <c r="DA133" s="123">
        <v>0</v>
      </c>
      <c r="DB133" s="122">
        <v>0</v>
      </c>
      <c r="DC133" s="121">
        <v>0</v>
      </c>
      <c r="DD133" s="121">
        <v>0</v>
      </c>
      <c r="DE133" s="121">
        <v>0</v>
      </c>
      <c r="DF133" s="121">
        <v>0</v>
      </c>
      <c r="DG133" s="121">
        <v>0</v>
      </c>
      <c r="DH133" s="121">
        <v>0</v>
      </c>
      <c r="DI133" s="121">
        <v>0</v>
      </c>
      <c r="DJ133" s="123">
        <v>0</v>
      </c>
      <c r="DK133" s="122">
        <v>0</v>
      </c>
      <c r="DL133" s="123">
        <v>0</v>
      </c>
      <c r="DM133" s="124">
        <v>0</v>
      </c>
      <c r="DN133" s="122">
        <v>66</v>
      </c>
      <c r="DO133" s="121">
        <v>4</v>
      </c>
      <c r="DP133" s="123">
        <v>182</v>
      </c>
      <c r="DQ133" s="122">
        <v>35</v>
      </c>
      <c r="DR133" s="121">
        <v>1</v>
      </c>
      <c r="DS133" s="162" t="s">
        <v>2247</v>
      </c>
      <c r="DT133" s="121">
        <v>2</v>
      </c>
      <c r="DU133" s="162" t="s">
        <v>2248</v>
      </c>
      <c r="DV133" s="164" t="s">
        <v>2249</v>
      </c>
      <c r="DW133" s="122">
        <v>1</v>
      </c>
      <c r="DX133" s="121">
        <v>1</v>
      </c>
      <c r="DY133" s="121">
        <v>0</v>
      </c>
      <c r="DZ133" s="162" t="s">
        <v>2250</v>
      </c>
      <c r="EA133" s="164" t="s">
        <v>2251</v>
      </c>
      <c r="EB133" s="127">
        <v>19594</v>
      </c>
      <c r="EC133" s="128">
        <v>272.67</v>
      </c>
      <c r="ED133" s="129">
        <v>20</v>
      </c>
    </row>
    <row r="134" spans="1:134" ht="13.5" customHeight="1">
      <c r="A134" s="161" t="s">
        <v>309</v>
      </c>
      <c r="B134" s="162" t="s">
        <v>329</v>
      </c>
      <c r="C134" s="121">
        <v>1</v>
      </c>
      <c r="D134" s="162" t="s">
        <v>328</v>
      </c>
      <c r="E134" s="162" t="s">
        <v>2060</v>
      </c>
      <c r="F134" s="162">
        <v>1665</v>
      </c>
      <c r="G134" s="162">
        <v>53533</v>
      </c>
      <c r="H134" s="162" t="s">
        <v>329</v>
      </c>
      <c r="I134" s="162" t="s">
        <v>2252</v>
      </c>
      <c r="J134" s="162" t="s">
        <v>2253</v>
      </c>
      <c r="K134" s="164" t="s">
        <v>2254</v>
      </c>
      <c r="L134" s="161" t="s">
        <v>927</v>
      </c>
      <c r="M134" s="162" t="s">
        <v>2255</v>
      </c>
      <c r="N134" s="162" t="s">
        <v>2256</v>
      </c>
      <c r="O134" s="162" t="s">
        <v>927</v>
      </c>
      <c r="P134" s="162">
        <v>466094141</v>
      </c>
      <c r="Q134" s="164" t="s">
        <v>2257</v>
      </c>
      <c r="R134" s="161" t="s">
        <v>927</v>
      </c>
      <c r="S134" s="162" t="s">
        <v>2255</v>
      </c>
      <c r="T134" s="162" t="s">
        <v>2256</v>
      </c>
      <c r="U134" s="162" t="s">
        <v>927</v>
      </c>
      <c r="V134" s="162">
        <v>466094141</v>
      </c>
      <c r="W134" s="164" t="s">
        <v>2257</v>
      </c>
      <c r="X134" s="122">
        <v>2</v>
      </c>
      <c r="Y134" s="121">
        <v>0</v>
      </c>
      <c r="Z134" s="123">
        <v>2</v>
      </c>
      <c r="AA134" s="122">
        <v>2</v>
      </c>
      <c r="AB134" s="121">
        <v>0</v>
      </c>
      <c r="AC134" s="123">
        <v>2</v>
      </c>
      <c r="AD134" s="165" t="str">
        <f t="shared" si="13"/>
        <v>A</v>
      </c>
      <c r="AE134" s="124">
        <v>2</v>
      </c>
      <c r="AF134" s="165" t="str">
        <f t="shared" si="10"/>
        <v>A</v>
      </c>
      <c r="AG134" s="122">
        <v>0</v>
      </c>
      <c r="AH134" s="121">
        <v>0</v>
      </c>
      <c r="AI134" s="121">
        <v>0</v>
      </c>
      <c r="AJ134" s="121">
        <v>2</v>
      </c>
      <c r="AK134" s="123">
        <v>2</v>
      </c>
      <c r="AL134" s="165" t="str">
        <f t="shared" si="11"/>
        <v>A</v>
      </c>
      <c r="AM134" s="122">
        <v>1</v>
      </c>
      <c r="AN134" s="121">
        <v>0</v>
      </c>
      <c r="AO134" s="121">
        <v>1</v>
      </c>
      <c r="AP134" s="123">
        <v>2</v>
      </c>
      <c r="AQ134" s="165" t="str">
        <f t="shared" si="12"/>
        <v>A</v>
      </c>
      <c r="AR134" s="122">
        <v>0</v>
      </c>
      <c r="AS134" s="121">
        <v>0</v>
      </c>
      <c r="AT134" s="121">
        <v>0</v>
      </c>
      <c r="AU134" s="121">
        <v>2</v>
      </c>
      <c r="AV134" s="121">
        <v>0</v>
      </c>
      <c r="AW134" s="121">
        <v>0</v>
      </c>
      <c r="AX134" s="123">
        <v>2</v>
      </c>
      <c r="AY134" s="165" t="str">
        <f t="shared" si="14"/>
        <v>A</v>
      </c>
      <c r="AZ134" s="125">
        <v>1</v>
      </c>
      <c r="BA134" s="121">
        <v>1</v>
      </c>
      <c r="BB134" s="121">
        <v>1</v>
      </c>
      <c r="BC134" s="126">
        <v>1</v>
      </c>
      <c r="BD134" s="122">
        <v>0</v>
      </c>
      <c r="BE134" s="121">
        <v>54</v>
      </c>
      <c r="BF134" s="121">
        <v>0</v>
      </c>
      <c r="BG134" s="121">
        <v>0</v>
      </c>
      <c r="BH134" s="121">
        <v>0</v>
      </c>
      <c r="BI134" s="121">
        <v>0</v>
      </c>
      <c r="BJ134" s="121">
        <v>0</v>
      </c>
      <c r="BK134" s="121">
        <v>0</v>
      </c>
      <c r="BL134" s="121">
        <v>34</v>
      </c>
      <c r="BM134" s="121">
        <v>0</v>
      </c>
      <c r="BN134" s="121">
        <v>0</v>
      </c>
      <c r="BO134" s="121">
        <v>1</v>
      </c>
      <c r="BP134" s="121">
        <v>10</v>
      </c>
      <c r="BQ134" s="121">
        <v>0</v>
      </c>
      <c r="BR134" s="121">
        <v>1</v>
      </c>
      <c r="BS134" s="121">
        <v>0</v>
      </c>
      <c r="BT134" s="121">
        <v>1</v>
      </c>
      <c r="BU134" s="121">
        <v>0</v>
      </c>
      <c r="BV134" s="121">
        <v>0</v>
      </c>
      <c r="BW134" s="121">
        <v>0</v>
      </c>
      <c r="BX134" s="121">
        <v>0</v>
      </c>
      <c r="BY134" s="121">
        <v>0</v>
      </c>
      <c r="BZ134" s="121">
        <v>0</v>
      </c>
      <c r="CA134" s="121">
        <v>0</v>
      </c>
      <c r="CB134" s="121">
        <v>0</v>
      </c>
      <c r="CC134" s="121">
        <v>2</v>
      </c>
      <c r="CD134" s="121">
        <v>0</v>
      </c>
      <c r="CE134" s="123">
        <v>0</v>
      </c>
      <c r="CF134" s="122">
        <v>2</v>
      </c>
      <c r="CG134" s="121">
        <v>0</v>
      </c>
      <c r="CH134" s="121">
        <v>0</v>
      </c>
      <c r="CI134" s="121">
        <v>3</v>
      </c>
      <c r="CJ134" s="121">
        <v>0</v>
      </c>
      <c r="CK134" s="121">
        <v>0</v>
      </c>
      <c r="CL134" s="121">
        <v>0</v>
      </c>
      <c r="CM134" s="121">
        <v>0</v>
      </c>
      <c r="CN134" s="121">
        <v>0</v>
      </c>
      <c r="CO134" s="121">
        <v>0</v>
      </c>
      <c r="CP134" s="121">
        <v>0</v>
      </c>
      <c r="CQ134" s="121">
        <v>0</v>
      </c>
      <c r="CR134" s="121">
        <v>0</v>
      </c>
      <c r="CS134" s="121">
        <v>0</v>
      </c>
      <c r="CT134" s="121">
        <v>0</v>
      </c>
      <c r="CU134" s="121">
        <v>0</v>
      </c>
      <c r="CV134" s="121">
        <v>0</v>
      </c>
      <c r="CW134" s="121">
        <v>0</v>
      </c>
      <c r="CX134" s="121">
        <v>0</v>
      </c>
      <c r="CY134" s="121">
        <v>0</v>
      </c>
      <c r="CZ134" s="121">
        <v>4</v>
      </c>
      <c r="DA134" s="123">
        <v>0</v>
      </c>
      <c r="DB134" s="122">
        <v>0</v>
      </c>
      <c r="DC134" s="121">
        <v>0</v>
      </c>
      <c r="DD134" s="121">
        <v>0</v>
      </c>
      <c r="DE134" s="121">
        <v>0</v>
      </c>
      <c r="DF134" s="121">
        <v>0</v>
      </c>
      <c r="DG134" s="121">
        <v>0</v>
      </c>
      <c r="DH134" s="121">
        <v>0</v>
      </c>
      <c r="DI134" s="121">
        <v>0</v>
      </c>
      <c r="DJ134" s="123">
        <v>0</v>
      </c>
      <c r="DK134" s="122">
        <v>0</v>
      </c>
      <c r="DL134" s="123">
        <v>0</v>
      </c>
      <c r="DM134" s="124">
        <v>0</v>
      </c>
      <c r="DN134" s="122">
        <v>100</v>
      </c>
      <c r="DO134" s="121">
        <v>4</v>
      </c>
      <c r="DP134" s="123">
        <v>62</v>
      </c>
      <c r="DQ134" s="122">
        <v>40</v>
      </c>
      <c r="DR134" s="121">
        <v>1</v>
      </c>
      <c r="DS134" s="162" t="s">
        <v>2258</v>
      </c>
      <c r="DT134" s="121">
        <v>2</v>
      </c>
      <c r="DU134" s="162"/>
      <c r="DV134" s="164"/>
      <c r="DW134" s="122">
        <v>1</v>
      </c>
      <c r="DX134" s="121">
        <v>1</v>
      </c>
      <c r="DY134" s="121">
        <v>1</v>
      </c>
      <c r="DZ134" s="162"/>
      <c r="EA134" s="164"/>
      <c r="EB134" s="127">
        <v>24740</v>
      </c>
      <c r="EC134" s="128">
        <v>257.27</v>
      </c>
      <c r="ED134" s="129">
        <v>42</v>
      </c>
    </row>
    <row r="135" spans="1:134" ht="13.5" customHeight="1">
      <c r="A135" s="161" t="s">
        <v>309</v>
      </c>
      <c r="B135" s="162" t="s">
        <v>331</v>
      </c>
      <c r="C135" s="121">
        <v>1</v>
      </c>
      <c r="D135" s="162" t="s">
        <v>330</v>
      </c>
      <c r="E135" s="162" t="s">
        <v>2259</v>
      </c>
      <c r="F135" s="163" t="s">
        <v>2260</v>
      </c>
      <c r="G135" s="162">
        <v>56802</v>
      </c>
      <c r="H135" s="162" t="s">
        <v>331</v>
      </c>
      <c r="I135" s="162" t="s">
        <v>2261</v>
      </c>
      <c r="J135" s="162" t="s">
        <v>2262</v>
      </c>
      <c r="K135" s="164" t="s">
        <v>919</v>
      </c>
      <c r="L135" s="161" t="s">
        <v>920</v>
      </c>
      <c r="M135" s="162" t="s">
        <v>1340</v>
      </c>
      <c r="N135" s="162" t="s">
        <v>2263</v>
      </c>
      <c r="O135" s="162" t="s">
        <v>927</v>
      </c>
      <c r="P135" s="162">
        <v>461550250</v>
      </c>
      <c r="Q135" s="164" t="s">
        <v>2264</v>
      </c>
      <c r="R135" s="161" t="s">
        <v>920</v>
      </c>
      <c r="S135" s="162" t="s">
        <v>2265</v>
      </c>
      <c r="T135" s="162" t="s">
        <v>2266</v>
      </c>
      <c r="U135" s="162" t="s">
        <v>927</v>
      </c>
      <c r="V135" s="162">
        <v>461550255</v>
      </c>
      <c r="W135" s="164" t="s">
        <v>2267</v>
      </c>
      <c r="X135" s="122">
        <v>2</v>
      </c>
      <c r="Y135" s="121">
        <v>0</v>
      </c>
      <c r="Z135" s="123">
        <v>2</v>
      </c>
      <c r="AA135" s="122">
        <v>2</v>
      </c>
      <c r="AB135" s="121">
        <v>0</v>
      </c>
      <c r="AC135" s="123">
        <v>2</v>
      </c>
      <c r="AD135" s="165" t="str">
        <f t="shared" si="13"/>
        <v>A</v>
      </c>
      <c r="AE135" s="124">
        <v>2</v>
      </c>
      <c r="AF135" s="165" t="str">
        <f t="shared" si="10"/>
        <v>A</v>
      </c>
      <c r="AG135" s="122">
        <v>0</v>
      </c>
      <c r="AH135" s="121">
        <v>0</v>
      </c>
      <c r="AI135" s="121">
        <v>0</v>
      </c>
      <c r="AJ135" s="121">
        <v>2</v>
      </c>
      <c r="AK135" s="123">
        <v>2</v>
      </c>
      <c r="AL135" s="165" t="str">
        <f t="shared" si="11"/>
        <v>A</v>
      </c>
      <c r="AM135" s="122">
        <v>1</v>
      </c>
      <c r="AN135" s="121">
        <v>1</v>
      </c>
      <c r="AO135" s="121">
        <v>0</v>
      </c>
      <c r="AP135" s="123">
        <v>2</v>
      </c>
      <c r="AQ135" s="165" t="str">
        <f t="shared" si="12"/>
        <v>A</v>
      </c>
      <c r="AR135" s="122">
        <v>0</v>
      </c>
      <c r="AS135" s="121">
        <v>1</v>
      </c>
      <c r="AT135" s="121">
        <v>0</v>
      </c>
      <c r="AU135" s="121">
        <v>1</v>
      </c>
      <c r="AV135" s="121">
        <v>0</v>
      </c>
      <c r="AW135" s="121">
        <v>0</v>
      </c>
      <c r="AX135" s="123">
        <v>2</v>
      </c>
      <c r="AY135" s="165" t="str">
        <f t="shared" si="14"/>
        <v>A</v>
      </c>
      <c r="AZ135" s="125">
        <v>1</v>
      </c>
      <c r="BA135" s="121">
        <v>1</v>
      </c>
      <c r="BB135" s="121">
        <v>0</v>
      </c>
      <c r="BC135" s="126">
        <v>1</v>
      </c>
      <c r="BD135" s="122">
        <v>2</v>
      </c>
      <c r="BE135" s="121">
        <v>32</v>
      </c>
      <c r="BF135" s="121">
        <v>0</v>
      </c>
      <c r="BG135" s="121">
        <v>0</v>
      </c>
      <c r="BH135" s="121">
        <v>1</v>
      </c>
      <c r="BI135" s="121">
        <v>0</v>
      </c>
      <c r="BJ135" s="121">
        <v>0</v>
      </c>
      <c r="BK135" s="121">
        <v>0</v>
      </c>
      <c r="BL135" s="121">
        <v>19</v>
      </c>
      <c r="BM135" s="121">
        <v>0</v>
      </c>
      <c r="BN135" s="121">
        <v>0</v>
      </c>
      <c r="BO135" s="121">
        <v>1</v>
      </c>
      <c r="BP135" s="121">
        <v>68</v>
      </c>
      <c r="BQ135" s="121">
        <v>0</v>
      </c>
      <c r="BR135" s="121">
        <v>0</v>
      </c>
      <c r="BS135" s="121">
        <v>1</v>
      </c>
      <c r="BT135" s="121">
        <v>1</v>
      </c>
      <c r="BU135" s="121">
        <v>0</v>
      </c>
      <c r="BV135" s="121">
        <v>0</v>
      </c>
      <c r="BW135" s="121">
        <v>0</v>
      </c>
      <c r="BX135" s="121">
        <v>0</v>
      </c>
      <c r="BY135" s="121">
        <v>0</v>
      </c>
      <c r="BZ135" s="121">
        <v>0</v>
      </c>
      <c r="CA135" s="121">
        <v>0</v>
      </c>
      <c r="CB135" s="121">
        <v>0</v>
      </c>
      <c r="CC135" s="121">
        <v>0</v>
      </c>
      <c r="CD135" s="121">
        <v>0</v>
      </c>
      <c r="CE135" s="123">
        <v>0</v>
      </c>
      <c r="CF135" s="122">
        <v>1</v>
      </c>
      <c r="CG135" s="121">
        <v>1</v>
      </c>
      <c r="CH135" s="121">
        <v>0</v>
      </c>
      <c r="CI135" s="121">
        <v>2</v>
      </c>
      <c r="CJ135" s="121">
        <v>0</v>
      </c>
      <c r="CK135" s="121">
        <v>3</v>
      </c>
      <c r="CL135" s="121">
        <v>0</v>
      </c>
      <c r="CM135" s="121">
        <v>0</v>
      </c>
      <c r="CN135" s="121">
        <v>0</v>
      </c>
      <c r="CO135" s="121">
        <v>0</v>
      </c>
      <c r="CP135" s="121">
        <v>0</v>
      </c>
      <c r="CQ135" s="121">
        <v>1</v>
      </c>
      <c r="CR135" s="121">
        <v>0</v>
      </c>
      <c r="CS135" s="121">
        <v>0</v>
      </c>
      <c r="CT135" s="121">
        <v>0</v>
      </c>
      <c r="CU135" s="121">
        <v>0</v>
      </c>
      <c r="CV135" s="121">
        <v>0</v>
      </c>
      <c r="CW135" s="121">
        <v>0</v>
      </c>
      <c r="CX135" s="121">
        <v>0</v>
      </c>
      <c r="CY135" s="121">
        <v>0</v>
      </c>
      <c r="CZ135" s="121">
        <v>0</v>
      </c>
      <c r="DA135" s="123">
        <v>0</v>
      </c>
      <c r="DB135" s="122">
        <v>0</v>
      </c>
      <c r="DC135" s="121">
        <v>0</v>
      </c>
      <c r="DD135" s="121">
        <v>0</v>
      </c>
      <c r="DE135" s="121">
        <v>0</v>
      </c>
      <c r="DF135" s="121">
        <v>0</v>
      </c>
      <c r="DG135" s="121">
        <v>0</v>
      </c>
      <c r="DH135" s="121">
        <v>0</v>
      </c>
      <c r="DI135" s="121">
        <v>0</v>
      </c>
      <c r="DJ135" s="123">
        <v>0</v>
      </c>
      <c r="DK135" s="122">
        <v>0</v>
      </c>
      <c r="DL135" s="123">
        <v>0</v>
      </c>
      <c r="DM135" s="124">
        <v>0</v>
      </c>
      <c r="DN135" s="122">
        <v>84</v>
      </c>
      <c r="DO135" s="121">
        <v>3</v>
      </c>
      <c r="DP135" s="123">
        <v>306</v>
      </c>
      <c r="DQ135" s="122">
        <v>35</v>
      </c>
      <c r="DR135" s="121">
        <v>1</v>
      </c>
      <c r="DS135" s="162" t="s">
        <v>2268</v>
      </c>
      <c r="DT135" s="121">
        <v>2</v>
      </c>
      <c r="DU135" s="162" t="s">
        <v>2269</v>
      </c>
      <c r="DV135" s="164" t="s">
        <v>2270</v>
      </c>
      <c r="DW135" s="122">
        <v>1</v>
      </c>
      <c r="DX135" s="121">
        <v>1</v>
      </c>
      <c r="DY135" s="121">
        <v>1</v>
      </c>
      <c r="DZ135" s="162"/>
      <c r="EA135" s="164"/>
      <c r="EB135" s="127">
        <v>31715</v>
      </c>
      <c r="EC135" s="128">
        <v>351.58</v>
      </c>
      <c r="ED135" s="129">
        <v>28</v>
      </c>
    </row>
    <row r="136" spans="1:134" ht="13.5" customHeight="1">
      <c r="A136" s="161" t="s">
        <v>309</v>
      </c>
      <c r="B136" s="162" t="s">
        <v>333</v>
      </c>
      <c r="C136" s="121">
        <v>1</v>
      </c>
      <c r="D136" s="162" t="s">
        <v>332</v>
      </c>
      <c r="E136" s="162" t="s">
        <v>2271</v>
      </c>
      <c r="F136" s="162">
        <v>16</v>
      </c>
      <c r="G136" s="162">
        <v>56224</v>
      </c>
      <c r="H136" s="162" t="s">
        <v>333</v>
      </c>
      <c r="I136" s="162" t="s">
        <v>2272</v>
      </c>
      <c r="J136" s="162" t="s">
        <v>2273</v>
      </c>
      <c r="K136" s="164" t="s">
        <v>919</v>
      </c>
      <c r="L136" s="161" t="s">
        <v>2274</v>
      </c>
      <c r="M136" s="162" t="s">
        <v>1062</v>
      </c>
      <c r="N136" s="162" t="s">
        <v>2275</v>
      </c>
      <c r="O136" s="162" t="s">
        <v>927</v>
      </c>
      <c r="P136" s="162">
        <v>465514222</v>
      </c>
      <c r="Q136" s="164" t="s">
        <v>2276</v>
      </c>
      <c r="R136" s="161" t="s">
        <v>927</v>
      </c>
      <c r="S136" s="162" t="s">
        <v>2177</v>
      </c>
      <c r="T136" s="162" t="s">
        <v>2277</v>
      </c>
      <c r="U136" s="162" t="s">
        <v>927</v>
      </c>
      <c r="V136" s="162">
        <v>465514216</v>
      </c>
      <c r="W136" s="164" t="s">
        <v>2278</v>
      </c>
      <c r="X136" s="122">
        <v>2</v>
      </c>
      <c r="Y136" s="121">
        <v>0</v>
      </c>
      <c r="Z136" s="123">
        <v>2</v>
      </c>
      <c r="AA136" s="122">
        <v>2</v>
      </c>
      <c r="AB136" s="121">
        <v>0</v>
      </c>
      <c r="AC136" s="123">
        <v>2</v>
      </c>
      <c r="AD136" s="165" t="str">
        <f t="shared" si="13"/>
        <v>A</v>
      </c>
      <c r="AE136" s="124">
        <v>2</v>
      </c>
      <c r="AF136" s="165" t="str">
        <f t="shared" si="10"/>
        <v>A</v>
      </c>
      <c r="AG136" s="122">
        <v>0</v>
      </c>
      <c r="AH136" s="121">
        <v>1</v>
      </c>
      <c r="AI136" s="121">
        <v>0</v>
      </c>
      <c r="AJ136" s="121">
        <v>1</v>
      </c>
      <c r="AK136" s="123">
        <v>2</v>
      </c>
      <c r="AL136" s="165" t="str">
        <f t="shared" si="11"/>
        <v>A</v>
      </c>
      <c r="AM136" s="122">
        <v>0</v>
      </c>
      <c r="AN136" s="121">
        <v>1</v>
      </c>
      <c r="AO136" s="121">
        <v>1</v>
      </c>
      <c r="AP136" s="123">
        <v>2</v>
      </c>
      <c r="AQ136" s="165" t="str">
        <f t="shared" si="12"/>
        <v>A</v>
      </c>
      <c r="AR136" s="122">
        <v>0</v>
      </c>
      <c r="AS136" s="121">
        <v>0</v>
      </c>
      <c r="AT136" s="121">
        <v>0</v>
      </c>
      <c r="AU136" s="121">
        <v>2</v>
      </c>
      <c r="AV136" s="121">
        <v>0</v>
      </c>
      <c r="AW136" s="121">
        <v>0</v>
      </c>
      <c r="AX136" s="123">
        <v>2</v>
      </c>
      <c r="AY136" s="165" t="str">
        <f t="shared" si="14"/>
        <v>A</v>
      </c>
      <c r="AZ136" s="125">
        <v>0</v>
      </c>
      <c r="BA136" s="121">
        <v>1</v>
      </c>
      <c r="BB136" s="121">
        <v>0</v>
      </c>
      <c r="BC136" s="126">
        <v>1</v>
      </c>
      <c r="BD136" s="122">
        <v>2</v>
      </c>
      <c r="BE136" s="121">
        <v>28</v>
      </c>
      <c r="BF136" s="121">
        <v>0</v>
      </c>
      <c r="BG136" s="121">
        <v>0</v>
      </c>
      <c r="BH136" s="121">
        <v>14</v>
      </c>
      <c r="BI136" s="121">
        <v>0</v>
      </c>
      <c r="BJ136" s="121">
        <v>0</v>
      </c>
      <c r="BK136" s="121">
        <v>4</v>
      </c>
      <c r="BL136" s="121">
        <v>35</v>
      </c>
      <c r="BM136" s="121">
        <v>1</v>
      </c>
      <c r="BN136" s="121">
        <v>0</v>
      </c>
      <c r="BO136" s="121">
        <v>1</v>
      </c>
      <c r="BP136" s="121">
        <v>3</v>
      </c>
      <c r="BQ136" s="121">
        <v>0</v>
      </c>
      <c r="BR136" s="121">
        <v>0</v>
      </c>
      <c r="BS136" s="121">
        <v>1</v>
      </c>
      <c r="BT136" s="121">
        <v>1</v>
      </c>
      <c r="BU136" s="121">
        <v>0</v>
      </c>
      <c r="BV136" s="121">
        <v>0</v>
      </c>
      <c r="BW136" s="121">
        <v>0</v>
      </c>
      <c r="BX136" s="121">
        <v>0</v>
      </c>
      <c r="BY136" s="121">
        <v>0</v>
      </c>
      <c r="BZ136" s="121">
        <v>0</v>
      </c>
      <c r="CA136" s="121">
        <v>0</v>
      </c>
      <c r="CB136" s="121">
        <v>0</v>
      </c>
      <c r="CC136" s="121">
        <v>1</v>
      </c>
      <c r="CD136" s="121">
        <v>0</v>
      </c>
      <c r="CE136" s="123">
        <v>0</v>
      </c>
      <c r="CF136" s="122">
        <v>1</v>
      </c>
      <c r="CG136" s="121">
        <v>0</v>
      </c>
      <c r="CH136" s="121">
        <v>0</v>
      </c>
      <c r="CI136" s="121">
        <v>1</v>
      </c>
      <c r="CJ136" s="121">
        <v>0</v>
      </c>
      <c r="CK136" s="121">
        <v>0</v>
      </c>
      <c r="CL136" s="121">
        <v>0</v>
      </c>
      <c r="CM136" s="121">
        <v>0</v>
      </c>
      <c r="CN136" s="121">
        <v>0</v>
      </c>
      <c r="CO136" s="121">
        <v>0</v>
      </c>
      <c r="CP136" s="121">
        <v>0</v>
      </c>
      <c r="CQ136" s="121">
        <v>1</v>
      </c>
      <c r="CR136" s="121">
        <v>0</v>
      </c>
      <c r="CS136" s="121">
        <v>0</v>
      </c>
      <c r="CT136" s="121">
        <v>0</v>
      </c>
      <c r="CU136" s="121">
        <v>0</v>
      </c>
      <c r="CV136" s="121">
        <v>0</v>
      </c>
      <c r="CW136" s="121">
        <v>0</v>
      </c>
      <c r="CX136" s="121">
        <v>0</v>
      </c>
      <c r="CY136" s="121">
        <v>0</v>
      </c>
      <c r="CZ136" s="121">
        <v>0</v>
      </c>
      <c r="DA136" s="123">
        <v>0</v>
      </c>
      <c r="DB136" s="122">
        <v>0</v>
      </c>
      <c r="DC136" s="121">
        <v>0</v>
      </c>
      <c r="DD136" s="121">
        <v>0</v>
      </c>
      <c r="DE136" s="121">
        <v>0</v>
      </c>
      <c r="DF136" s="121">
        <v>0</v>
      </c>
      <c r="DG136" s="121">
        <v>0</v>
      </c>
      <c r="DH136" s="121">
        <v>0</v>
      </c>
      <c r="DI136" s="121">
        <v>0</v>
      </c>
      <c r="DJ136" s="123">
        <v>0</v>
      </c>
      <c r="DK136" s="122">
        <v>0</v>
      </c>
      <c r="DL136" s="123">
        <v>0</v>
      </c>
      <c r="DM136" s="124">
        <v>0</v>
      </c>
      <c r="DN136" s="122">
        <v>112</v>
      </c>
      <c r="DO136" s="121">
        <v>2</v>
      </c>
      <c r="DP136" s="123">
        <v>57</v>
      </c>
      <c r="DQ136" s="122">
        <v>40</v>
      </c>
      <c r="DR136" s="121">
        <v>1</v>
      </c>
      <c r="DS136" s="162" t="s">
        <v>2279</v>
      </c>
      <c r="DT136" s="121">
        <v>3</v>
      </c>
      <c r="DU136" s="162">
        <v>0</v>
      </c>
      <c r="DV136" s="164">
        <v>0</v>
      </c>
      <c r="DW136" s="122">
        <v>1</v>
      </c>
      <c r="DX136" s="121">
        <v>1</v>
      </c>
      <c r="DY136" s="121">
        <v>1</v>
      </c>
      <c r="DZ136" s="162">
        <v>0</v>
      </c>
      <c r="EA136" s="164">
        <v>0</v>
      </c>
      <c r="EB136" s="127">
        <v>26463</v>
      </c>
      <c r="EC136" s="128">
        <v>190.51</v>
      </c>
      <c r="ED136" s="129">
        <v>16</v>
      </c>
    </row>
    <row r="137" spans="1:134" ht="13.5" customHeight="1">
      <c r="A137" s="161" t="s">
        <v>309</v>
      </c>
      <c r="B137" s="162" t="s">
        <v>335</v>
      </c>
      <c r="C137" s="121">
        <v>1</v>
      </c>
      <c r="D137" s="162" t="s">
        <v>334</v>
      </c>
      <c r="E137" s="162" t="s">
        <v>2280</v>
      </c>
      <c r="F137" s="162">
        <v>92</v>
      </c>
      <c r="G137" s="162">
        <v>56632</v>
      </c>
      <c r="H137" s="162" t="s">
        <v>335</v>
      </c>
      <c r="I137" s="162" t="s">
        <v>2281</v>
      </c>
      <c r="J137" s="162" t="s">
        <v>2282</v>
      </c>
      <c r="K137" s="164" t="s">
        <v>1822</v>
      </c>
      <c r="L137" s="161" t="s">
        <v>920</v>
      </c>
      <c r="M137" s="162" t="s">
        <v>2283</v>
      </c>
      <c r="N137" s="162" t="s">
        <v>2284</v>
      </c>
      <c r="O137" s="162" t="s">
        <v>927</v>
      </c>
      <c r="P137" s="162">
        <v>465466161</v>
      </c>
      <c r="Q137" s="164" t="s">
        <v>2285</v>
      </c>
      <c r="R137" s="161" t="s">
        <v>920</v>
      </c>
      <c r="S137" s="162" t="s">
        <v>1340</v>
      </c>
      <c r="T137" s="162" t="s">
        <v>2286</v>
      </c>
      <c r="U137" s="162" t="s">
        <v>927</v>
      </c>
      <c r="V137" s="162">
        <v>465466160</v>
      </c>
      <c r="W137" s="164" t="s">
        <v>2287</v>
      </c>
      <c r="X137" s="122">
        <v>2</v>
      </c>
      <c r="Y137" s="121">
        <v>0</v>
      </c>
      <c r="Z137" s="123">
        <v>2</v>
      </c>
      <c r="AA137" s="122">
        <v>2</v>
      </c>
      <c r="AB137" s="121">
        <v>0</v>
      </c>
      <c r="AC137" s="123">
        <v>2</v>
      </c>
      <c r="AD137" s="165" t="str">
        <f t="shared" si="13"/>
        <v>A</v>
      </c>
      <c r="AE137" s="124">
        <v>2</v>
      </c>
      <c r="AF137" s="165" t="str">
        <f t="shared" si="10"/>
        <v>A</v>
      </c>
      <c r="AG137" s="122">
        <v>0</v>
      </c>
      <c r="AH137" s="121">
        <v>1</v>
      </c>
      <c r="AI137" s="121">
        <v>0</v>
      </c>
      <c r="AJ137" s="121">
        <v>1</v>
      </c>
      <c r="AK137" s="123">
        <v>2</v>
      </c>
      <c r="AL137" s="165" t="str">
        <f t="shared" si="11"/>
        <v>A</v>
      </c>
      <c r="AM137" s="122">
        <v>0</v>
      </c>
      <c r="AN137" s="121">
        <v>0</v>
      </c>
      <c r="AO137" s="121">
        <v>2</v>
      </c>
      <c r="AP137" s="123">
        <v>2</v>
      </c>
      <c r="AQ137" s="165" t="str">
        <f t="shared" si="12"/>
        <v>A</v>
      </c>
      <c r="AR137" s="122">
        <v>0</v>
      </c>
      <c r="AS137" s="121">
        <v>0</v>
      </c>
      <c r="AT137" s="121">
        <v>0</v>
      </c>
      <c r="AU137" s="121">
        <v>2</v>
      </c>
      <c r="AV137" s="121">
        <v>0</v>
      </c>
      <c r="AW137" s="121">
        <v>0</v>
      </c>
      <c r="AX137" s="123">
        <v>2</v>
      </c>
      <c r="AY137" s="165" t="str">
        <f t="shared" si="14"/>
        <v>A</v>
      </c>
      <c r="AZ137" s="125">
        <v>1</v>
      </c>
      <c r="BA137" s="121">
        <v>1</v>
      </c>
      <c r="BB137" s="121">
        <v>1</v>
      </c>
      <c r="BC137" s="126">
        <v>1</v>
      </c>
      <c r="BD137" s="122">
        <v>12</v>
      </c>
      <c r="BE137" s="121">
        <v>31</v>
      </c>
      <c r="BF137" s="121">
        <v>3</v>
      </c>
      <c r="BG137" s="121">
        <v>0</v>
      </c>
      <c r="BH137" s="121">
        <v>1</v>
      </c>
      <c r="BI137" s="121">
        <v>0</v>
      </c>
      <c r="BJ137" s="121">
        <v>0</v>
      </c>
      <c r="BK137" s="121">
        <v>0</v>
      </c>
      <c r="BL137" s="121">
        <v>26</v>
      </c>
      <c r="BM137" s="121">
        <v>0</v>
      </c>
      <c r="BN137" s="121">
        <v>0</v>
      </c>
      <c r="BO137" s="121">
        <v>0</v>
      </c>
      <c r="BP137" s="121">
        <v>3</v>
      </c>
      <c r="BQ137" s="121">
        <v>0</v>
      </c>
      <c r="BR137" s="121">
        <v>0</v>
      </c>
      <c r="BS137" s="121">
        <v>0</v>
      </c>
      <c r="BT137" s="121">
        <v>0</v>
      </c>
      <c r="BU137" s="121">
        <v>0</v>
      </c>
      <c r="BV137" s="121">
        <v>0</v>
      </c>
      <c r="BW137" s="121">
        <v>0</v>
      </c>
      <c r="BX137" s="121">
        <v>0</v>
      </c>
      <c r="BY137" s="121">
        <v>0</v>
      </c>
      <c r="BZ137" s="121">
        <v>0</v>
      </c>
      <c r="CA137" s="121">
        <v>0</v>
      </c>
      <c r="CB137" s="121">
        <v>0</v>
      </c>
      <c r="CC137" s="121">
        <v>1</v>
      </c>
      <c r="CD137" s="121">
        <v>0</v>
      </c>
      <c r="CE137" s="123">
        <v>0</v>
      </c>
      <c r="CF137" s="122">
        <v>0</v>
      </c>
      <c r="CG137" s="121">
        <v>0</v>
      </c>
      <c r="CH137" s="121">
        <v>0</v>
      </c>
      <c r="CI137" s="121">
        <v>0</v>
      </c>
      <c r="CJ137" s="121">
        <v>0</v>
      </c>
      <c r="CK137" s="121">
        <v>1</v>
      </c>
      <c r="CL137" s="121">
        <v>0</v>
      </c>
      <c r="CM137" s="121">
        <v>0</v>
      </c>
      <c r="CN137" s="121">
        <v>0</v>
      </c>
      <c r="CO137" s="121">
        <v>0</v>
      </c>
      <c r="CP137" s="121">
        <v>0</v>
      </c>
      <c r="CQ137" s="121">
        <v>0</v>
      </c>
      <c r="CR137" s="121">
        <v>0</v>
      </c>
      <c r="CS137" s="121">
        <v>0</v>
      </c>
      <c r="CT137" s="121">
        <v>0</v>
      </c>
      <c r="CU137" s="121">
        <v>0</v>
      </c>
      <c r="CV137" s="121">
        <v>0</v>
      </c>
      <c r="CW137" s="121">
        <v>0</v>
      </c>
      <c r="CX137" s="121">
        <v>0</v>
      </c>
      <c r="CY137" s="121">
        <v>0</v>
      </c>
      <c r="CZ137" s="121">
        <v>1</v>
      </c>
      <c r="DA137" s="123">
        <v>0</v>
      </c>
      <c r="DB137" s="122">
        <v>0</v>
      </c>
      <c r="DC137" s="121">
        <v>0</v>
      </c>
      <c r="DD137" s="121">
        <v>3</v>
      </c>
      <c r="DE137" s="121">
        <v>0</v>
      </c>
      <c r="DF137" s="121">
        <v>0</v>
      </c>
      <c r="DG137" s="121">
        <v>0</v>
      </c>
      <c r="DH137" s="121">
        <v>1</v>
      </c>
      <c r="DI137" s="121">
        <v>0</v>
      </c>
      <c r="DJ137" s="123">
        <v>0</v>
      </c>
      <c r="DK137" s="122">
        <v>0</v>
      </c>
      <c r="DL137" s="123">
        <v>0</v>
      </c>
      <c r="DM137" s="124">
        <v>0</v>
      </c>
      <c r="DN137" s="122">
        <v>63</v>
      </c>
      <c r="DO137" s="121">
        <v>3</v>
      </c>
      <c r="DP137" s="123">
        <v>341</v>
      </c>
      <c r="DQ137" s="122">
        <v>35</v>
      </c>
      <c r="DR137" s="121">
        <v>0</v>
      </c>
      <c r="DS137" s="121" t="s">
        <v>927</v>
      </c>
      <c r="DT137" s="121">
        <v>3</v>
      </c>
      <c r="DU137" s="162"/>
      <c r="DV137" s="164"/>
      <c r="DW137" s="122">
        <v>1</v>
      </c>
      <c r="DX137" s="121">
        <v>1</v>
      </c>
      <c r="DY137" s="121">
        <v>1</v>
      </c>
      <c r="DZ137" s="162"/>
      <c r="EA137" s="164"/>
      <c r="EB137" s="127">
        <v>32518</v>
      </c>
      <c r="EC137" s="128">
        <v>281.89</v>
      </c>
      <c r="ED137" s="129">
        <v>40</v>
      </c>
    </row>
    <row r="138" spans="1:134" ht="13.5" customHeight="1">
      <c r="A138" s="161" t="s">
        <v>309</v>
      </c>
      <c r="B138" s="162" t="s">
        <v>337</v>
      </c>
      <c r="C138" s="121">
        <v>1</v>
      </c>
      <c r="D138" s="162" t="s">
        <v>336</v>
      </c>
      <c r="E138" s="162" t="s">
        <v>1105</v>
      </c>
      <c r="F138" s="162">
        <v>166</v>
      </c>
      <c r="G138" s="162">
        <v>56401</v>
      </c>
      <c r="H138" s="162" t="s">
        <v>337</v>
      </c>
      <c r="I138" s="162" t="s">
        <v>2288</v>
      </c>
      <c r="J138" s="162" t="s">
        <v>2289</v>
      </c>
      <c r="K138" s="164" t="s">
        <v>937</v>
      </c>
      <c r="L138" s="161" t="s">
        <v>920</v>
      </c>
      <c r="M138" s="162" t="s">
        <v>925</v>
      </c>
      <c r="N138" s="162" t="s">
        <v>2290</v>
      </c>
      <c r="O138" s="162" t="s">
        <v>927</v>
      </c>
      <c r="P138" s="162">
        <v>465670263</v>
      </c>
      <c r="Q138" s="164" t="s">
        <v>2291</v>
      </c>
      <c r="R138" s="161" t="s">
        <v>920</v>
      </c>
      <c r="S138" s="162" t="s">
        <v>925</v>
      </c>
      <c r="T138" s="162" t="s">
        <v>2290</v>
      </c>
      <c r="U138" s="162" t="s">
        <v>927</v>
      </c>
      <c r="V138" s="162">
        <v>465670263</v>
      </c>
      <c r="W138" s="164" t="s">
        <v>2291</v>
      </c>
      <c r="X138" s="122">
        <v>3</v>
      </c>
      <c r="Y138" s="121">
        <v>0</v>
      </c>
      <c r="Z138" s="123">
        <v>3</v>
      </c>
      <c r="AA138" s="122">
        <v>2.94</v>
      </c>
      <c r="AB138" s="121">
        <v>0</v>
      </c>
      <c r="AC138" s="123">
        <v>2.94</v>
      </c>
      <c r="AD138" s="165" t="str">
        <f t="shared" si="13"/>
        <v>A</v>
      </c>
      <c r="AE138" s="124">
        <v>3</v>
      </c>
      <c r="AF138" s="165" t="str">
        <f t="shared" si="10"/>
        <v>A</v>
      </c>
      <c r="AG138" s="122">
        <v>0</v>
      </c>
      <c r="AH138" s="121">
        <v>0</v>
      </c>
      <c r="AI138" s="121">
        <v>0</v>
      </c>
      <c r="AJ138" s="121">
        <v>3</v>
      </c>
      <c r="AK138" s="123">
        <v>3</v>
      </c>
      <c r="AL138" s="165" t="str">
        <f t="shared" si="11"/>
        <v>A</v>
      </c>
      <c r="AM138" s="122">
        <v>1</v>
      </c>
      <c r="AN138" s="121">
        <v>1</v>
      </c>
      <c r="AO138" s="121">
        <v>1</v>
      </c>
      <c r="AP138" s="123">
        <v>3</v>
      </c>
      <c r="AQ138" s="165" t="str">
        <f t="shared" si="12"/>
        <v>A</v>
      </c>
      <c r="AR138" s="122">
        <v>0</v>
      </c>
      <c r="AS138" s="121">
        <v>0</v>
      </c>
      <c r="AT138" s="121">
        <v>0</v>
      </c>
      <c r="AU138" s="121">
        <v>3</v>
      </c>
      <c r="AV138" s="121">
        <v>0</v>
      </c>
      <c r="AW138" s="121">
        <v>0</v>
      </c>
      <c r="AX138" s="123">
        <v>3</v>
      </c>
      <c r="AY138" s="165" t="str">
        <f t="shared" si="14"/>
        <v>A</v>
      </c>
      <c r="AZ138" s="125">
        <v>1</v>
      </c>
      <c r="BA138" s="121">
        <v>1</v>
      </c>
      <c r="BB138" s="121">
        <v>0</v>
      </c>
      <c r="BC138" s="126">
        <v>1</v>
      </c>
      <c r="BD138" s="122">
        <v>2</v>
      </c>
      <c r="BE138" s="121">
        <v>39</v>
      </c>
      <c r="BF138" s="121">
        <v>0</v>
      </c>
      <c r="BG138" s="121">
        <v>0</v>
      </c>
      <c r="BH138" s="121">
        <v>3</v>
      </c>
      <c r="BI138" s="121">
        <v>0</v>
      </c>
      <c r="BJ138" s="121">
        <v>0</v>
      </c>
      <c r="BK138" s="121">
        <v>17</v>
      </c>
      <c r="BL138" s="121">
        <v>21</v>
      </c>
      <c r="BM138" s="121">
        <v>0</v>
      </c>
      <c r="BN138" s="121">
        <v>0</v>
      </c>
      <c r="BO138" s="121">
        <v>0</v>
      </c>
      <c r="BP138" s="121">
        <v>1</v>
      </c>
      <c r="BQ138" s="121">
        <v>0</v>
      </c>
      <c r="BR138" s="121">
        <v>0</v>
      </c>
      <c r="BS138" s="121">
        <v>0</v>
      </c>
      <c r="BT138" s="121">
        <v>5</v>
      </c>
      <c r="BU138" s="121">
        <v>0</v>
      </c>
      <c r="BV138" s="121">
        <v>0</v>
      </c>
      <c r="BW138" s="121">
        <v>0</v>
      </c>
      <c r="BX138" s="121">
        <v>0</v>
      </c>
      <c r="BY138" s="121">
        <v>0</v>
      </c>
      <c r="BZ138" s="121">
        <v>0</v>
      </c>
      <c r="CA138" s="121">
        <v>0</v>
      </c>
      <c r="CB138" s="121">
        <v>0</v>
      </c>
      <c r="CC138" s="121">
        <v>0</v>
      </c>
      <c r="CD138" s="121">
        <v>0</v>
      </c>
      <c r="CE138" s="123">
        <v>0</v>
      </c>
      <c r="CF138" s="122">
        <v>0</v>
      </c>
      <c r="CG138" s="121">
        <v>0</v>
      </c>
      <c r="CH138" s="121">
        <v>0</v>
      </c>
      <c r="CI138" s="121">
        <v>17</v>
      </c>
      <c r="CJ138" s="121">
        <v>0</v>
      </c>
      <c r="CK138" s="121">
        <v>1</v>
      </c>
      <c r="CL138" s="121">
        <v>0</v>
      </c>
      <c r="CM138" s="121">
        <v>0</v>
      </c>
      <c r="CN138" s="121">
        <v>0</v>
      </c>
      <c r="CO138" s="121">
        <v>0</v>
      </c>
      <c r="CP138" s="121">
        <v>0</v>
      </c>
      <c r="CQ138" s="121">
        <v>0</v>
      </c>
      <c r="CR138" s="121">
        <v>0</v>
      </c>
      <c r="CS138" s="121">
        <v>0</v>
      </c>
      <c r="CT138" s="121">
        <v>0</v>
      </c>
      <c r="CU138" s="121">
        <v>0</v>
      </c>
      <c r="CV138" s="121">
        <v>0</v>
      </c>
      <c r="CW138" s="121">
        <v>0</v>
      </c>
      <c r="CX138" s="121">
        <v>0</v>
      </c>
      <c r="CY138" s="121">
        <v>0</v>
      </c>
      <c r="CZ138" s="121">
        <v>0</v>
      </c>
      <c r="DA138" s="123">
        <v>0</v>
      </c>
      <c r="DB138" s="122">
        <v>0</v>
      </c>
      <c r="DC138" s="121">
        <v>0</v>
      </c>
      <c r="DD138" s="121">
        <v>0</v>
      </c>
      <c r="DE138" s="121">
        <v>0</v>
      </c>
      <c r="DF138" s="121">
        <v>1</v>
      </c>
      <c r="DG138" s="121">
        <v>0</v>
      </c>
      <c r="DH138" s="121">
        <v>0</v>
      </c>
      <c r="DI138" s="121">
        <v>0</v>
      </c>
      <c r="DJ138" s="123">
        <v>0</v>
      </c>
      <c r="DK138" s="122">
        <v>0</v>
      </c>
      <c r="DL138" s="123">
        <v>0</v>
      </c>
      <c r="DM138" s="124">
        <v>0</v>
      </c>
      <c r="DN138" s="122">
        <v>125</v>
      </c>
      <c r="DO138" s="121">
        <v>4</v>
      </c>
      <c r="DP138" s="123">
        <v>361</v>
      </c>
      <c r="DQ138" s="122">
        <v>24</v>
      </c>
      <c r="DR138" s="121">
        <v>0</v>
      </c>
      <c r="DS138" s="121" t="s">
        <v>2292</v>
      </c>
      <c r="DT138" s="121">
        <v>1</v>
      </c>
      <c r="DU138" s="162"/>
      <c r="DV138" s="164" t="s">
        <v>2293</v>
      </c>
      <c r="DW138" s="122">
        <v>1</v>
      </c>
      <c r="DX138" s="121">
        <v>1</v>
      </c>
      <c r="DY138" s="121">
        <v>1</v>
      </c>
      <c r="DZ138" s="162"/>
      <c r="EA138" s="164" t="s">
        <v>2294</v>
      </c>
      <c r="EB138" s="127">
        <v>29162</v>
      </c>
      <c r="EC138" s="128">
        <v>281.5</v>
      </c>
      <c r="ED138" s="129">
        <v>27</v>
      </c>
    </row>
    <row r="139" spans="1:134" ht="13.5" customHeight="1">
      <c r="A139" s="161" t="s">
        <v>468</v>
      </c>
      <c r="B139" s="162" t="s">
        <v>470</v>
      </c>
      <c r="C139" s="121">
        <v>1</v>
      </c>
      <c r="D139" s="162" t="s">
        <v>469</v>
      </c>
      <c r="E139" s="162" t="s">
        <v>2295</v>
      </c>
      <c r="F139" s="162">
        <v>405</v>
      </c>
      <c r="G139" s="162">
        <v>59315</v>
      </c>
      <c r="H139" s="162" t="s">
        <v>470</v>
      </c>
      <c r="I139" s="162" t="s">
        <v>2296</v>
      </c>
      <c r="J139" s="162" t="s">
        <v>2297</v>
      </c>
      <c r="K139" s="164" t="s">
        <v>919</v>
      </c>
      <c r="L139" s="161" t="s">
        <v>920</v>
      </c>
      <c r="M139" s="162" t="s">
        <v>1389</v>
      </c>
      <c r="N139" s="162" t="s">
        <v>2298</v>
      </c>
      <c r="O139" s="162" t="s">
        <v>927</v>
      </c>
      <c r="P139" s="162" t="s">
        <v>2299</v>
      </c>
      <c r="Q139" s="164" t="s">
        <v>2300</v>
      </c>
      <c r="R139" s="161" t="s">
        <v>920</v>
      </c>
      <c r="S139" s="162" t="s">
        <v>1389</v>
      </c>
      <c r="T139" s="162" t="s">
        <v>2298</v>
      </c>
      <c r="U139" s="162" t="s">
        <v>927</v>
      </c>
      <c r="V139" s="162" t="s">
        <v>2299</v>
      </c>
      <c r="W139" s="164" t="s">
        <v>2300</v>
      </c>
      <c r="X139" s="122">
        <v>3</v>
      </c>
      <c r="Y139" s="121">
        <v>1</v>
      </c>
      <c r="Z139" s="123">
        <v>4</v>
      </c>
      <c r="AA139" s="122">
        <v>1.5</v>
      </c>
      <c r="AB139" s="121">
        <v>0.2</v>
      </c>
      <c r="AC139" s="123">
        <v>1.7</v>
      </c>
      <c r="AD139" s="165" t="str">
        <f t="shared" si="13"/>
        <v>A</v>
      </c>
      <c r="AE139" s="124">
        <v>3</v>
      </c>
      <c r="AF139" s="165" t="str">
        <f t="shared" si="10"/>
        <v>A</v>
      </c>
      <c r="AG139" s="122">
        <v>0</v>
      </c>
      <c r="AH139" s="121">
        <v>0</v>
      </c>
      <c r="AI139" s="121">
        <v>0</v>
      </c>
      <c r="AJ139" s="121">
        <v>3</v>
      </c>
      <c r="AK139" s="123">
        <v>3</v>
      </c>
      <c r="AL139" s="165" t="str">
        <f t="shared" si="11"/>
        <v>A</v>
      </c>
      <c r="AM139" s="122">
        <v>0</v>
      </c>
      <c r="AN139" s="121">
        <v>0</v>
      </c>
      <c r="AO139" s="121">
        <v>3</v>
      </c>
      <c r="AP139" s="123">
        <v>3</v>
      </c>
      <c r="AQ139" s="165" t="str">
        <f t="shared" si="12"/>
        <v>A</v>
      </c>
      <c r="AR139" s="122">
        <v>0</v>
      </c>
      <c r="AS139" s="121">
        <v>0</v>
      </c>
      <c r="AT139" s="121">
        <v>0</v>
      </c>
      <c r="AU139" s="121">
        <v>2</v>
      </c>
      <c r="AV139" s="121">
        <v>1</v>
      </c>
      <c r="AW139" s="121">
        <v>0</v>
      </c>
      <c r="AX139" s="123">
        <v>3</v>
      </c>
      <c r="AY139" s="165" t="str">
        <f t="shared" si="14"/>
        <v>A</v>
      </c>
      <c r="AZ139" s="125">
        <v>0</v>
      </c>
      <c r="BA139" s="121">
        <v>1</v>
      </c>
      <c r="BB139" s="121">
        <v>0</v>
      </c>
      <c r="BC139" s="126">
        <v>1</v>
      </c>
      <c r="BD139" s="122">
        <v>6</v>
      </c>
      <c r="BE139" s="121">
        <v>35</v>
      </c>
      <c r="BF139" s="121">
        <v>0</v>
      </c>
      <c r="BG139" s="121">
        <v>0</v>
      </c>
      <c r="BH139" s="121">
        <v>4</v>
      </c>
      <c r="BI139" s="121">
        <v>11</v>
      </c>
      <c r="BJ139" s="121">
        <v>0</v>
      </c>
      <c r="BK139" s="121">
        <v>0</v>
      </c>
      <c r="BL139" s="121">
        <v>12</v>
      </c>
      <c r="BM139" s="121">
        <v>0</v>
      </c>
      <c r="BN139" s="121">
        <v>0</v>
      </c>
      <c r="BO139" s="121">
        <v>0</v>
      </c>
      <c r="BP139" s="121">
        <v>8</v>
      </c>
      <c r="BQ139" s="121">
        <v>0</v>
      </c>
      <c r="BR139" s="121">
        <v>0</v>
      </c>
      <c r="BS139" s="121">
        <v>0</v>
      </c>
      <c r="BT139" s="121">
        <v>0</v>
      </c>
      <c r="BU139" s="121">
        <v>0</v>
      </c>
      <c r="BV139" s="121">
        <v>0</v>
      </c>
      <c r="BW139" s="121">
        <v>0</v>
      </c>
      <c r="BX139" s="121">
        <v>0</v>
      </c>
      <c r="BY139" s="121">
        <v>0</v>
      </c>
      <c r="BZ139" s="121">
        <v>0</v>
      </c>
      <c r="CA139" s="121">
        <v>0</v>
      </c>
      <c r="CB139" s="121">
        <v>0</v>
      </c>
      <c r="CC139" s="121">
        <v>0</v>
      </c>
      <c r="CD139" s="121">
        <v>0</v>
      </c>
      <c r="CE139" s="123">
        <v>0</v>
      </c>
      <c r="CF139" s="122">
        <v>0</v>
      </c>
      <c r="CG139" s="121">
        <v>0</v>
      </c>
      <c r="CH139" s="121">
        <v>2</v>
      </c>
      <c r="CI139" s="121">
        <v>2</v>
      </c>
      <c r="CJ139" s="121">
        <v>0</v>
      </c>
      <c r="CK139" s="121">
        <v>2</v>
      </c>
      <c r="CL139" s="121">
        <v>0</v>
      </c>
      <c r="CM139" s="121">
        <v>0</v>
      </c>
      <c r="CN139" s="121">
        <v>1</v>
      </c>
      <c r="CO139" s="121">
        <v>0</v>
      </c>
      <c r="CP139" s="121">
        <v>0</v>
      </c>
      <c r="CQ139" s="121">
        <v>0</v>
      </c>
      <c r="CR139" s="121">
        <v>0</v>
      </c>
      <c r="CS139" s="121">
        <v>0</v>
      </c>
      <c r="CT139" s="121">
        <v>0</v>
      </c>
      <c r="CU139" s="121">
        <v>0</v>
      </c>
      <c r="CV139" s="121">
        <v>0</v>
      </c>
      <c r="CW139" s="121">
        <v>0</v>
      </c>
      <c r="CX139" s="121">
        <v>0</v>
      </c>
      <c r="CY139" s="121">
        <v>0</v>
      </c>
      <c r="CZ139" s="121">
        <v>4</v>
      </c>
      <c r="DA139" s="123">
        <v>3</v>
      </c>
      <c r="DB139" s="122">
        <v>0</v>
      </c>
      <c r="DC139" s="121">
        <v>0</v>
      </c>
      <c r="DD139" s="121">
        <v>0</v>
      </c>
      <c r="DE139" s="121">
        <v>0</v>
      </c>
      <c r="DF139" s="121">
        <v>0</v>
      </c>
      <c r="DG139" s="121">
        <v>0</v>
      </c>
      <c r="DH139" s="121">
        <v>0</v>
      </c>
      <c r="DI139" s="121">
        <v>0</v>
      </c>
      <c r="DJ139" s="123">
        <v>0</v>
      </c>
      <c r="DK139" s="122">
        <v>5</v>
      </c>
      <c r="DL139" s="123">
        <v>7</v>
      </c>
      <c r="DM139" s="124">
        <v>0</v>
      </c>
      <c r="DN139" s="122">
        <v>78</v>
      </c>
      <c r="DO139" s="121">
        <v>4</v>
      </c>
      <c r="DP139" s="123">
        <v>178</v>
      </c>
      <c r="DQ139" s="122">
        <v>30</v>
      </c>
      <c r="DR139" s="121">
        <v>1</v>
      </c>
      <c r="DS139" s="162" t="s">
        <v>2301</v>
      </c>
      <c r="DT139" s="121">
        <v>2</v>
      </c>
      <c r="DU139" s="162"/>
      <c r="DV139" s="164"/>
      <c r="DW139" s="122">
        <v>1</v>
      </c>
      <c r="DX139" s="121">
        <v>1</v>
      </c>
      <c r="DY139" s="121">
        <v>1</v>
      </c>
      <c r="DZ139" s="162"/>
      <c r="EA139" s="164"/>
      <c r="EB139" s="127">
        <v>20069</v>
      </c>
      <c r="EC139" s="128">
        <v>347.91</v>
      </c>
      <c r="ED139" s="129">
        <v>39</v>
      </c>
    </row>
    <row r="140" spans="1:134" ht="13.5" customHeight="1">
      <c r="A140" s="161" t="s">
        <v>468</v>
      </c>
      <c r="B140" s="162" t="s">
        <v>472</v>
      </c>
      <c r="C140" s="121">
        <v>1</v>
      </c>
      <c r="D140" s="162" t="s">
        <v>471</v>
      </c>
      <c r="E140" s="162" t="s">
        <v>1223</v>
      </c>
      <c r="F140" s="162">
        <v>57</v>
      </c>
      <c r="G140" s="162">
        <v>58061</v>
      </c>
      <c r="H140" s="162" t="s">
        <v>472</v>
      </c>
      <c r="I140" s="162" t="s">
        <v>2302</v>
      </c>
      <c r="J140" s="162" t="s">
        <v>2303</v>
      </c>
      <c r="K140" s="164" t="s">
        <v>919</v>
      </c>
      <c r="L140" s="161" t="s">
        <v>920</v>
      </c>
      <c r="M140" s="162" t="s">
        <v>2242</v>
      </c>
      <c r="N140" s="162" t="s">
        <v>2304</v>
      </c>
      <c r="O140" s="162" t="s">
        <v>927</v>
      </c>
      <c r="P140" s="162">
        <v>569497200</v>
      </c>
      <c r="Q140" s="164" t="s">
        <v>2305</v>
      </c>
      <c r="R140" s="161" t="s">
        <v>920</v>
      </c>
      <c r="S140" s="162" t="s">
        <v>2306</v>
      </c>
      <c r="T140" s="162" t="s">
        <v>2307</v>
      </c>
      <c r="U140" s="162" t="s">
        <v>927</v>
      </c>
      <c r="V140" s="162">
        <v>569497209</v>
      </c>
      <c r="W140" s="164" t="s">
        <v>2308</v>
      </c>
      <c r="X140" s="122">
        <v>3</v>
      </c>
      <c r="Y140" s="121">
        <v>0</v>
      </c>
      <c r="Z140" s="123">
        <v>3</v>
      </c>
      <c r="AA140" s="122">
        <v>3</v>
      </c>
      <c r="AB140" s="121">
        <v>0</v>
      </c>
      <c r="AC140" s="123">
        <v>3</v>
      </c>
      <c r="AD140" s="165" t="str">
        <f t="shared" si="13"/>
        <v>A</v>
      </c>
      <c r="AE140" s="124">
        <v>3</v>
      </c>
      <c r="AF140" s="165" t="str">
        <f t="shared" si="10"/>
        <v>A</v>
      </c>
      <c r="AG140" s="122">
        <v>0</v>
      </c>
      <c r="AH140" s="121">
        <v>1</v>
      </c>
      <c r="AI140" s="121">
        <v>0</v>
      </c>
      <c r="AJ140" s="121">
        <v>2</v>
      </c>
      <c r="AK140" s="123">
        <v>3</v>
      </c>
      <c r="AL140" s="165" t="str">
        <f t="shared" si="11"/>
        <v>A</v>
      </c>
      <c r="AM140" s="122">
        <v>1</v>
      </c>
      <c r="AN140" s="121">
        <v>1</v>
      </c>
      <c r="AO140" s="121">
        <v>1</v>
      </c>
      <c r="AP140" s="123">
        <v>3</v>
      </c>
      <c r="AQ140" s="165" t="str">
        <f t="shared" si="12"/>
        <v>A</v>
      </c>
      <c r="AR140" s="122">
        <v>0</v>
      </c>
      <c r="AS140" s="121">
        <v>0</v>
      </c>
      <c r="AT140" s="121">
        <v>0</v>
      </c>
      <c r="AU140" s="121">
        <v>3</v>
      </c>
      <c r="AV140" s="121">
        <v>0</v>
      </c>
      <c r="AW140" s="121">
        <v>0</v>
      </c>
      <c r="AX140" s="123">
        <v>3</v>
      </c>
      <c r="AY140" s="165" t="str">
        <f t="shared" si="14"/>
        <v>A</v>
      </c>
      <c r="AZ140" s="125">
        <v>1</v>
      </c>
      <c r="BA140" s="121">
        <v>1</v>
      </c>
      <c r="BB140" s="121">
        <v>1</v>
      </c>
      <c r="BC140" s="126">
        <v>1</v>
      </c>
      <c r="BD140" s="122">
        <v>14</v>
      </c>
      <c r="BE140" s="121">
        <v>71</v>
      </c>
      <c r="BF140" s="121">
        <v>0</v>
      </c>
      <c r="BG140" s="121">
        <v>0</v>
      </c>
      <c r="BH140" s="121">
        <v>15</v>
      </c>
      <c r="BI140" s="121">
        <v>0</v>
      </c>
      <c r="BJ140" s="121">
        <v>0</v>
      </c>
      <c r="BK140" s="121">
        <v>0</v>
      </c>
      <c r="BL140" s="121">
        <v>57</v>
      </c>
      <c r="BM140" s="121">
        <v>0</v>
      </c>
      <c r="BN140" s="121">
        <v>2</v>
      </c>
      <c r="BO140" s="121">
        <v>1</v>
      </c>
      <c r="BP140" s="121">
        <v>42</v>
      </c>
      <c r="BQ140" s="121">
        <v>0</v>
      </c>
      <c r="BR140" s="121">
        <v>0</v>
      </c>
      <c r="BS140" s="121">
        <v>0</v>
      </c>
      <c r="BT140" s="121">
        <v>2</v>
      </c>
      <c r="BU140" s="121">
        <v>0</v>
      </c>
      <c r="BV140" s="121">
        <v>0</v>
      </c>
      <c r="BW140" s="121">
        <v>0</v>
      </c>
      <c r="BX140" s="121">
        <v>0</v>
      </c>
      <c r="BY140" s="121">
        <v>0</v>
      </c>
      <c r="BZ140" s="121">
        <v>0</v>
      </c>
      <c r="CA140" s="121">
        <v>0</v>
      </c>
      <c r="CB140" s="121">
        <v>0</v>
      </c>
      <c r="CC140" s="121">
        <v>0</v>
      </c>
      <c r="CD140" s="121">
        <v>0</v>
      </c>
      <c r="CE140" s="123">
        <v>0</v>
      </c>
      <c r="CF140" s="122">
        <v>9</v>
      </c>
      <c r="CG140" s="121">
        <v>0</v>
      </c>
      <c r="CH140" s="121">
        <v>0</v>
      </c>
      <c r="CI140" s="121">
        <v>6</v>
      </c>
      <c r="CJ140" s="121">
        <v>1</v>
      </c>
      <c r="CK140" s="121">
        <v>1</v>
      </c>
      <c r="CL140" s="121">
        <v>0</v>
      </c>
      <c r="CM140" s="121">
        <v>0</v>
      </c>
      <c r="CN140" s="121">
        <v>0</v>
      </c>
      <c r="CO140" s="121">
        <v>0</v>
      </c>
      <c r="CP140" s="121">
        <v>0</v>
      </c>
      <c r="CQ140" s="121">
        <v>0</v>
      </c>
      <c r="CR140" s="121">
        <v>0</v>
      </c>
      <c r="CS140" s="121">
        <v>0</v>
      </c>
      <c r="CT140" s="121">
        <v>0</v>
      </c>
      <c r="CU140" s="121">
        <v>0</v>
      </c>
      <c r="CV140" s="121">
        <v>0</v>
      </c>
      <c r="CW140" s="121">
        <v>0</v>
      </c>
      <c r="CX140" s="121">
        <v>0</v>
      </c>
      <c r="CY140" s="121">
        <v>0</v>
      </c>
      <c r="CZ140" s="121">
        <v>0</v>
      </c>
      <c r="DA140" s="123">
        <v>0</v>
      </c>
      <c r="DB140" s="122">
        <v>0</v>
      </c>
      <c r="DC140" s="121">
        <v>0</v>
      </c>
      <c r="DD140" s="121">
        <v>0</v>
      </c>
      <c r="DE140" s="121">
        <v>0</v>
      </c>
      <c r="DF140" s="121">
        <v>0</v>
      </c>
      <c r="DG140" s="121">
        <v>0</v>
      </c>
      <c r="DH140" s="121">
        <v>1</v>
      </c>
      <c r="DI140" s="121">
        <v>0</v>
      </c>
      <c r="DJ140" s="123">
        <v>0</v>
      </c>
      <c r="DK140" s="122">
        <v>0</v>
      </c>
      <c r="DL140" s="123">
        <v>0</v>
      </c>
      <c r="DM140" s="124">
        <v>0</v>
      </c>
      <c r="DN140" s="122">
        <v>155</v>
      </c>
      <c r="DO140" s="121">
        <v>5</v>
      </c>
      <c r="DP140" s="123">
        <v>452</v>
      </c>
      <c r="DQ140" s="122">
        <v>40</v>
      </c>
      <c r="DR140" s="121">
        <v>0</v>
      </c>
      <c r="DS140" s="121" t="s">
        <v>927</v>
      </c>
      <c r="DT140" s="121">
        <v>1</v>
      </c>
      <c r="DU140" s="162" t="s">
        <v>2309</v>
      </c>
      <c r="DV140" s="164"/>
      <c r="DW140" s="122">
        <v>1</v>
      </c>
      <c r="DX140" s="121">
        <v>1</v>
      </c>
      <c r="DY140" s="121">
        <v>1</v>
      </c>
      <c r="DZ140" s="162"/>
      <c r="EA140" s="164" t="s">
        <v>2310</v>
      </c>
      <c r="EB140" s="127">
        <v>52246</v>
      </c>
      <c r="EC140" s="128">
        <v>631.84</v>
      </c>
      <c r="ED140" s="129">
        <v>56</v>
      </c>
    </row>
    <row r="141" spans="1:134" ht="13.5" customHeight="1">
      <c r="A141" s="161" t="s">
        <v>468</v>
      </c>
      <c r="B141" s="162" t="s">
        <v>474</v>
      </c>
      <c r="C141" s="121">
        <v>1</v>
      </c>
      <c r="D141" s="162" t="s">
        <v>473</v>
      </c>
      <c r="E141" s="162" t="s">
        <v>2311</v>
      </c>
      <c r="F141" s="162">
        <v>300</v>
      </c>
      <c r="G141" s="162">
        <v>39601</v>
      </c>
      <c r="H141" s="162" t="s">
        <v>474</v>
      </c>
      <c r="I141" s="162" t="s">
        <v>2312</v>
      </c>
      <c r="J141" s="162" t="s">
        <v>2313</v>
      </c>
      <c r="K141" s="164" t="s">
        <v>1354</v>
      </c>
      <c r="L141" s="161" t="s">
        <v>920</v>
      </c>
      <c r="M141" s="162" t="s">
        <v>1389</v>
      </c>
      <c r="N141" s="162" t="s">
        <v>2314</v>
      </c>
      <c r="O141" s="162" t="s">
        <v>927</v>
      </c>
      <c r="P141" s="162">
        <v>565518180</v>
      </c>
      <c r="Q141" s="164" t="s">
        <v>2315</v>
      </c>
      <c r="R141" s="161" t="s">
        <v>920</v>
      </c>
      <c r="S141" s="162" t="s">
        <v>1025</v>
      </c>
      <c r="T141" s="162" t="s">
        <v>2316</v>
      </c>
      <c r="U141" s="162" t="s">
        <v>927</v>
      </c>
      <c r="V141" s="162">
        <v>565518182</v>
      </c>
      <c r="W141" s="164" t="s">
        <v>2317</v>
      </c>
      <c r="X141" s="122">
        <v>2</v>
      </c>
      <c r="Y141" s="121">
        <v>0</v>
      </c>
      <c r="Z141" s="123">
        <v>2</v>
      </c>
      <c r="AA141" s="122">
        <v>1.5</v>
      </c>
      <c r="AB141" s="121">
        <v>0</v>
      </c>
      <c r="AC141" s="123">
        <v>1.5</v>
      </c>
      <c r="AD141" s="165" t="str">
        <f t="shared" si="13"/>
        <v>A</v>
      </c>
      <c r="AE141" s="124">
        <v>1</v>
      </c>
      <c r="AF141" s="165" t="str">
        <f t="shared" si="10"/>
        <v>A</v>
      </c>
      <c r="AG141" s="122">
        <v>0</v>
      </c>
      <c r="AH141" s="121">
        <v>1</v>
      </c>
      <c r="AI141" s="121">
        <v>0</v>
      </c>
      <c r="AJ141" s="121">
        <v>1</v>
      </c>
      <c r="AK141" s="123">
        <v>2</v>
      </c>
      <c r="AL141" s="165" t="str">
        <f t="shared" si="11"/>
        <v>A</v>
      </c>
      <c r="AM141" s="122">
        <v>0</v>
      </c>
      <c r="AN141" s="121">
        <v>1</v>
      </c>
      <c r="AO141" s="121">
        <v>1</v>
      </c>
      <c r="AP141" s="123">
        <v>2</v>
      </c>
      <c r="AQ141" s="165" t="str">
        <f t="shared" si="12"/>
        <v>A</v>
      </c>
      <c r="AR141" s="122">
        <v>0</v>
      </c>
      <c r="AS141" s="121">
        <v>0</v>
      </c>
      <c r="AT141" s="121">
        <v>2</v>
      </c>
      <c r="AU141" s="121">
        <v>0</v>
      </c>
      <c r="AV141" s="121">
        <v>0</v>
      </c>
      <c r="AW141" s="121">
        <v>0</v>
      </c>
      <c r="AX141" s="123">
        <v>2</v>
      </c>
      <c r="AY141" s="165" t="str">
        <f t="shared" si="14"/>
        <v>A</v>
      </c>
      <c r="AZ141" s="125">
        <v>0</v>
      </c>
      <c r="BA141" s="121">
        <v>1</v>
      </c>
      <c r="BB141" s="121">
        <v>0</v>
      </c>
      <c r="BC141" s="126">
        <v>1</v>
      </c>
      <c r="BD141" s="122">
        <v>7</v>
      </c>
      <c r="BE141" s="121">
        <v>68</v>
      </c>
      <c r="BF141" s="121">
        <v>0</v>
      </c>
      <c r="BG141" s="121">
        <v>0</v>
      </c>
      <c r="BH141" s="121">
        <v>6</v>
      </c>
      <c r="BI141" s="121">
        <v>0</v>
      </c>
      <c r="BJ141" s="121">
        <v>0</v>
      </c>
      <c r="BK141" s="121">
        <v>0</v>
      </c>
      <c r="BL141" s="121">
        <v>26</v>
      </c>
      <c r="BM141" s="121">
        <v>0</v>
      </c>
      <c r="BN141" s="121">
        <v>0</v>
      </c>
      <c r="BO141" s="121">
        <v>4</v>
      </c>
      <c r="BP141" s="121">
        <v>4</v>
      </c>
      <c r="BQ141" s="121">
        <v>0</v>
      </c>
      <c r="BR141" s="121">
        <v>0</v>
      </c>
      <c r="BS141" s="121">
        <v>0</v>
      </c>
      <c r="BT141" s="121">
        <v>4</v>
      </c>
      <c r="BU141" s="121">
        <v>0</v>
      </c>
      <c r="BV141" s="121">
        <v>0</v>
      </c>
      <c r="BW141" s="121">
        <v>0</v>
      </c>
      <c r="BX141" s="121">
        <v>0</v>
      </c>
      <c r="BY141" s="121">
        <v>0</v>
      </c>
      <c r="BZ141" s="121">
        <v>0</v>
      </c>
      <c r="CA141" s="121">
        <v>0</v>
      </c>
      <c r="CB141" s="121">
        <v>0</v>
      </c>
      <c r="CC141" s="121">
        <v>4</v>
      </c>
      <c r="CD141" s="121">
        <v>0</v>
      </c>
      <c r="CE141" s="123">
        <v>0</v>
      </c>
      <c r="CF141" s="122">
        <v>0</v>
      </c>
      <c r="CG141" s="121">
        <v>0</v>
      </c>
      <c r="CH141" s="121">
        <v>0</v>
      </c>
      <c r="CI141" s="121">
        <v>2</v>
      </c>
      <c r="CJ141" s="121">
        <v>0</v>
      </c>
      <c r="CK141" s="121">
        <v>0</v>
      </c>
      <c r="CL141" s="121">
        <v>0</v>
      </c>
      <c r="CM141" s="121">
        <v>0</v>
      </c>
      <c r="CN141" s="121">
        <v>0</v>
      </c>
      <c r="CO141" s="121">
        <v>0</v>
      </c>
      <c r="CP141" s="121">
        <v>0</v>
      </c>
      <c r="CQ141" s="121">
        <v>0</v>
      </c>
      <c r="CR141" s="121">
        <v>0</v>
      </c>
      <c r="CS141" s="121">
        <v>0</v>
      </c>
      <c r="CT141" s="121">
        <v>0</v>
      </c>
      <c r="CU141" s="121">
        <v>0</v>
      </c>
      <c r="CV141" s="121">
        <v>0</v>
      </c>
      <c r="CW141" s="121">
        <v>0</v>
      </c>
      <c r="CX141" s="121">
        <v>0</v>
      </c>
      <c r="CY141" s="121">
        <v>0</v>
      </c>
      <c r="CZ141" s="121">
        <v>0</v>
      </c>
      <c r="DA141" s="123">
        <v>0</v>
      </c>
      <c r="DB141" s="122">
        <v>0</v>
      </c>
      <c r="DC141" s="121">
        <v>0</v>
      </c>
      <c r="DD141" s="121">
        <v>0</v>
      </c>
      <c r="DE141" s="121">
        <v>0</v>
      </c>
      <c r="DF141" s="121">
        <v>0</v>
      </c>
      <c r="DG141" s="121">
        <v>0</v>
      </c>
      <c r="DH141" s="121">
        <v>0</v>
      </c>
      <c r="DI141" s="121">
        <v>0</v>
      </c>
      <c r="DJ141" s="123">
        <v>0</v>
      </c>
      <c r="DK141" s="122">
        <v>0</v>
      </c>
      <c r="DL141" s="123">
        <v>0</v>
      </c>
      <c r="DM141" s="124">
        <v>0</v>
      </c>
      <c r="DN141" s="122">
        <v>76</v>
      </c>
      <c r="DO141" s="121">
        <v>2</v>
      </c>
      <c r="DP141" s="123">
        <v>125</v>
      </c>
      <c r="DQ141" s="122">
        <v>75</v>
      </c>
      <c r="DR141" s="121">
        <v>0</v>
      </c>
      <c r="DS141" s="121" t="s">
        <v>927</v>
      </c>
      <c r="DT141" s="121">
        <v>1</v>
      </c>
      <c r="DU141" s="162" t="s">
        <v>2318</v>
      </c>
      <c r="DV141" s="164"/>
      <c r="DW141" s="122">
        <v>1</v>
      </c>
      <c r="DX141" s="121">
        <v>1</v>
      </c>
      <c r="DY141" s="121">
        <v>1</v>
      </c>
      <c r="DZ141" s="162"/>
      <c r="EA141" s="164"/>
      <c r="EB141" s="127">
        <v>17440</v>
      </c>
      <c r="EC141" s="128">
        <v>227.94</v>
      </c>
      <c r="ED141" s="129">
        <v>25</v>
      </c>
    </row>
    <row r="142" spans="1:134" ht="13.5" customHeight="1">
      <c r="A142" s="161" t="s">
        <v>468</v>
      </c>
      <c r="B142" s="162" t="s">
        <v>476</v>
      </c>
      <c r="C142" s="121">
        <v>1</v>
      </c>
      <c r="D142" s="162" t="s">
        <v>475</v>
      </c>
      <c r="E142" s="162" t="s">
        <v>2319</v>
      </c>
      <c r="F142" s="162">
        <v>69</v>
      </c>
      <c r="G142" s="162">
        <v>58301</v>
      </c>
      <c r="H142" s="162" t="s">
        <v>476</v>
      </c>
      <c r="I142" s="162" t="s">
        <v>2320</v>
      </c>
      <c r="J142" s="162" t="s">
        <v>2321</v>
      </c>
      <c r="K142" s="164" t="s">
        <v>2039</v>
      </c>
      <c r="L142" s="161" t="s">
        <v>920</v>
      </c>
      <c r="M142" s="162" t="s">
        <v>1418</v>
      </c>
      <c r="N142" s="162" t="s">
        <v>2322</v>
      </c>
      <c r="O142" s="162" t="s">
        <v>927</v>
      </c>
      <c r="P142" s="162">
        <v>569641106</v>
      </c>
      <c r="Q142" s="164" t="s">
        <v>2323</v>
      </c>
      <c r="R142" s="161" t="s">
        <v>920</v>
      </c>
      <c r="S142" s="162" t="s">
        <v>1418</v>
      </c>
      <c r="T142" s="162" t="s">
        <v>2322</v>
      </c>
      <c r="U142" s="162" t="s">
        <v>927</v>
      </c>
      <c r="V142" s="162">
        <v>569641106</v>
      </c>
      <c r="W142" s="164" t="s">
        <v>2323</v>
      </c>
      <c r="X142" s="122">
        <v>4</v>
      </c>
      <c r="Y142" s="121">
        <v>0</v>
      </c>
      <c r="Z142" s="123">
        <v>4</v>
      </c>
      <c r="AA142" s="122">
        <v>4</v>
      </c>
      <c r="AB142" s="121">
        <v>0</v>
      </c>
      <c r="AC142" s="123">
        <v>4</v>
      </c>
      <c r="AD142" s="165" t="str">
        <f t="shared" si="13"/>
        <v>A</v>
      </c>
      <c r="AE142" s="124">
        <v>4</v>
      </c>
      <c r="AF142" s="165" t="str">
        <f t="shared" si="10"/>
        <v>A</v>
      </c>
      <c r="AG142" s="122">
        <v>0</v>
      </c>
      <c r="AH142" s="121">
        <v>2</v>
      </c>
      <c r="AI142" s="121">
        <v>0</v>
      </c>
      <c r="AJ142" s="121">
        <v>2</v>
      </c>
      <c r="AK142" s="123">
        <v>4</v>
      </c>
      <c r="AL142" s="165" t="str">
        <f t="shared" si="11"/>
        <v>A</v>
      </c>
      <c r="AM142" s="122">
        <v>0</v>
      </c>
      <c r="AN142" s="121">
        <v>1</v>
      </c>
      <c r="AO142" s="121">
        <v>3</v>
      </c>
      <c r="AP142" s="123">
        <v>4</v>
      </c>
      <c r="AQ142" s="165" t="str">
        <f t="shared" si="12"/>
        <v>A</v>
      </c>
      <c r="AR142" s="122">
        <v>0</v>
      </c>
      <c r="AS142" s="121">
        <v>0</v>
      </c>
      <c r="AT142" s="121">
        <v>0</v>
      </c>
      <c r="AU142" s="121">
        <v>3</v>
      </c>
      <c r="AV142" s="121">
        <v>1</v>
      </c>
      <c r="AW142" s="121">
        <v>0</v>
      </c>
      <c r="AX142" s="123">
        <v>4</v>
      </c>
      <c r="AY142" s="165" t="str">
        <f t="shared" si="14"/>
        <v>A</v>
      </c>
      <c r="AZ142" s="125">
        <v>1</v>
      </c>
      <c r="BA142" s="121">
        <v>1</v>
      </c>
      <c r="BB142" s="121">
        <v>0</v>
      </c>
      <c r="BC142" s="126">
        <v>1</v>
      </c>
      <c r="BD142" s="122">
        <v>13</v>
      </c>
      <c r="BE142" s="121">
        <v>29</v>
      </c>
      <c r="BF142" s="121">
        <v>0</v>
      </c>
      <c r="BG142" s="121">
        <v>0</v>
      </c>
      <c r="BH142" s="121">
        <v>2</v>
      </c>
      <c r="BI142" s="121">
        <v>0</v>
      </c>
      <c r="BJ142" s="121">
        <v>0</v>
      </c>
      <c r="BK142" s="121">
        <v>1</v>
      </c>
      <c r="BL142" s="121">
        <v>30</v>
      </c>
      <c r="BM142" s="121">
        <v>0</v>
      </c>
      <c r="BN142" s="121">
        <v>0</v>
      </c>
      <c r="BO142" s="121">
        <v>0</v>
      </c>
      <c r="BP142" s="121">
        <v>6</v>
      </c>
      <c r="BQ142" s="121">
        <v>0</v>
      </c>
      <c r="BR142" s="121">
        <v>0</v>
      </c>
      <c r="BS142" s="121">
        <v>0</v>
      </c>
      <c r="BT142" s="121">
        <v>0</v>
      </c>
      <c r="BU142" s="121">
        <v>0</v>
      </c>
      <c r="BV142" s="121">
        <v>0</v>
      </c>
      <c r="BW142" s="121">
        <v>0</v>
      </c>
      <c r="BX142" s="121">
        <v>0</v>
      </c>
      <c r="BY142" s="121">
        <v>0</v>
      </c>
      <c r="BZ142" s="121">
        <v>0</v>
      </c>
      <c r="CA142" s="121">
        <v>0</v>
      </c>
      <c r="CB142" s="121">
        <v>0</v>
      </c>
      <c r="CC142" s="121">
        <v>0</v>
      </c>
      <c r="CD142" s="121">
        <v>1</v>
      </c>
      <c r="CE142" s="123">
        <v>0</v>
      </c>
      <c r="CF142" s="122">
        <v>3</v>
      </c>
      <c r="CG142" s="121">
        <v>0</v>
      </c>
      <c r="CH142" s="121">
        <v>0</v>
      </c>
      <c r="CI142" s="121">
        <v>4</v>
      </c>
      <c r="CJ142" s="121">
        <v>0</v>
      </c>
      <c r="CK142" s="121">
        <v>1</v>
      </c>
      <c r="CL142" s="121">
        <v>0</v>
      </c>
      <c r="CM142" s="121">
        <v>0</v>
      </c>
      <c r="CN142" s="121">
        <v>0</v>
      </c>
      <c r="CO142" s="121">
        <v>0</v>
      </c>
      <c r="CP142" s="121">
        <v>0</v>
      </c>
      <c r="CQ142" s="121">
        <v>1</v>
      </c>
      <c r="CR142" s="121">
        <v>0</v>
      </c>
      <c r="CS142" s="121">
        <v>0</v>
      </c>
      <c r="CT142" s="121">
        <v>0</v>
      </c>
      <c r="CU142" s="121">
        <v>0</v>
      </c>
      <c r="CV142" s="121">
        <v>0</v>
      </c>
      <c r="CW142" s="121">
        <v>0</v>
      </c>
      <c r="CX142" s="121">
        <v>0</v>
      </c>
      <c r="CY142" s="121">
        <v>0</v>
      </c>
      <c r="CZ142" s="121">
        <v>0</v>
      </c>
      <c r="DA142" s="123">
        <v>0</v>
      </c>
      <c r="DB142" s="122">
        <v>0</v>
      </c>
      <c r="DC142" s="121">
        <v>0</v>
      </c>
      <c r="DD142" s="121">
        <v>0</v>
      </c>
      <c r="DE142" s="121">
        <v>0</v>
      </c>
      <c r="DF142" s="121">
        <v>0</v>
      </c>
      <c r="DG142" s="121">
        <v>0</v>
      </c>
      <c r="DH142" s="121">
        <v>0</v>
      </c>
      <c r="DI142" s="121">
        <v>0</v>
      </c>
      <c r="DJ142" s="123">
        <v>0</v>
      </c>
      <c r="DK142" s="122">
        <v>0</v>
      </c>
      <c r="DL142" s="123">
        <v>0</v>
      </c>
      <c r="DM142" s="124">
        <v>0</v>
      </c>
      <c r="DN142" s="122">
        <v>148</v>
      </c>
      <c r="DO142" s="121">
        <v>0</v>
      </c>
      <c r="DP142" s="123">
        <v>376</v>
      </c>
      <c r="DQ142" s="122">
        <v>25</v>
      </c>
      <c r="DR142" s="121">
        <v>1</v>
      </c>
      <c r="DS142" s="162" t="s">
        <v>2324</v>
      </c>
      <c r="DT142" s="121">
        <v>2</v>
      </c>
      <c r="DU142" s="162"/>
      <c r="DV142" s="164"/>
      <c r="DW142" s="122">
        <v>1</v>
      </c>
      <c r="DX142" s="121">
        <v>1</v>
      </c>
      <c r="DY142" s="121">
        <v>1</v>
      </c>
      <c r="DZ142" s="162"/>
      <c r="EA142" s="164"/>
      <c r="EB142" s="127">
        <v>22206</v>
      </c>
      <c r="EC142" s="128">
        <v>329</v>
      </c>
      <c r="ED142" s="129">
        <v>31</v>
      </c>
    </row>
    <row r="143" spans="1:134" ht="13.5" customHeight="1">
      <c r="A143" s="161" t="s">
        <v>468</v>
      </c>
      <c r="B143" s="162" t="s">
        <v>478</v>
      </c>
      <c r="C143" s="121">
        <v>1</v>
      </c>
      <c r="D143" s="162" t="s">
        <v>477</v>
      </c>
      <c r="E143" s="162" t="s">
        <v>1105</v>
      </c>
      <c r="F143" s="162" t="s">
        <v>2325</v>
      </c>
      <c r="G143" s="162">
        <v>58628</v>
      </c>
      <c r="H143" s="162" t="s">
        <v>478</v>
      </c>
      <c r="I143" s="162" t="s">
        <v>2326</v>
      </c>
      <c r="J143" s="162" t="s">
        <v>2327</v>
      </c>
      <c r="K143" s="164" t="s">
        <v>1322</v>
      </c>
      <c r="L143" s="161" t="s">
        <v>2328</v>
      </c>
      <c r="M143" s="162" t="s">
        <v>986</v>
      </c>
      <c r="N143" s="162" t="s">
        <v>2329</v>
      </c>
      <c r="O143" s="162" t="s">
        <v>927</v>
      </c>
      <c r="P143" s="162">
        <v>567167704</v>
      </c>
      <c r="Q143" s="164" t="s">
        <v>2330</v>
      </c>
      <c r="R143" s="161" t="s">
        <v>927</v>
      </c>
      <c r="S143" s="162" t="s">
        <v>927</v>
      </c>
      <c r="T143" s="162" t="s">
        <v>927</v>
      </c>
      <c r="U143" s="162" t="s">
        <v>927</v>
      </c>
      <c r="V143" s="162" t="s">
        <v>927</v>
      </c>
      <c r="W143" s="164" t="s">
        <v>927</v>
      </c>
      <c r="X143" s="122">
        <v>6</v>
      </c>
      <c r="Y143" s="121">
        <v>0</v>
      </c>
      <c r="Z143" s="123">
        <v>6</v>
      </c>
      <c r="AA143" s="122">
        <v>6</v>
      </c>
      <c r="AB143" s="121">
        <v>0</v>
      </c>
      <c r="AC143" s="123">
        <v>6</v>
      </c>
      <c r="AD143" s="165" t="str">
        <f t="shared" si="13"/>
        <v>A</v>
      </c>
      <c r="AE143" s="124">
        <v>4</v>
      </c>
      <c r="AF143" s="165" t="str">
        <f t="shared" si="10"/>
        <v>A</v>
      </c>
      <c r="AG143" s="122">
        <v>0</v>
      </c>
      <c r="AH143" s="121">
        <v>1</v>
      </c>
      <c r="AI143" s="121">
        <v>3</v>
      </c>
      <c r="AJ143" s="121">
        <v>2</v>
      </c>
      <c r="AK143" s="123">
        <v>6</v>
      </c>
      <c r="AL143" s="165" t="str">
        <f t="shared" si="11"/>
        <v>A</v>
      </c>
      <c r="AM143" s="122">
        <v>3</v>
      </c>
      <c r="AN143" s="121">
        <v>1</v>
      </c>
      <c r="AO143" s="121">
        <v>2</v>
      </c>
      <c r="AP143" s="123">
        <v>6</v>
      </c>
      <c r="AQ143" s="165" t="str">
        <f t="shared" si="12"/>
        <v>A</v>
      </c>
      <c r="AR143" s="122">
        <v>0</v>
      </c>
      <c r="AS143" s="121">
        <v>0</v>
      </c>
      <c r="AT143" s="121">
        <v>1</v>
      </c>
      <c r="AU143" s="121">
        <v>4</v>
      </c>
      <c r="AV143" s="121">
        <v>1</v>
      </c>
      <c r="AW143" s="121">
        <v>0</v>
      </c>
      <c r="AX143" s="123">
        <v>6</v>
      </c>
      <c r="AY143" s="165" t="str">
        <f t="shared" si="14"/>
        <v>A</v>
      </c>
      <c r="AZ143" s="125">
        <v>0</v>
      </c>
      <c r="BA143" s="121">
        <v>1</v>
      </c>
      <c r="BB143" s="121">
        <v>0</v>
      </c>
      <c r="BC143" s="126">
        <v>1</v>
      </c>
      <c r="BD143" s="122">
        <v>14</v>
      </c>
      <c r="BE143" s="121">
        <v>115</v>
      </c>
      <c r="BF143" s="121">
        <v>0</v>
      </c>
      <c r="BG143" s="121">
        <v>0</v>
      </c>
      <c r="BH143" s="121">
        <v>17</v>
      </c>
      <c r="BI143" s="121">
        <v>0</v>
      </c>
      <c r="BJ143" s="121">
        <v>0</v>
      </c>
      <c r="BK143" s="121">
        <v>0</v>
      </c>
      <c r="BL143" s="121">
        <v>140</v>
      </c>
      <c r="BM143" s="121">
        <v>0</v>
      </c>
      <c r="BN143" s="121">
        <v>0</v>
      </c>
      <c r="BO143" s="121">
        <v>3</v>
      </c>
      <c r="BP143" s="121">
        <v>42</v>
      </c>
      <c r="BQ143" s="121">
        <v>0</v>
      </c>
      <c r="BR143" s="121">
        <v>0</v>
      </c>
      <c r="BS143" s="121">
        <v>2</v>
      </c>
      <c r="BT143" s="121">
        <v>3</v>
      </c>
      <c r="BU143" s="121">
        <v>0</v>
      </c>
      <c r="BV143" s="121">
        <v>0</v>
      </c>
      <c r="BW143" s="121">
        <v>0</v>
      </c>
      <c r="BX143" s="121">
        <v>0</v>
      </c>
      <c r="BY143" s="121">
        <v>0</v>
      </c>
      <c r="BZ143" s="121">
        <v>0</v>
      </c>
      <c r="CA143" s="121">
        <v>0</v>
      </c>
      <c r="CB143" s="121">
        <v>0</v>
      </c>
      <c r="CC143" s="121">
        <v>0</v>
      </c>
      <c r="CD143" s="121">
        <v>0</v>
      </c>
      <c r="CE143" s="123">
        <v>0</v>
      </c>
      <c r="CF143" s="122">
        <v>3</v>
      </c>
      <c r="CG143" s="121">
        <v>0</v>
      </c>
      <c r="CH143" s="121">
        <v>0</v>
      </c>
      <c r="CI143" s="121">
        <v>10</v>
      </c>
      <c r="CJ143" s="121">
        <v>1</v>
      </c>
      <c r="CK143" s="121">
        <v>8</v>
      </c>
      <c r="CL143" s="121">
        <v>0</v>
      </c>
      <c r="CM143" s="121">
        <v>0</v>
      </c>
      <c r="CN143" s="121">
        <v>0</v>
      </c>
      <c r="CO143" s="121">
        <v>0</v>
      </c>
      <c r="CP143" s="121">
        <v>0</v>
      </c>
      <c r="CQ143" s="121">
        <v>0</v>
      </c>
      <c r="CR143" s="121">
        <v>0</v>
      </c>
      <c r="CS143" s="121">
        <v>0</v>
      </c>
      <c r="CT143" s="121">
        <v>0</v>
      </c>
      <c r="CU143" s="121">
        <v>0</v>
      </c>
      <c r="CV143" s="121">
        <v>0</v>
      </c>
      <c r="CW143" s="121">
        <v>0</v>
      </c>
      <c r="CX143" s="121">
        <v>0</v>
      </c>
      <c r="CY143" s="121">
        <v>0</v>
      </c>
      <c r="CZ143" s="121">
        <v>0</v>
      </c>
      <c r="DA143" s="123">
        <v>0</v>
      </c>
      <c r="DB143" s="122">
        <v>0</v>
      </c>
      <c r="DC143" s="121">
        <v>0</v>
      </c>
      <c r="DD143" s="121">
        <v>2</v>
      </c>
      <c r="DE143" s="121">
        <v>0</v>
      </c>
      <c r="DF143" s="121">
        <v>2</v>
      </c>
      <c r="DG143" s="121">
        <v>1</v>
      </c>
      <c r="DH143" s="121">
        <v>1</v>
      </c>
      <c r="DI143" s="121">
        <v>4</v>
      </c>
      <c r="DJ143" s="123">
        <v>0</v>
      </c>
      <c r="DK143" s="122">
        <v>1</v>
      </c>
      <c r="DL143" s="123">
        <v>0</v>
      </c>
      <c r="DM143" s="124">
        <v>0</v>
      </c>
      <c r="DN143" s="122">
        <v>265</v>
      </c>
      <c r="DO143" s="121">
        <v>17</v>
      </c>
      <c r="DP143" s="123">
        <v>504</v>
      </c>
      <c r="DQ143" s="122">
        <v>50</v>
      </c>
      <c r="DR143" s="121">
        <v>1</v>
      </c>
      <c r="DS143" s="162" t="s">
        <v>2331</v>
      </c>
      <c r="DT143" s="121">
        <v>3</v>
      </c>
      <c r="DU143" s="162" t="s">
        <v>2332</v>
      </c>
      <c r="DV143" s="164" t="s">
        <v>2333</v>
      </c>
      <c r="DW143" s="122">
        <v>1</v>
      </c>
      <c r="DX143" s="121">
        <v>1</v>
      </c>
      <c r="DY143" s="121">
        <v>1</v>
      </c>
      <c r="DZ143" s="162"/>
      <c r="EA143" s="164"/>
      <c r="EB143" s="127">
        <v>99691</v>
      </c>
      <c r="EC143" s="128">
        <v>921.74</v>
      </c>
      <c r="ED143" s="129">
        <v>79</v>
      </c>
    </row>
    <row r="144" spans="1:134" ht="13.5" customHeight="1">
      <c r="A144" s="161" t="s">
        <v>468</v>
      </c>
      <c r="B144" s="162" t="s">
        <v>480</v>
      </c>
      <c r="C144" s="121">
        <v>1</v>
      </c>
      <c r="D144" s="162" t="s">
        <v>479</v>
      </c>
      <c r="E144" s="162" t="s">
        <v>1970</v>
      </c>
      <c r="F144" s="162">
        <v>31</v>
      </c>
      <c r="G144" s="162">
        <v>67602</v>
      </c>
      <c r="H144" s="162" t="s">
        <v>480</v>
      </c>
      <c r="I144" s="162" t="s">
        <v>2334</v>
      </c>
      <c r="J144" s="162" t="s">
        <v>2335</v>
      </c>
      <c r="K144" s="164" t="s">
        <v>919</v>
      </c>
      <c r="L144" s="161" t="s">
        <v>1084</v>
      </c>
      <c r="M144" s="162" t="s">
        <v>2336</v>
      </c>
      <c r="N144" s="162" t="s">
        <v>2337</v>
      </c>
      <c r="O144" s="162" t="s">
        <v>927</v>
      </c>
      <c r="P144" s="162">
        <v>568408380</v>
      </c>
      <c r="Q144" s="164" t="s">
        <v>2338</v>
      </c>
      <c r="R144" s="161" t="s">
        <v>927</v>
      </c>
      <c r="S144" s="162" t="s">
        <v>1712</v>
      </c>
      <c r="T144" s="162" t="s">
        <v>1558</v>
      </c>
      <c r="U144" s="162" t="s">
        <v>1368</v>
      </c>
      <c r="V144" s="162">
        <v>568408324</v>
      </c>
      <c r="W144" s="164" t="s">
        <v>2339</v>
      </c>
      <c r="X144" s="122">
        <v>3</v>
      </c>
      <c r="Y144" s="121">
        <v>0</v>
      </c>
      <c r="Z144" s="123">
        <v>3</v>
      </c>
      <c r="AA144" s="122">
        <v>1.5</v>
      </c>
      <c r="AB144" s="121">
        <v>0</v>
      </c>
      <c r="AC144" s="123">
        <v>1.5</v>
      </c>
      <c r="AD144" s="165" t="str">
        <f t="shared" si="13"/>
        <v>A</v>
      </c>
      <c r="AE144" s="124">
        <v>2</v>
      </c>
      <c r="AF144" s="165" t="str">
        <f t="shared" si="10"/>
        <v>A</v>
      </c>
      <c r="AG144" s="122">
        <v>0</v>
      </c>
      <c r="AH144" s="121">
        <v>1</v>
      </c>
      <c r="AI144" s="121">
        <v>0</v>
      </c>
      <c r="AJ144" s="121">
        <v>2</v>
      </c>
      <c r="AK144" s="123">
        <v>3</v>
      </c>
      <c r="AL144" s="165" t="str">
        <f t="shared" si="11"/>
        <v>A</v>
      </c>
      <c r="AM144" s="122">
        <v>1</v>
      </c>
      <c r="AN144" s="121">
        <v>1</v>
      </c>
      <c r="AO144" s="121">
        <v>1</v>
      </c>
      <c r="AP144" s="123">
        <v>3</v>
      </c>
      <c r="AQ144" s="165" t="str">
        <f t="shared" si="12"/>
        <v>A</v>
      </c>
      <c r="AR144" s="122">
        <v>0</v>
      </c>
      <c r="AS144" s="121">
        <v>0</v>
      </c>
      <c r="AT144" s="121">
        <v>1</v>
      </c>
      <c r="AU144" s="121">
        <v>1</v>
      </c>
      <c r="AV144" s="121">
        <v>1</v>
      </c>
      <c r="AW144" s="121">
        <v>0</v>
      </c>
      <c r="AX144" s="123">
        <v>3</v>
      </c>
      <c r="AY144" s="165" t="str">
        <f t="shared" si="14"/>
        <v>A</v>
      </c>
      <c r="AZ144" s="125">
        <v>0</v>
      </c>
      <c r="BA144" s="121">
        <v>1</v>
      </c>
      <c r="BB144" s="121">
        <v>1</v>
      </c>
      <c r="BC144" s="126">
        <v>1</v>
      </c>
      <c r="BD144" s="122">
        <v>5</v>
      </c>
      <c r="BE144" s="121">
        <v>22</v>
      </c>
      <c r="BF144" s="121">
        <v>0</v>
      </c>
      <c r="BG144" s="121">
        <v>0</v>
      </c>
      <c r="BH144" s="121">
        <v>0</v>
      </c>
      <c r="BI144" s="121">
        <v>0</v>
      </c>
      <c r="BJ144" s="121">
        <v>0</v>
      </c>
      <c r="BK144" s="121">
        <v>0</v>
      </c>
      <c r="BL144" s="121">
        <v>18</v>
      </c>
      <c r="BM144" s="121">
        <v>0</v>
      </c>
      <c r="BN144" s="121">
        <v>0</v>
      </c>
      <c r="BO144" s="121">
        <v>0</v>
      </c>
      <c r="BP144" s="121">
        <v>3</v>
      </c>
      <c r="BQ144" s="121">
        <v>0</v>
      </c>
      <c r="BR144" s="121">
        <v>0</v>
      </c>
      <c r="BS144" s="121">
        <v>0</v>
      </c>
      <c r="BT144" s="121">
        <v>0</v>
      </c>
      <c r="BU144" s="121">
        <v>0</v>
      </c>
      <c r="BV144" s="121">
        <v>0</v>
      </c>
      <c r="BW144" s="121">
        <v>0</v>
      </c>
      <c r="BX144" s="121">
        <v>0</v>
      </c>
      <c r="BY144" s="121">
        <v>0</v>
      </c>
      <c r="BZ144" s="121">
        <v>0</v>
      </c>
      <c r="CA144" s="121">
        <v>0</v>
      </c>
      <c r="CB144" s="121">
        <v>0</v>
      </c>
      <c r="CC144" s="121">
        <v>0</v>
      </c>
      <c r="CD144" s="121">
        <v>0</v>
      </c>
      <c r="CE144" s="123">
        <v>0</v>
      </c>
      <c r="CF144" s="122">
        <v>0</v>
      </c>
      <c r="CG144" s="121">
        <v>0</v>
      </c>
      <c r="CH144" s="121">
        <v>0</v>
      </c>
      <c r="CI144" s="121">
        <v>0</v>
      </c>
      <c r="CJ144" s="121">
        <v>2</v>
      </c>
      <c r="CK144" s="121">
        <v>0</v>
      </c>
      <c r="CL144" s="121">
        <v>0</v>
      </c>
      <c r="CM144" s="121">
        <v>0</v>
      </c>
      <c r="CN144" s="121">
        <v>0</v>
      </c>
      <c r="CO144" s="121">
        <v>0</v>
      </c>
      <c r="CP144" s="121">
        <v>0</v>
      </c>
      <c r="CQ144" s="121">
        <v>0</v>
      </c>
      <c r="CR144" s="121">
        <v>0</v>
      </c>
      <c r="CS144" s="121">
        <v>0</v>
      </c>
      <c r="CT144" s="121">
        <v>0</v>
      </c>
      <c r="CU144" s="121">
        <v>0</v>
      </c>
      <c r="CV144" s="121">
        <v>0</v>
      </c>
      <c r="CW144" s="121">
        <v>0</v>
      </c>
      <c r="CX144" s="121">
        <v>0</v>
      </c>
      <c r="CY144" s="121">
        <v>0</v>
      </c>
      <c r="CZ144" s="121">
        <v>0</v>
      </c>
      <c r="DA144" s="123">
        <v>0</v>
      </c>
      <c r="DB144" s="122">
        <v>0</v>
      </c>
      <c r="DC144" s="121">
        <v>0</v>
      </c>
      <c r="DD144" s="121">
        <v>0</v>
      </c>
      <c r="DE144" s="121">
        <v>0</v>
      </c>
      <c r="DF144" s="121">
        <v>0</v>
      </c>
      <c r="DG144" s="121">
        <v>0</v>
      </c>
      <c r="DH144" s="121">
        <v>0</v>
      </c>
      <c r="DI144" s="121">
        <v>0</v>
      </c>
      <c r="DJ144" s="123">
        <v>0</v>
      </c>
      <c r="DK144" s="122">
        <v>0</v>
      </c>
      <c r="DL144" s="123">
        <v>0</v>
      </c>
      <c r="DM144" s="124">
        <v>0</v>
      </c>
      <c r="DN144" s="122">
        <v>27</v>
      </c>
      <c r="DO144" s="121">
        <v>2</v>
      </c>
      <c r="DP144" s="123">
        <v>178</v>
      </c>
      <c r="DQ144" s="122">
        <v>40</v>
      </c>
      <c r="DR144" s="121">
        <v>1</v>
      </c>
      <c r="DS144" s="162" t="s">
        <v>2340</v>
      </c>
      <c r="DT144" s="121">
        <v>2</v>
      </c>
      <c r="DU144" s="162" t="s">
        <v>2341</v>
      </c>
      <c r="DV144" s="164" t="s">
        <v>2342</v>
      </c>
      <c r="DW144" s="122">
        <v>1</v>
      </c>
      <c r="DX144" s="121">
        <v>1</v>
      </c>
      <c r="DY144" s="121">
        <v>1</v>
      </c>
      <c r="DZ144" s="162"/>
      <c r="EA144" s="164"/>
      <c r="EB144" s="127">
        <v>23397</v>
      </c>
      <c r="EC144" s="128">
        <v>414.07</v>
      </c>
      <c r="ED144" s="129">
        <v>47</v>
      </c>
    </row>
    <row r="145" spans="1:134" ht="13.5" customHeight="1">
      <c r="A145" s="161" t="s">
        <v>468</v>
      </c>
      <c r="B145" s="162" t="s">
        <v>482</v>
      </c>
      <c r="C145" s="121">
        <v>1</v>
      </c>
      <c r="D145" s="162" t="s">
        <v>481</v>
      </c>
      <c r="E145" s="162" t="s">
        <v>1616</v>
      </c>
      <c r="F145" s="162">
        <v>104</v>
      </c>
      <c r="G145" s="162">
        <v>67571</v>
      </c>
      <c r="H145" s="162" t="s">
        <v>482</v>
      </c>
      <c r="I145" s="162" t="s">
        <v>2343</v>
      </c>
      <c r="J145" s="162" t="s">
        <v>2344</v>
      </c>
      <c r="K145" s="164" t="s">
        <v>2345</v>
      </c>
      <c r="L145" s="161" t="s">
        <v>920</v>
      </c>
      <c r="M145" s="162" t="s">
        <v>1109</v>
      </c>
      <c r="N145" s="162" t="s">
        <v>2346</v>
      </c>
      <c r="O145" s="162" t="s">
        <v>927</v>
      </c>
      <c r="P145" s="162">
        <v>568619180</v>
      </c>
      <c r="Q145" s="164" t="s">
        <v>2347</v>
      </c>
      <c r="R145" s="161" t="s">
        <v>920</v>
      </c>
      <c r="S145" s="162" t="s">
        <v>1275</v>
      </c>
      <c r="T145" s="162" t="s">
        <v>2348</v>
      </c>
      <c r="U145" s="162" t="s">
        <v>1368</v>
      </c>
      <c r="V145" s="162">
        <v>568619184</v>
      </c>
      <c r="W145" s="164" t="s">
        <v>2349</v>
      </c>
      <c r="X145" s="122">
        <v>1</v>
      </c>
      <c r="Y145" s="121">
        <v>3</v>
      </c>
      <c r="Z145" s="123">
        <v>4</v>
      </c>
      <c r="AA145" s="122">
        <v>1</v>
      </c>
      <c r="AB145" s="121">
        <v>3</v>
      </c>
      <c r="AC145" s="123">
        <v>4</v>
      </c>
      <c r="AD145" s="165" t="str">
        <f t="shared" si="13"/>
        <v>A</v>
      </c>
      <c r="AE145" s="124">
        <v>1</v>
      </c>
      <c r="AF145" s="165" t="str">
        <f t="shared" si="10"/>
        <v>A</v>
      </c>
      <c r="AG145" s="122">
        <v>0</v>
      </c>
      <c r="AH145" s="121">
        <v>0</v>
      </c>
      <c r="AI145" s="121">
        <v>0</v>
      </c>
      <c r="AJ145" s="121">
        <v>1</v>
      </c>
      <c r="AK145" s="123">
        <v>1</v>
      </c>
      <c r="AL145" s="165" t="str">
        <f t="shared" si="11"/>
        <v>A</v>
      </c>
      <c r="AM145" s="122">
        <v>0</v>
      </c>
      <c r="AN145" s="121">
        <v>0</v>
      </c>
      <c r="AO145" s="121">
        <v>1</v>
      </c>
      <c r="AP145" s="123">
        <v>1</v>
      </c>
      <c r="AQ145" s="165" t="str">
        <f t="shared" si="12"/>
        <v>A</v>
      </c>
      <c r="AR145" s="122">
        <v>0</v>
      </c>
      <c r="AS145" s="121">
        <v>0</v>
      </c>
      <c r="AT145" s="121">
        <v>0</v>
      </c>
      <c r="AU145" s="121">
        <v>1</v>
      </c>
      <c r="AV145" s="121">
        <v>0</v>
      </c>
      <c r="AW145" s="121">
        <v>0</v>
      </c>
      <c r="AX145" s="123">
        <v>1</v>
      </c>
      <c r="AY145" s="165" t="str">
        <f t="shared" si="14"/>
        <v>A</v>
      </c>
      <c r="AZ145" s="125">
        <v>0</v>
      </c>
      <c r="BA145" s="121">
        <v>1</v>
      </c>
      <c r="BB145" s="121">
        <v>0</v>
      </c>
      <c r="BC145" s="126">
        <v>1</v>
      </c>
      <c r="BD145" s="122">
        <v>0</v>
      </c>
      <c r="BE145" s="121">
        <v>17</v>
      </c>
      <c r="BF145" s="121">
        <v>0</v>
      </c>
      <c r="BG145" s="121">
        <v>0</v>
      </c>
      <c r="BH145" s="121">
        <v>4</v>
      </c>
      <c r="BI145" s="121">
        <v>0</v>
      </c>
      <c r="BJ145" s="121">
        <v>0</v>
      </c>
      <c r="BK145" s="121">
        <v>0</v>
      </c>
      <c r="BL145" s="121">
        <v>13</v>
      </c>
      <c r="BM145" s="121">
        <v>3</v>
      </c>
      <c r="BN145" s="121">
        <v>0</v>
      </c>
      <c r="BO145" s="121">
        <v>1</v>
      </c>
      <c r="BP145" s="121">
        <v>0</v>
      </c>
      <c r="BQ145" s="121">
        <v>1</v>
      </c>
      <c r="BR145" s="121">
        <v>1</v>
      </c>
      <c r="BS145" s="121">
        <v>0</v>
      </c>
      <c r="BT145" s="121">
        <v>0</v>
      </c>
      <c r="BU145" s="121">
        <v>0</v>
      </c>
      <c r="BV145" s="121">
        <v>0</v>
      </c>
      <c r="BW145" s="121">
        <v>0</v>
      </c>
      <c r="BX145" s="121">
        <v>0</v>
      </c>
      <c r="BY145" s="121">
        <v>0</v>
      </c>
      <c r="BZ145" s="121">
        <v>0</v>
      </c>
      <c r="CA145" s="121">
        <v>0</v>
      </c>
      <c r="CB145" s="121">
        <v>0</v>
      </c>
      <c r="CC145" s="121">
        <v>2</v>
      </c>
      <c r="CD145" s="121">
        <v>0</v>
      </c>
      <c r="CE145" s="123">
        <v>0</v>
      </c>
      <c r="CF145" s="122">
        <v>0</v>
      </c>
      <c r="CG145" s="121">
        <v>0</v>
      </c>
      <c r="CH145" s="121">
        <v>0</v>
      </c>
      <c r="CI145" s="121">
        <v>1</v>
      </c>
      <c r="CJ145" s="121">
        <v>0</v>
      </c>
      <c r="CK145" s="121">
        <v>2</v>
      </c>
      <c r="CL145" s="121">
        <v>0</v>
      </c>
      <c r="CM145" s="121">
        <v>0</v>
      </c>
      <c r="CN145" s="121">
        <v>0</v>
      </c>
      <c r="CO145" s="121">
        <v>0</v>
      </c>
      <c r="CP145" s="121">
        <v>0</v>
      </c>
      <c r="CQ145" s="121">
        <v>0</v>
      </c>
      <c r="CR145" s="121">
        <v>0</v>
      </c>
      <c r="CS145" s="121">
        <v>0</v>
      </c>
      <c r="CT145" s="121">
        <v>0</v>
      </c>
      <c r="CU145" s="121">
        <v>0</v>
      </c>
      <c r="CV145" s="121">
        <v>0</v>
      </c>
      <c r="CW145" s="121">
        <v>0</v>
      </c>
      <c r="CX145" s="121">
        <v>0</v>
      </c>
      <c r="CY145" s="121">
        <v>0</v>
      </c>
      <c r="CZ145" s="121">
        <v>0</v>
      </c>
      <c r="DA145" s="123">
        <v>0</v>
      </c>
      <c r="DB145" s="122">
        <v>0</v>
      </c>
      <c r="DC145" s="121">
        <v>0</v>
      </c>
      <c r="DD145" s="121">
        <v>0</v>
      </c>
      <c r="DE145" s="121">
        <v>1</v>
      </c>
      <c r="DF145" s="121">
        <v>1</v>
      </c>
      <c r="DG145" s="121">
        <v>0</v>
      </c>
      <c r="DH145" s="121">
        <v>0</v>
      </c>
      <c r="DI145" s="121">
        <v>0</v>
      </c>
      <c r="DJ145" s="123">
        <v>0</v>
      </c>
      <c r="DK145" s="122">
        <v>1</v>
      </c>
      <c r="DL145" s="123">
        <v>0</v>
      </c>
      <c r="DM145" s="124">
        <v>1</v>
      </c>
      <c r="DN145" s="122">
        <v>78</v>
      </c>
      <c r="DO145" s="121">
        <v>2</v>
      </c>
      <c r="DP145" s="123">
        <v>190</v>
      </c>
      <c r="DQ145" s="122">
        <v>45</v>
      </c>
      <c r="DR145" s="121">
        <v>1</v>
      </c>
      <c r="DS145" s="162" t="s">
        <v>2350</v>
      </c>
      <c r="DT145" s="121">
        <v>1</v>
      </c>
      <c r="DU145" s="162" t="s">
        <v>2351</v>
      </c>
      <c r="DV145" s="164" t="s">
        <v>2352</v>
      </c>
      <c r="DW145" s="122">
        <v>1</v>
      </c>
      <c r="DX145" s="121">
        <v>1</v>
      </c>
      <c r="DY145" s="121">
        <v>1</v>
      </c>
      <c r="DZ145" s="162" t="s">
        <v>927</v>
      </c>
      <c r="EA145" s="164" t="s">
        <v>927</v>
      </c>
      <c r="EB145" s="127">
        <v>13346</v>
      </c>
      <c r="EC145" s="128">
        <v>211.29</v>
      </c>
      <c r="ED145" s="129">
        <v>27</v>
      </c>
    </row>
    <row r="146" spans="1:134" ht="13.5" customHeight="1">
      <c r="A146" s="161" t="s">
        <v>468</v>
      </c>
      <c r="B146" s="162" t="s">
        <v>484</v>
      </c>
      <c r="C146" s="121">
        <v>1</v>
      </c>
      <c r="D146" s="162" t="s">
        <v>483</v>
      </c>
      <c r="E146" s="162" t="s">
        <v>2353</v>
      </c>
      <c r="F146" s="162">
        <v>103</v>
      </c>
      <c r="G146" s="162">
        <v>59231</v>
      </c>
      <c r="H146" s="162" t="s">
        <v>484</v>
      </c>
      <c r="I146" s="162" t="s">
        <v>2354</v>
      </c>
      <c r="J146" s="162" t="s">
        <v>2355</v>
      </c>
      <c r="K146" s="164" t="s">
        <v>2356</v>
      </c>
      <c r="L146" s="161" t="s">
        <v>920</v>
      </c>
      <c r="M146" s="162" t="s">
        <v>1098</v>
      </c>
      <c r="N146" s="162" t="s">
        <v>2357</v>
      </c>
      <c r="O146" s="162" t="s">
        <v>927</v>
      </c>
      <c r="P146" s="162">
        <v>566598400</v>
      </c>
      <c r="Q146" s="164" t="s">
        <v>2358</v>
      </c>
      <c r="R146" s="161" t="s">
        <v>1084</v>
      </c>
      <c r="S146" s="162" t="s">
        <v>968</v>
      </c>
      <c r="T146" s="162" t="s">
        <v>2359</v>
      </c>
      <c r="U146" s="162" t="s">
        <v>927</v>
      </c>
      <c r="V146" s="162">
        <v>566598408</v>
      </c>
      <c r="W146" s="164" t="s">
        <v>2360</v>
      </c>
      <c r="X146" s="122">
        <v>2</v>
      </c>
      <c r="Y146" s="121">
        <v>0</v>
      </c>
      <c r="Z146" s="123">
        <v>2</v>
      </c>
      <c r="AA146" s="122">
        <v>2</v>
      </c>
      <c r="AB146" s="121">
        <v>0</v>
      </c>
      <c r="AC146" s="123">
        <v>2</v>
      </c>
      <c r="AD146" s="165" t="str">
        <f t="shared" si="13"/>
        <v>A</v>
      </c>
      <c r="AE146" s="124">
        <v>2</v>
      </c>
      <c r="AF146" s="165" t="str">
        <f t="shared" si="10"/>
        <v>A</v>
      </c>
      <c r="AG146" s="122">
        <v>0</v>
      </c>
      <c r="AH146" s="121">
        <v>0</v>
      </c>
      <c r="AI146" s="121">
        <v>0</v>
      </c>
      <c r="AJ146" s="121">
        <v>2</v>
      </c>
      <c r="AK146" s="123">
        <v>2</v>
      </c>
      <c r="AL146" s="165" t="str">
        <f t="shared" si="11"/>
        <v>A</v>
      </c>
      <c r="AM146" s="122">
        <v>0</v>
      </c>
      <c r="AN146" s="121">
        <v>1</v>
      </c>
      <c r="AO146" s="121">
        <v>1</v>
      </c>
      <c r="AP146" s="123">
        <v>2</v>
      </c>
      <c r="AQ146" s="165" t="str">
        <f t="shared" si="12"/>
        <v>A</v>
      </c>
      <c r="AR146" s="122">
        <v>0</v>
      </c>
      <c r="AS146" s="121">
        <v>0</v>
      </c>
      <c r="AT146" s="121">
        <v>0</v>
      </c>
      <c r="AU146" s="121">
        <v>2</v>
      </c>
      <c r="AV146" s="121">
        <v>0</v>
      </c>
      <c r="AW146" s="121">
        <v>0</v>
      </c>
      <c r="AX146" s="123">
        <v>2</v>
      </c>
      <c r="AY146" s="165" t="str">
        <f t="shared" si="14"/>
        <v>A</v>
      </c>
      <c r="AZ146" s="125">
        <v>1</v>
      </c>
      <c r="BA146" s="121">
        <v>1</v>
      </c>
      <c r="BB146" s="121">
        <v>0</v>
      </c>
      <c r="BC146" s="126">
        <v>1</v>
      </c>
      <c r="BD146" s="122">
        <v>14</v>
      </c>
      <c r="BE146" s="121">
        <v>39</v>
      </c>
      <c r="BF146" s="121">
        <v>1</v>
      </c>
      <c r="BG146" s="121">
        <v>0</v>
      </c>
      <c r="BH146" s="121">
        <v>4</v>
      </c>
      <c r="BI146" s="121">
        <v>0</v>
      </c>
      <c r="BJ146" s="121">
        <v>0</v>
      </c>
      <c r="BK146" s="121">
        <v>0</v>
      </c>
      <c r="BL146" s="121">
        <v>33</v>
      </c>
      <c r="BM146" s="121">
        <v>0</v>
      </c>
      <c r="BN146" s="121">
        <v>0</v>
      </c>
      <c r="BO146" s="121">
        <v>2</v>
      </c>
      <c r="BP146" s="121">
        <v>148</v>
      </c>
      <c r="BQ146" s="121">
        <v>0</v>
      </c>
      <c r="BR146" s="121">
        <v>1</v>
      </c>
      <c r="BS146" s="121">
        <v>0</v>
      </c>
      <c r="BT146" s="121">
        <v>0</v>
      </c>
      <c r="BU146" s="121">
        <v>0</v>
      </c>
      <c r="BV146" s="121">
        <v>0</v>
      </c>
      <c r="BW146" s="121">
        <v>0</v>
      </c>
      <c r="BX146" s="121">
        <v>0</v>
      </c>
      <c r="BY146" s="121">
        <v>0</v>
      </c>
      <c r="BZ146" s="121">
        <v>0</v>
      </c>
      <c r="CA146" s="121">
        <v>0</v>
      </c>
      <c r="CB146" s="121">
        <v>0</v>
      </c>
      <c r="CC146" s="121">
        <v>1</v>
      </c>
      <c r="CD146" s="121">
        <v>0</v>
      </c>
      <c r="CE146" s="123">
        <v>0</v>
      </c>
      <c r="CF146" s="122">
        <v>0</v>
      </c>
      <c r="CG146" s="121">
        <v>0</v>
      </c>
      <c r="CH146" s="121">
        <v>0</v>
      </c>
      <c r="CI146" s="121">
        <v>0</v>
      </c>
      <c r="CJ146" s="121">
        <v>3</v>
      </c>
      <c r="CK146" s="121">
        <v>5</v>
      </c>
      <c r="CL146" s="121">
        <v>0</v>
      </c>
      <c r="CM146" s="121">
        <v>0</v>
      </c>
      <c r="CN146" s="121">
        <v>0</v>
      </c>
      <c r="CO146" s="121">
        <v>0</v>
      </c>
      <c r="CP146" s="121">
        <v>0</v>
      </c>
      <c r="CQ146" s="121">
        <v>0</v>
      </c>
      <c r="CR146" s="121">
        <v>0</v>
      </c>
      <c r="CS146" s="121">
        <v>0</v>
      </c>
      <c r="CT146" s="121">
        <v>0</v>
      </c>
      <c r="CU146" s="121">
        <v>0</v>
      </c>
      <c r="CV146" s="121">
        <v>0</v>
      </c>
      <c r="CW146" s="121">
        <v>0</v>
      </c>
      <c r="CX146" s="121">
        <v>0</v>
      </c>
      <c r="CY146" s="121">
        <v>1</v>
      </c>
      <c r="CZ146" s="121">
        <v>0</v>
      </c>
      <c r="DA146" s="123">
        <v>1</v>
      </c>
      <c r="DB146" s="122">
        <v>0</v>
      </c>
      <c r="DC146" s="121">
        <v>0</v>
      </c>
      <c r="DD146" s="121">
        <v>0</v>
      </c>
      <c r="DE146" s="121">
        <v>1</v>
      </c>
      <c r="DF146" s="121">
        <v>5</v>
      </c>
      <c r="DG146" s="121">
        <v>0</v>
      </c>
      <c r="DH146" s="121">
        <v>1</v>
      </c>
      <c r="DI146" s="121">
        <v>0</v>
      </c>
      <c r="DJ146" s="123">
        <v>0</v>
      </c>
      <c r="DK146" s="122">
        <v>0</v>
      </c>
      <c r="DL146" s="123">
        <v>0</v>
      </c>
      <c r="DM146" s="124">
        <v>0</v>
      </c>
      <c r="DN146" s="122">
        <v>104</v>
      </c>
      <c r="DO146" s="121">
        <v>19</v>
      </c>
      <c r="DP146" s="123">
        <v>360</v>
      </c>
      <c r="DQ146" s="122">
        <v>60</v>
      </c>
      <c r="DR146" s="121">
        <v>1</v>
      </c>
      <c r="DS146" s="162" t="s">
        <v>2361</v>
      </c>
      <c r="DT146" s="121">
        <v>3</v>
      </c>
      <c r="DU146" s="162"/>
      <c r="DV146" s="164"/>
      <c r="DW146" s="122">
        <v>1</v>
      </c>
      <c r="DX146" s="121">
        <v>1</v>
      </c>
      <c r="DY146" s="121">
        <v>1</v>
      </c>
      <c r="DZ146" s="162"/>
      <c r="EA146" s="164"/>
      <c r="EB146" s="127">
        <v>19411</v>
      </c>
      <c r="EC146" s="128">
        <v>292.86</v>
      </c>
      <c r="ED146" s="129">
        <v>30</v>
      </c>
    </row>
    <row r="147" spans="1:134" ht="13.5" customHeight="1">
      <c r="A147" s="161" t="s">
        <v>468</v>
      </c>
      <c r="B147" s="162" t="s">
        <v>486</v>
      </c>
      <c r="C147" s="121">
        <v>1</v>
      </c>
      <c r="D147" s="162" t="s">
        <v>485</v>
      </c>
      <c r="E147" s="162" t="s">
        <v>1515</v>
      </c>
      <c r="F147" s="162">
        <v>1</v>
      </c>
      <c r="G147" s="162">
        <v>39501</v>
      </c>
      <c r="H147" s="162" t="s">
        <v>486</v>
      </c>
      <c r="I147" s="162" t="s">
        <v>2362</v>
      </c>
      <c r="J147" s="162" t="s">
        <v>2363</v>
      </c>
      <c r="K147" s="164" t="s">
        <v>1354</v>
      </c>
      <c r="L147" s="161" t="s">
        <v>920</v>
      </c>
      <c r="M147" s="162" t="s">
        <v>2364</v>
      </c>
      <c r="N147" s="162" t="s">
        <v>2365</v>
      </c>
      <c r="O147" s="162" t="s">
        <v>927</v>
      </c>
      <c r="P147" s="162">
        <v>565455136</v>
      </c>
      <c r="Q147" s="164" t="s">
        <v>2366</v>
      </c>
      <c r="R147" s="161" t="s">
        <v>927</v>
      </c>
      <c r="S147" s="162" t="s">
        <v>2367</v>
      </c>
      <c r="T147" s="162" t="s">
        <v>2368</v>
      </c>
      <c r="U147" s="162" t="s">
        <v>927</v>
      </c>
      <c r="V147" s="162">
        <v>565455130</v>
      </c>
      <c r="W147" s="164" t="s">
        <v>2369</v>
      </c>
      <c r="X147" s="122">
        <v>2</v>
      </c>
      <c r="Y147" s="121">
        <v>0</v>
      </c>
      <c r="Z147" s="123">
        <v>2</v>
      </c>
      <c r="AA147" s="122">
        <v>0.8</v>
      </c>
      <c r="AB147" s="121">
        <v>0</v>
      </c>
      <c r="AC147" s="123">
        <v>0.8</v>
      </c>
      <c r="AD147" s="165" t="str">
        <f t="shared" si="13"/>
        <v>A</v>
      </c>
      <c r="AE147" s="124">
        <v>1</v>
      </c>
      <c r="AF147" s="165" t="str">
        <f t="shared" si="10"/>
        <v>A</v>
      </c>
      <c r="AG147" s="122">
        <v>0</v>
      </c>
      <c r="AH147" s="121">
        <v>1</v>
      </c>
      <c r="AI147" s="121">
        <v>0</v>
      </c>
      <c r="AJ147" s="121">
        <v>1</v>
      </c>
      <c r="AK147" s="123">
        <v>2</v>
      </c>
      <c r="AL147" s="165" t="str">
        <f t="shared" si="11"/>
        <v>A</v>
      </c>
      <c r="AM147" s="122">
        <v>2</v>
      </c>
      <c r="AN147" s="121">
        <v>0</v>
      </c>
      <c r="AO147" s="121">
        <v>0</v>
      </c>
      <c r="AP147" s="123">
        <v>2</v>
      </c>
      <c r="AQ147" s="165" t="str">
        <f t="shared" si="12"/>
        <v>A</v>
      </c>
      <c r="AR147" s="122">
        <v>0</v>
      </c>
      <c r="AS147" s="121">
        <v>0</v>
      </c>
      <c r="AT147" s="121">
        <v>0</v>
      </c>
      <c r="AU147" s="121">
        <v>2</v>
      </c>
      <c r="AV147" s="121">
        <v>0</v>
      </c>
      <c r="AW147" s="121">
        <v>0</v>
      </c>
      <c r="AX147" s="123">
        <v>2</v>
      </c>
      <c r="AY147" s="165" t="str">
        <f t="shared" si="14"/>
        <v>A</v>
      </c>
      <c r="AZ147" s="125">
        <v>1</v>
      </c>
      <c r="BA147" s="121">
        <v>1</v>
      </c>
      <c r="BB147" s="121">
        <v>0</v>
      </c>
      <c r="BC147" s="126">
        <v>1</v>
      </c>
      <c r="BD147" s="122">
        <v>0</v>
      </c>
      <c r="BE147" s="121">
        <v>0</v>
      </c>
      <c r="BF147" s="121">
        <v>0</v>
      </c>
      <c r="BG147" s="121">
        <v>0</v>
      </c>
      <c r="BH147" s="121">
        <v>0</v>
      </c>
      <c r="BI147" s="121">
        <v>0</v>
      </c>
      <c r="BJ147" s="121">
        <v>0</v>
      </c>
      <c r="BK147" s="121">
        <v>0</v>
      </c>
      <c r="BL147" s="121">
        <v>0</v>
      </c>
      <c r="BM147" s="121">
        <v>0</v>
      </c>
      <c r="BN147" s="121">
        <v>0</v>
      </c>
      <c r="BO147" s="121">
        <v>0</v>
      </c>
      <c r="BP147" s="121">
        <v>0</v>
      </c>
      <c r="BQ147" s="121">
        <v>0</v>
      </c>
      <c r="BR147" s="121">
        <v>0</v>
      </c>
      <c r="BS147" s="121">
        <v>0</v>
      </c>
      <c r="BT147" s="121">
        <v>0</v>
      </c>
      <c r="BU147" s="121">
        <v>0</v>
      </c>
      <c r="BV147" s="121">
        <v>0</v>
      </c>
      <c r="BW147" s="121">
        <v>0</v>
      </c>
      <c r="BX147" s="121">
        <v>0</v>
      </c>
      <c r="BY147" s="121">
        <v>0</v>
      </c>
      <c r="BZ147" s="121">
        <v>0</v>
      </c>
      <c r="CA147" s="121">
        <v>0</v>
      </c>
      <c r="CB147" s="121">
        <v>0</v>
      </c>
      <c r="CC147" s="121">
        <v>0</v>
      </c>
      <c r="CD147" s="121">
        <v>0</v>
      </c>
      <c r="CE147" s="123">
        <v>0</v>
      </c>
      <c r="CF147" s="122">
        <v>0</v>
      </c>
      <c r="CG147" s="121">
        <v>0</v>
      </c>
      <c r="CH147" s="121">
        <v>0</v>
      </c>
      <c r="CI147" s="121">
        <v>0</v>
      </c>
      <c r="CJ147" s="121">
        <v>0</v>
      </c>
      <c r="CK147" s="121">
        <v>0</v>
      </c>
      <c r="CL147" s="121">
        <v>0</v>
      </c>
      <c r="CM147" s="121">
        <v>0</v>
      </c>
      <c r="CN147" s="121">
        <v>0</v>
      </c>
      <c r="CO147" s="121">
        <v>0</v>
      </c>
      <c r="CP147" s="121">
        <v>0</v>
      </c>
      <c r="CQ147" s="121">
        <v>0</v>
      </c>
      <c r="CR147" s="121">
        <v>1</v>
      </c>
      <c r="CS147" s="121">
        <v>0</v>
      </c>
      <c r="CT147" s="121">
        <v>0</v>
      </c>
      <c r="CU147" s="121">
        <v>0</v>
      </c>
      <c r="CV147" s="121">
        <v>0</v>
      </c>
      <c r="CW147" s="121">
        <v>0</v>
      </c>
      <c r="CX147" s="121">
        <v>0</v>
      </c>
      <c r="CY147" s="121">
        <v>0</v>
      </c>
      <c r="CZ147" s="121">
        <v>1</v>
      </c>
      <c r="DA147" s="123">
        <v>0</v>
      </c>
      <c r="DB147" s="122">
        <v>0</v>
      </c>
      <c r="DC147" s="121">
        <v>0</v>
      </c>
      <c r="DD147" s="121">
        <v>0</v>
      </c>
      <c r="DE147" s="121">
        <v>0</v>
      </c>
      <c r="DF147" s="121">
        <v>0</v>
      </c>
      <c r="DG147" s="121">
        <v>0</v>
      </c>
      <c r="DH147" s="121">
        <v>0</v>
      </c>
      <c r="DI147" s="121">
        <v>0</v>
      </c>
      <c r="DJ147" s="123">
        <v>0</v>
      </c>
      <c r="DK147" s="122">
        <v>1</v>
      </c>
      <c r="DL147" s="123">
        <v>0</v>
      </c>
      <c r="DM147" s="124">
        <v>0</v>
      </c>
      <c r="DN147" s="122">
        <v>45</v>
      </c>
      <c r="DO147" s="121">
        <v>2</v>
      </c>
      <c r="DP147" s="123">
        <v>150</v>
      </c>
      <c r="DQ147" s="122">
        <v>40</v>
      </c>
      <c r="DR147" s="121">
        <v>1</v>
      </c>
      <c r="DS147" s="162" t="s">
        <v>2370</v>
      </c>
      <c r="DT147" s="121">
        <v>2</v>
      </c>
      <c r="DU147" s="162" t="s">
        <v>2371</v>
      </c>
      <c r="DV147" s="164" t="s">
        <v>927</v>
      </c>
      <c r="DW147" s="122">
        <v>1</v>
      </c>
      <c r="DX147" s="121">
        <v>1</v>
      </c>
      <c r="DY147" s="121">
        <v>1</v>
      </c>
      <c r="DZ147" s="162" t="s">
        <v>927</v>
      </c>
      <c r="EA147" s="164" t="s">
        <v>927</v>
      </c>
      <c r="EB147" s="127">
        <v>9596</v>
      </c>
      <c r="EC147" s="128">
        <v>234.6</v>
      </c>
      <c r="ED147" s="129">
        <v>24</v>
      </c>
    </row>
    <row r="148" spans="1:134" ht="13.5" customHeight="1">
      <c r="A148" s="161" t="s">
        <v>468</v>
      </c>
      <c r="B148" s="162" t="s">
        <v>488</v>
      </c>
      <c r="C148" s="121">
        <v>1</v>
      </c>
      <c r="D148" s="162" t="s">
        <v>487</v>
      </c>
      <c r="E148" s="162" t="s">
        <v>2372</v>
      </c>
      <c r="F148" s="162">
        <v>2460</v>
      </c>
      <c r="G148" s="162">
        <v>39301</v>
      </c>
      <c r="H148" s="162" t="s">
        <v>488</v>
      </c>
      <c r="I148" s="162" t="s">
        <v>2373</v>
      </c>
      <c r="J148" s="162" t="s">
        <v>2374</v>
      </c>
      <c r="K148" s="164" t="s">
        <v>919</v>
      </c>
      <c r="L148" s="161" t="s">
        <v>920</v>
      </c>
      <c r="M148" s="162" t="s">
        <v>1036</v>
      </c>
      <c r="N148" s="162" t="s">
        <v>2375</v>
      </c>
      <c r="O148" s="162" t="s">
        <v>927</v>
      </c>
      <c r="P148" s="162">
        <v>565351415</v>
      </c>
      <c r="Q148" s="164" t="s">
        <v>2376</v>
      </c>
      <c r="R148" s="161" t="s">
        <v>927</v>
      </c>
      <c r="S148" s="162" t="s">
        <v>971</v>
      </c>
      <c r="T148" s="162" t="s">
        <v>2377</v>
      </c>
      <c r="U148" s="162" t="s">
        <v>927</v>
      </c>
      <c r="V148" s="162">
        <v>565351412</v>
      </c>
      <c r="W148" s="164" t="s">
        <v>2378</v>
      </c>
      <c r="X148" s="122">
        <v>3</v>
      </c>
      <c r="Y148" s="121">
        <v>0</v>
      </c>
      <c r="Z148" s="123">
        <v>3</v>
      </c>
      <c r="AA148" s="122">
        <v>2.5</v>
      </c>
      <c r="AB148" s="121">
        <v>0</v>
      </c>
      <c r="AC148" s="123">
        <v>2.5</v>
      </c>
      <c r="AD148" s="165" t="str">
        <f t="shared" si="13"/>
        <v>A</v>
      </c>
      <c r="AE148" s="124">
        <v>3</v>
      </c>
      <c r="AF148" s="165" t="str">
        <f t="shared" si="10"/>
        <v>A</v>
      </c>
      <c r="AG148" s="122">
        <v>0</v>
      </c>
      <c r="AH148" s="121">
        <v>1</v>
      </c>
      <c r="AI148" s="121">
        <v>0</v>
      </c>
      <c r="AJ148" s="121">
        <v>2</v>
      </c>
      <c r="AK148" s="123">
        <v>3</v>
      </c>
      <c r="AL148" s="165" t="str">
        <f t="shared" si="11"/>
        <v>A</v>
      </c>
      <c r="AM148" s="122">
        <v>0</v>
      </c>
      <c r="AN148" s="121">
        <v>0</v>
      </c>
      <c r="AO148" s="121">
        <v>3</v>
      </c>
      <c r="AP148" s="123">
        <v>3</v>
      </c>
      <c r="AQ148" s="165" t="str">
        <f t="shared" si="12"/>
        <v>A</v>
      </c>
      <c r="AR148" s="122">
        <v>0</v>
      </c>
      <c r="AS148" s="121">
        <v>0</v>
      </c>
      <c r="AT148" s="121">
        <v>2</v>
      </c>
      <c r="AU148" s="121">
        <v>1</v>
      </c>
      <c r="AV148" s="121">
        <v>0</v>
      </c>
      <c r="AW148" s="121">
        <v>0</v>
      </c>
      <c r="AX148" s="123">
        <v>3</v>
      </c>
      <c r="AY148" s="165" t="str">
        <f t="shared" si="14"/>
        <v>A</v>
      </c>
      <c r="AZ148" s="125">
        <v>0</v>
      </c>
      <c r="BA148" s="121">
        <v>1</v>
      </c>
      <c r="BB148" s="121">
        <v>0</v>
      </c>
      <c r="BC148" s="126">
        <v>1</v>
      </c>
      <c r="BD148" s="122">
        <v>9</v>
      </c>
      <c r="BE148" s="121">
        <v>83</v>
      </c>
      <c r="BF148" s="121">
        <v>0</v>
      </c>
      <c r="BG148" s="121">
        <v>0</v>
      </c>
      <c r="BH148" s="121">
        <v>18</v>
      </c>
      <c r="BI148" s="121">
        <v>0</v>
      </c>
      <c r="BJ148" s="121">
        <v>0</v>
      </c>
      <c r="BK148" s="121">
        <v>0</v>
      </c>
      <c r="BL148" s="121">
        <v>60</v>
      </c>
      <c r="BM148" s="121">
        <v>0</v>
      </c>
      <c r="BN148" s="121">
        <v>0</v>
      </c>
      <c r="BO148" s="121">
        <v>2</v>
      </c>
      <c r="BP148" s="121">
        <v>15</v>
      </c>
      <c r="BQ148" s="121">
        <v>0</v>
      </c>
      <c r="BR148" s="121">
        <v>1</v>
      </c>
      <c r="BS148" s="121">
        <v>0</v>
      </c>
      <c r="BT148" s="121">
        <v>0</v>
      </c>
      <c r="BU148" s="121">
        <v>0</v>
      </c>
      <c r="BV148" s="121">
        <v>0</v>
      </c>
      <c r="BW148" s="121">
        <v>0</v>
      </c>
      <c r="BX148" s="121">
        <v>0</v>
      </c>
      <c r="BY148" s="121">
        <v>0</v>
      </c>
      <c r="BZ148" s="121">
        <v>4</v>
      </c>
      <c r="CA148" s="121">
        <v>0</v>
      </c>
      <c r="CB148" s="121">
        <v>0</v>
      </c>
      <c r="CC148" s="121">
        <v>0</v>
      </c>
      <c r="CD148" s="121">
        <v>0</v>
      </c>
      <c r="CE148" s="123">
        <v>0</v>
      </c>
      <c r="CF148" s="122">
        <v>3</v>
      </c>
      <c r="CG148" s="121">
        <v>0</v>
      </c>
      <c r="CH148" s="121">
        <v>0</v>
      </c>
      <c r="CI148" s="121">
        <v>6</v>
      </c>
      <c r="CJ148" s="121">
        <v>1</v>
      </c>
      <c r="CK148" s="121">
        <v>0</v>
      </c>
      <c r="CL148" s="121">
        <v>0</v>
      </c>
      <c r="CM148" s="121">
        <v>0</v>
      </c>
      <c r="CN148" s="121">
        <v>0</v>
      </c>
      <c r="CO148" s="121">
        <v>0</v>
      </c>
      <c r="CP148" s="121">
        <v>0</v>
      </c>
      <c r="CQ148" s="121">
        <v>0</v>
      </c>
      <c r="CR148" s="121">
        <v>0</v>
      </c>
      <c r="CS148" s="121">
        <v>0</v>
      </c>
      <c r="CT148" s="121">
        <v>0</v>
      </c>
      <c r="CU148" s="121">
        <v>0</v>
      </c>
      <c r="CV148" s="121">
        <v>0</v>
      </c>
      <c r="CW148" s="121">
        <v>0</v>
      </c>
      <c r="CX148" s="121">
        <v>0</v>
      </c>
      <c r="CY148" s="121">
        <v>0</v>
      </c>
      <c r="CZ148" s="121">
        <v>4</v>
      </c>
      <c r="DA148" s="123">
        <v>0</v>
      </c>
      <c r="DB148" s="122">
        <v>0</v>
      </c>
      <c r="DC148" s="121">
        <v>0</v>
      </c>
      <c r="DD148" s="121">
        <v>0</v>
      </c>
      <c r="DE148" s="121">
        <v>0</v>
      </c>
      <c r="DF148" s="121">
        <v>0</v>
      </c>
      <c r="DG148" s="121">
        <v>0</v>
      </c>
      <c r="DH148" s="121">
        <v>0</v>
      </c>
      <c r="DI148" s="121">
        <v>0</v>
      </c>
      <c r="DJ148" s="123">
        <v>0</v>
      </c>
      <c r="DK148" s="122">
        <v>0</v>
      </c>
      <c r="DL148" s="123">
        <v>0</v>
      </c>
      <c r="DM148" s="124">
        <v>0</v>
      </c>
      <c r="DN148" s="122">
        <v>157</v>
      </c>
      <c r="DO148" s="121">
        <v>2</v>
      </c>
      <c r="DP148" s="123">
        <v>450</v>
      </c>
      <c r="DQ148" s="122">
        <v>35</v>
      </c>
      <c r="DR148" s="121">
        <v>1</v>
      </c>
      <c r="DS148" s="162" t="s">
        <v>2379</v>
      </c>
      <c r="DT148" s="121">
        <v>2</v>
      </c>
      <c r="DU148" s="162" t="s">
        <v>2380</v>
      </c>
      <c r="DV148" s="164" t="s">
        <v>2381</v>
      </c>
      <c r="DW148" s="122">
        <v>1</v>
      </c>
      <c r="DX148" s="121">
        <v>1</v>
      </c>
      <c r="DY148" s="121">
        <v>0</v>
      </c>
      <c r="DZ148" s="162"/>
      <c r="EA148" s="164"/>
      <c r="EB148" s="127">
        <v>45025</v>
      </c>
      <c r="EC148" s="128">
        <v>827.37</v>
      </c>
      <c r="ED148" s="129">
        <v>71</v>
      </c>
    </row>
    <row r="149" spans="1:134" ht="13.5" customHeight="1">
      <c r="A149" s="161" t="s">
        <v>468</v>
      </c>
      <c r="B149" s="162" t="s">
        <v>490</v>
      </c>
      <c r="C149" s="121">
        <v>1</v>
      </c>
      <c r="D149" s="162" t="s">
        <v>489</v>
      </c>
      <c r="E149" s="162" t="s">
        <v>2382</v>
      </c>
      <c r="F149" s="162">
        <v>18</v>
      </c>
      <c r="G149" s="162">
        <v>58291</v>
      </c>
      <c r="H149" s="162" t="s">
        <v>490</v>
      </c>
      <c r="I149" s="162" t="s">
        <v>2383</v>
      </c>
      <c r="J149" s="162" t="s">
        <v>2384</v>
      </c>
      <c r="K149" s="164" t="s">
        <v>919</v>
      </c>
      <c r="L149" s="161" t="s">
        <v>982</v>
      </c>
      <c r="M149" s="162" t="s">
        <v>1245</v>
      </c>
      <c r="N149" s="162" t="s">
        <v>2385</v>
      </c>
      <c r="O149" s="162" t="s">
        <v>927</v>
      </c>
      <c r="P149" s="162">
        <v>569496640</v>
      </c>
      <c r="Q149" s="164" t="s">
        <v>2386</v>
      </c>
      <c r="R149" s="161" t="s">
        <v>920</v>
      </c>
      <c r="S149" s="162" t="s">
        <v>1185</v>
      </c>
      <c r="T149" s="162" t="s">
        <v>2387</v>
      </c>
      <c r="U149" s="162" t="s">
        <v>927</v>
      </c>
      <c r="V149" s="162">
        <v>569496645</v>
      </c>
      <c r="W149" s="164" t="s">
        <v>2388</v>
      </c>
      <c r="X149" s="122">
        <v>3</v>
      </c>
      <c r="Y149" s="121">
        <v>0</v>
      </c>
      <c r="Z149" s="123">
        <v>3</v>
      </c>
      <c r="AA149" s="122">
        <v>1.75</v>
      </c>
      <c r="AB149" s="121">
        <v>0</v>
      </c>
      <c r="AC149" s="123">
        <v>1.75</v>
      </c>
      <c r="AD149" s="165" t="str">
        <f t="shared" si="13"/>
        <v>A</v>
      </c>
      <c r="AE149" s="124">
        <v>3</v>
      </c>
      <c r="AF149" s="165" t="str">
        <f t="shared" si="10"/>
        <v>A</v>
      </c>
      <c r="AG149" s="122">
        <v>0</v>
      </c>
      <c r="AH149" s="121">
        <v>0</v>
      </c>
      <c r="AI149" s="121">
        <v>0</v>
      </c>
      <c r="AJ149" s="121">
        <v>3</v>
      </c>
      <c r="AK149" s="123">
        <v>3</v>
      </c>
      <c r="AL149" s="165" t="str">
        <f t="shared" si="11"/>
        <v>A</v>
      </c>
      <c r="AM149" s="122">
        <v>2</v>
      </c>
      <c r="AN149" s="121">
        <v>1</v>
      </c>
      <c r="AO149" s="121">
        <v>0</v>
      </c>
      <c r="AP149" s="123">
        <v>3</v>
      </c>
      <c r="AQ149" s="165" t="str">
        <f t="shared" si="12"/>
        <v>A</v>
      </c>
      <c r="AR149" s="122">
        <v>0</v>
      </c>
      <c r="AS149" s="121">
        <v>0</v>
      </c>
      <c r="AT149" s="121">
        <v>0</v>
      </c>
      <c r="AU149" s="121">
        <v>2</v>
      </c>
      <c r="AV149" s="121">
        <v>1</v>
      </c>
      <c r="AW149" s="121">
        <v>0</v>
      </c>
      <c r="AX149" s="123">
        <v>3</v>
      </c>
      <c r="AY149" s="165" t="str">
        <f t="shared" si="14"/>
        <v>A</v>
      </c>
      <c r="AZ149" s="125">
        <v>0</v>
      </c>
      <c r="BA149" s="121">
        <v>1</v>
      </c>
      <c r="BB149" s="121">
        <v>0</v>
      </c>
      <c r="BC149" s="126">
        <v>1</v>
      </c>
      <c r="BD149" s="122">
        <v>2</v>
      </c>
      <c r="BE149" s="121">
        <v>18</v>
      </c>
      <c r="BF149" s="121">
        <v>0</v>
      </c>
      <c r="BG149" s="121">
        <v>0</v>
      </c>
      <c r="BH149" s="121">
        <v>2</v>
      </c>
      <c r="BI149" s="121">
        <v>0</v>
      </c>
      <c r="BJ149" s="121">
        <v>0</v>
      </c>
      <c r="BK149" s="121">
        <v>0</v>
      </c>
      <c r="BL149" s="121">
        <v>18</v>
      </c>
      <c r="BM149" s="121">
        <v>0</v>
      </c>
      <c r="BN149" s="121">
        <v>0</v>
      </c>
      <c r="BO149" s="121">
        <v>0</v>
      </c>
      <c r="BP149" s="121">
        <v>0</v>
      </c>
      <c r="BQ149" s="121">
        <v>0</v>
      </c>
      <c r="BR149" s="121">
        <v>0</v>
      </c>
      <c r="BS149" s="121">
        <v>0</v>
      </c>
      <c r="BT149" s="121">
        <v>3</v>
      </c>
      <c r="BU149" s="121">
        <v>0</v>
      </c>
      <c r="BV149" s="121">
        <v>0</v>
      </c>
      <c r="BW149" s="121">
        <v>0</v>
      </c>
      <c r="BX149" s="121">
        <v>0</v>
      </c>
      <c r="BY149" s="121">
        <v>0</v>
      </c>
      <c r="BZ149" s="121">
        <v>0</v>
      </c>
      <c r="CA149" s="121">
        <v>0</v>
      </c>
      <c r="CB149" s="121">
        <v>0</v>
      </c>
      <c r="CC149" s="121">
        <v>0</v>
      </c>
      <c r="CD149" s="121">
        <v>0</v>
      </c>
      <c r="CE149" s="123">
        <v>0</v>
      </c>
      <c r="CF149" s="122">
        <v>3</v>
      </c>
      <c r="CG149" s="121">
        <v>0</v>
      </c>
      <c r="CH149" s="121">
        <v>0</v>
      </c>
      <c r="CI149" s="121">
        <v>0</v>
      </c>
      <c r="CJ149" s="121">
        <v>5</v>
      </c>
      <c r="CK149" s="121">
        <v>0</v>
      </c>
      <c r="CL149" s="121">
        <v>0</v>
      </c>
      <c r="CM149" s="121">
        <v>0</v>
      </c>
      <c r="CN149" s="121">
        <v>0</v>
      </c>
      <c r="CO149" s="121">
        <v>0</v>
      </c>
      <c r="CP149" s="121">
        <v>0</v>
      </c>
      <c r="CQ149" s="121">
        <v>0</v>
      </c>
      <c r="CR149" s="121">
        <v>0</v>
      </c>
      <c r="CS149" s="121">
        <v>0</v>
      </c>
      <c r="CT149" s="121">
        <v>0</v>
      </c>
      <c r="CU149" s="121">
        <v>0</v>
      </c>
      <c r="CV149" s="121">
        <v>0</v>
      </c>
      <c r="CW149" s="121">
        <v>0</v>
      </c>
      <c r="CX149" s="121">
        <v>0</v>
      </c>
      <c r="CY149" s="121">
        <v>0</v>
      </c>
      <c r="CZ149" s="121">
        <v>0</v>
      </c>
      <c r="DA149" s="123">
        <v>0</v>
      </c>
      <c r="DB149" s="122">
        <v>0</v>
      </c>
      <c r="DC149" s="121">
        <v>0</v>
      </c>
      <c r="DD149" s="121">
        <v>0</v>
      </c>
      <c r="DE149" s="121">
        <v>0</v>
      </c>
      <c r="DF149" s="121">
        <v>0</v>
      </c>
      <c r="DG149" s="121">
        <v>0</v>
      </c>
      <c r="DH149" s="121">
        <v>0</v>
      </c>
      <c r="DI149" s="121">
        <v>0</v>
      </c>
      <c r="DJ149" s="123">
        <v>0</v>
      </c>
      <c r="DK149" s="122">
        <v>2</v>
      </c>
      <c r="DL149" s="123">
        <v>0</v>
      </c>
      <c r="DM149" s="124">
        <v>0</v>
      </c>
      <c r="DN149" s="122">
        <v>57</v>
      </c>
      <c r="DO149" s="121">
        <v>1</v>
      </c>
      <c r="DP149" s="123">
        <v>365</v>
      </c>
      <c r="DQ149" s="122">
        <v>45</v>
      </c>
      <c r="DR149" s="121">
        <v>1</v>
      </c>
      <c r="DS149" s="162" t="s">
        <v>2389</v>
      </c>
      <c r="DT149" s="121">
        <v>2</v>
      </c>
      <c r="DU149" s="162" t="s">
        <v>2390</v>
      </c>
      <c r="DV149" s="164" t="s">
        <v>2391</v>
      </c>
      <c r="DW149" s="122">
        <v>1</v>
      </c>
      <c r="DX149" s="121">
        <v>1</v>
      </c>
      <c r="DY149" s="121">
        <v>1</v>
      </c>
      <c r="DZ149" s="162" t="s">
        <v>927</v>
      </c>
      <c r="EA149" s="164" t="s">
        <v>927</v>
      </c>
      <c r="EB149" s="127">
        <v>20006</v>
      </c>
      <c r="EC149" s="128">
        <v>290.19</v>
      </c>
      <c r="ED149" s="129">
        <v>32</v>
      </c>
    </row>
    <row r="150" spans="1:134" ht="13.5" customHeight="1">
      <c r="A150" s="161" t="s">
        <v>468</v>
      </c>
      <c r="B150" s="162" t="s">
        <v>492</v>
      </c>
      <c r="C150" s="121">
        <v>1</v>
      </c>
      <c r="D150" s="162" t="s">
        <v>491</v>
      </c>
      <c r="E150" s="162" t="s">
        <v>2392</v>
      </c>
      <c r="F150" s="162">
        <v>10</v>
      </c>
      <c r="G150" s="162">
        <v>58856</v>
      </c>
      <c r="H150" s="162" t="s">
        <v>492</v>
      </c>
      <c r="I150" s="162" t="s">
        <v>2393</v>
      </c>
      <c r="J150" s="162" t="s">
        <v>2394</v>
      </c>
      <c r="K150" s="164" t="s">
        <v>919</v>
      </c>
      <c r="L150" s="161" t="s">
        <v>920</v>
      </c>
      <c r="M150" s="162" t="s">
        <v>1299</v>
      </c>
      <c r="N150" s="162" t="s">
        <v>2395</v>
      </c>
      <c r="O150" s="162" t="s">
        <v>927</v>
      </c>
      <c r="P150" s="162">
        <v>567112495</v>
      </c>
      <c r="Q150" s="164" t="s">
        <v>2396</v>
      </c>
      <c r="R150" s="161" t="s">
        <v>920</v>
      </c>
      <c r="S150" s="162" t="s">
        <v>1331</v>
      </c>
      <c r="T150" s="162" t="s">
        <v>1493</v>
      </c>
      <c r="U150" s="162" t="s">
        <v>927</v>
      </c>
      <c r="V150" s="162">
        <v>567112495</v>
      </c>
      <c r="W150" s="164" t="s">
        <v>2397</v>
      </c>
      <c r="X150" s="122">
        <v>2</v>
      </c>
      <c r="Y150" s="121">
        <v>0</v>
      </c>
      <c r="Z150" s="123">
        <v>2</v>
      </c>
      <c r="AA150" s="122">
        <v>1.2</v>
      </c>
      <c r="AB150" s="121">
        <v>0</v>
      </c>
      <c r="AC150" s="123">
        <v>1.2</v>
      </c>
      <c r="AD150" s="165" t="str">
        <f t="shared" si="13"/>
        <v>A</v>
      </c>
      <c r="AE150" s="124">
        <v>2</v>
      </c>
      <c r="AF150" s="165" t="str">
        <f t="shared" si="10"/>
        <v>A</v>
      </c>
      <c r="AG150" s="122">
        <v>0</v>
      </c>
      <c r="AH150" s="121">
        <v>0</v>
      </c>
      <c r="AI150" s="121">
        <v>0</v>
      </c>
      <c r="AJ150" s="121">
        <v>2</v>
      </c>
      <c r="AK150" s="123">
        <v>2</v>
      </c>
      <c r="AL150" s="165" t="str">
        <f t="shared" si="11"/>
        <v>A</v>
      </c>
      <c r="AM150" s="122">
        <v>0</v>
      </c>
      <c r="AN150" s="121">
        <v>1</v>
      </c>
      <c r="AO150" s="121">
        <v>1</v>
      </c>
      <c r="AP150" s="123">
        <v>2</v>
      </c>
      <c r="AQ150" s="165" t="str">
        <f t="shared" si="12"/>
        <v>A</v>
      </c>
      <c r="AR150" s="122">
        <v>0</v>
      </c>
      <c r="AS150" s="121">
        <v>0</v>
      </c>
      <c r="AT150" s="121">
        <v>2</v>
      </c>
      <c r="AU150" s="121">
        <v>0</v>
      </c>
      <c r="AV150" s="121">
        <v>0</v>
      </c>
      <c r="AW150" s="121">
        <v>0</v>
      </c>
      <c r="AX150" s="123">
        <v>2</v>
      </c>
      <c r="AY150" s="165" t="str">
        <f t="shared" si="14"/>
        <v>A</v>
      </c>
      <c r="AZ150" s="125">
        <v>0</v>
      </c>
      <c r="BA150" s="121">
        <v>1</v>
      </c>
      <c r="BB150" s="121">
        <v>0</v>
      </c>
      <c r="BC150" s="126">
        <v>1</v>
      </c>
      <c r="BD150" s="122">
        <v>12</v>
      </c>
      <c r="BE150" s="121">
        <v>85</v>
      </c>
      <c r="BF150" s="121">
        <v>0</v>
      </c>
      <c r="BG150" s="121">
        <v>0</v>
      </c>
      <c r="BH150" s="121">
        <v>3</v>
      </c>
      <c r="BI150" s="121">
        <v>1</v>
      </c>
      <c r="BJ150" s="121">
        <v>0</v>
      </c>
      <c r="BK150" s="121">
        <v>1</v>
      </c>
      <c r="BL150" s="121">
        <v>50</v>
      </c>
      <c r="BM150" s="121">
        <v>0</v>
      </c>
      <c r="BN150" s="121">
        <v>4</v>
      </c>
      <c r="BO150" s="121">
        <v>3</v>
      </c>
      <c r="BP150" s="121">
        <v>4</v>
      </c>
      <c r="BQ150" s="121">
        <v>1</v>
      </c>
      <c r="BR150" s="121">
        <v>1</v>
      </c>
      <c r="BS150" s="121">
        <v>0</v>
      </c>
      <c r="BT150" s="121">
        <v>1</v>
      </c>
      <c r="BU150" s="121">
        <v>0</v>
      </c>
      <c r="BV150" s="121">
        <v>0</v>
      </c>
      <c r="BW150" s="121">
        <v>0</v>
      </c>
      <c r="BX150" s="121">
        <v>0</v>
      </c>
      <c r="BY150" s="121">
        <v>0</v>
      </c>
      <c r="BZ150" s="121">
        <v>0</v>
      </c>
      <c r="CA150" s="121">
        <v>0</v>
      </c>
      <c r="CB150" s="121">
        <v>0</v>
      </c>
      <c r="CC150" s="121">
        <v>1</v>
      </c>
      <c r="CD150" s="121">
        <v>0</v>
      </c>
      <c r="CE150" s="123">
        <v>0</v>
      </c>
      <c r="CF150" s="122">
        <v>1</v>
      </c>
      <c r="CG150" s="121">
        <v>0</v>
      </c>
      <c r="CH150" s="121">
        <v>0</v>
      </c>
      <c r="CI150" s="121">
        <v>1</v>
      </c>
      <c r="CJ150" s="121">
        <v>0</v>
      </c>
      <c r="CK150" s="121">
        <v>0</v>
      </c>
      <c r="CL150" s="121">
        <v>0</v>
      </c>
      <c r="CM150" s="121">
        <v>0</v>
      </c>
      <c r="CN150" s="121">
        <v>0</v>
      </c>
      <c r="CO150" s="121">
        <v>0</v>
      </c>
      <c r="CP150" s="121">
        <v>0</v>
      </c>
      <c r="CQ150" s="121">
        <v>0</v>
      </c>
      <c r="CR150" s="121">
        <v>0</v>
      </c>
      <c r="CS150" s="121">
        <v>0</v>
      </c>
      <c r="CT150" s="121">
        <v>0</v>
      </c>
      <c r="CU150" s="121">
        <v>0</v>
      </c>
      <c r="CV150" s="121">
        <v>0</v>
      </c>
      <c r="CW150" s="121">
        <v>0</v>
      </c>
      <c r="CX150" s="121">
        <v>0</v>
      </c>
      <c r="CY150" s="121">
        <v>0</v>
      </c>
      <c r="CZ150" s="121">
        <v>0</v>
      </c>
      <c r="DA150" s="123">
        <v>0</v>
      </c>
      <c r="DB150" s="122">
        <v>0</v>
      </c>
      <c r="DC150" s="121">
        <v>0</v>
      </c>
      <c r="DD150" s="121">
        <v>0</v>
      </c>
      <c r="DE150" s="121">
        <v>0</v>
      </c>
      <c r="DF150" s="121">
        <v>0</v>
      </c>
      <c r="DG150" s="121">
        <v>0</v>
      </c>
      <c r="DH150" s="121">
        <v>0</v>
      </c>
      <c r="DI150" s="121">
        <v>0</v>
      </c>
      <c r="DJ150" s="123">
        <v>0</v>
      </c>
      <c r="DK150" s="122">
        <v>3</v>
      </c>
      <c r="DL150" s="123">
        <v>1</v>
      </c>
      <c r="DM150" s="124">
        <v>0</v>
      </c>
      <c r="DN150" s="122">
        <v>87</v>
      </c>
      <c r="DO150" s="121">
        <v>32</v>
      </c>
      <c r="DP150" s="123">
        <v>97</v>
      </c>
      <c r="DQ150" s="122">
        <v>50</v>
      </c>
      <c r="DR150" s="121">
        <v>1</v>
      </c>
      <c r="DS150" s="162" t="s">
        <v>2398</v>
      </c>
      <c r="DT150" s="121">
        <v>2</v>
      </c>
      <c r="DU150" s="162" t="s">
        <v>2399</v>
      </c>
      <c r="DV150" s="164" t="s">
        <v>2400</v>
      </c>
      <c r="DW150" s="122">
        <v>1</v>
      </c>
      <c r="DX150" s="121">
        <v>1</v>
      </c>
      <c r="DY150" s="121">
        <v>1</v>
      </c>
      <c r="DZ150" s="162" t="s">
        <v>2401</v>
      </c>
      <c r="EA150" s="164"/>
      <c r="EB150" s="127">
        <v>13153</v>
      </c>
      <c r="EC150" s="128">
        <v>291.36</v>
      </c>
      <c r="ED150" s="129">
        <v>45</v>
      </c>
    </row>
    <row r="151" spans="1:134" ht="13.5" customHeight="1">
      <c r="A151" s="161" t="s">
        <v>468</v>
      </c>
      <c r="B151" s="162" t="s">
        <v>494</v>
      </c>
      <c r="C151" s="121">
        <v>1</v>
      </c>
      <c r="D151" s="162" t="s">
        <v>493</v>
      </c>
      <c r="E151" s="162" t="s">
        <v>1859</v>
      </c>
      <c r="F151" s="162" t="s">
        <v>2402</v>
      </c>
      <c r="G151" s="162">
        <v>67401</v>
      </c>
      <c r="H151" s="162" t="s">
        <v>2403</v>
      </c>
      <c r="I151" s="162" t="s">
        <v>2404</v>
      </c>
      <c r="J151" s="162" t="s">
        <v>2405</v>
      </c>
      <c r="K151" s="164" t="s">
        <v>967</v>
      </c>
      <c r="L151" s="161" t="s">
        <v>996</v>
      </c>
      <c r="M151" s="162" t="s">
        <v>986</v>
      </c>
      <c r="N151" s="162" t="s">
        <v>2406</v>
      </c>
      <c r="O151" s="162" t="s">
        <v>927</v>
      </c>
      <c r="P151" s="162" t="s">
        <v>2407</v>
      </c>
      <c r="Q151" s="164" t="s">
        <v>2408</v>
      </c>
      <c r="R151" s="161" t="s">
        <v>996</v>
      </c>
      <c r="S151" s="162" t="s">
        <v>986</v>
      </c>
      <c r="T151" s="162" t="s">
        <v>2406</v>
      </c>
      <c r="U151" s="162" t="s">
        <v>927</v>
      </c>
      <c r="V151" s="162" t="s">
        <v>2407</v>
      </c>
      <c r="W151" s="164" t="s">
        <v>2408</v>
      </c>
      <c r="X151" s="122">
        <v>4</v>
      </c>
      <c r="Y151" s="121">
        <v>0</v>
      </c>
      <c r="Z151" s="123">
        <v>4</v>
      </c>
      <c r="AA151" s="122">
        <v>4</v>
      </c>
      <c r="AB151" s="121">
        <v>0</v>
      </c>
      <c r="AC151" s="123">
        <v>4</v>
      </c>
      <c r="AD151" s="165" t="str">
        <f t="shared" si="13"/>
        <v>A</v>
      </c>
      <c r="AE151" s="124">
        <v>3</v>
      </c>
      <c r="AF151" s="165" t="str">
        <f t="shared" si="10"/>
        <v>A</v>
      </c>
      <c r="AG151" s="122">
        <v>0</v>
      </c>
      <c r="AH151" s="121">
        <v>2</v>
      </c>
      <c r="AI151" s="121">
        <v>0</v>
      </c>
      <c r="AJ151" s="121">
        <v>2</v>
      </c>
      <c r="AK151" s="123">
        <v>4</v>
      </c>
      <c r="AL151" s="165" t="str">
        <f t="shared" si="11"/>
        <v>A</v>
      </c>
      <c r="AM151" s="122">
        <v>1</v>
      </c>
      <c r="AN151" s="121">
        <v>0</v>
      </c>
      <c r="AO151" s="121">
        <v>3</v>
      </c>
      <c r="AP151" s="123">
        <v>4</v>
      </c>
      <c r="AQ151" s="165" t="str">
        <f t="shared" si="12"/>
        <v>A</v>
      </c>
      <c r="AR151" s="122">
        <v>0</v>
      </c>
      <c r="AS151" s="121">
        <v>0</v>
      </c>
      <c r="AT151" s="121">
        <v>0</v>
      </c>
      <c r="AU151" s="121">
        <v>4</v>
      </c>
      <c r="AV151" s="121">
        <v>0</v>
      </c>
      <c r="AW151" s="121">
        <v>0</v>
      </c>
      <c r="AX151" s="123">
        <v>4</v>
      </c>
      <c r="AY151" s="165" t="str">
        <f t="shared" si="14"/>
        <v>A</v>
      </c>
      <c r="AZ151" s="125">
        <v>1</v>
      </c>
      <c r="BA151" s="121">
        <v>1</v>
      </c>
      <c r="BB151" s="121">
        <v>0</v>
      </c>
      <c r="BC151" s="126">
        <v>1</v>
      </c>
      <c r="BD151" s="122">
        <v>52</v>
      </c>
      <c r="BE151" s="121">
        <v>171</v>
      </c>
      <c r="BF151" s="121">
        <v>0</v>
      </c>
      <c r="BG151" s="121">
        <v>0</v>
      </c>
      <c r="BH151" s="121">
        <v>48</v>
      </c>
      <c r="BI151" s="121">
        <v>0</v>
      </c>
      <c r="BJ151" s="121">
        <v>2</v>
      </c>
      <c r="BK151" s="121">
        <v>10</v>
      </c>
      <c r="BL151" s="121">
        <v>136</v>
      </c>
      <c r="BM151" s="121">
        <v>2</v>
      </c>
      <c r="BN151" s="121">
        <v>6</v>
      </c>
      <c r="BO151" s="121">
        <v>10</v>
      </c>
      <c r="BP151" s="121">
        <v>25</v>
      </c>
      <c r="BQ151" s="121">
        <v>2</v>
      </c>
      <c r="BR151" s="121">
        <v>6</v>
      </c>
      <c r="BS151" s="121">
        <v>0</v>
      </c>
      <c r="BT151" s="121">
        <v>6</v>
      </c>
      <c r="BU151" s="121">
        <v>0</v>
      </c>
      <c r="BV151" s="121">
        <v>1</v>
      </c>
      <c r="BW151" s="121">
        <v>2</v>
      </c>
      <c r="BX151" s="121">
        <v>0</v>
      </c>
      <c r="BY151" s="121">
        <v>0</v>
      </c>
      <c r="BZ151" s="121">
        <v>0</v>
      </c>
      <c r="CA151" s="121">
        <v>0</v>
      </c>
      <c r="CB151" s="121">
        <v>0</v>
      </c>
      <c r="CC151" s="121">
        <v>1</v>
      </c>
      <c r="CD151" s="121">
        <v>2</v>
      </c>
      <c r="CE151" s="123">
        <v>0</v>
      </c>
      <c r="CF151" s="122">
        <v>15</v>
      </c>
      <c r="CG151" s="121">
        <v>0</v>
      </c>
      <c r="CH151" s="121">
        <v>5</v>
      </c>
      <c r="CI151" s="121">
        <v>8</v>
      </c>
      <c r="CJ151" s="121">
        <v>3</v>
      </c>
      <c r="CK151" s="121">
        <v>2</v>
      </c>
      <c r="CL151" s="121">
        <v>0</v>
      </c>
      <c r="CM151" s="121">
        <v>0</v>
      </c>
      <c r="CN151" s="121">
        <v>0</v>
      </c>
      <c r="CO151" s="121">
        <v>0</v>
      </c>
      <c r="CP151" s="121">
        <v>0</v>
      </c>
      <c r="CQ151" s="121">
        <v>0</v>
      </c>
      <c r="CR151" s="121">
        <v>0</v>
      </c>
      <c r="CS151" s="121">
        <v>0</v>
      </c>
      <c r="CT151" s="121">
        <v>0</v>
      </c>
      <c r="CU151" s="121">
        <v>0</v>
      </c>
      <c r="CV151" s="121">
        <v>0</v>
      </c>
      <c r="CW151" s="121">
        <v>0</v>
      </c>
      <c r="CX151" s="121">
        <v>0</v>
      </c>
      <c r="CY151" s="121">
        <v>0</v>
      </c>
      <c r="CZ151" s="121">
        <v>3</v>
      </c>
      <c r="DA151" s="123">
        <v>0</v>
      </c>
      <c r="DB151" s="122">
        <v>0</v>
      </c>
      <c r="DC151" s="121">
        <v>0</v>
      </c>
      <c r="DD151" s="121">
        <v>4</v>
      </c>
      <c r="DE151" s="121">
        <v>0</v>
      </c>
      <c r="DF151" s="121">
        <v>0</v>
      </c>
      <c r="DG151" s="121">
        <v>0</v>
      </c>
      <c r="DH151" s="121">
        <v>2</v>
      </c>
      <c r="DI151" s="121">
        <v>0</v>
      </c>
      <c r="DJ151" s="123">
        <v>0</v>
      </c>
      <c r="DK151" s="122">
        <v>19</v>
      </c>
      <c r="DL151" s="123">
        <v>3</v>
      </c>
      <c r="DM151" s="124">
        <v>0</v>
      </c>
      <c r="DN151" s="122">
        <v>425</v>
      </c>
      <c r="DO151" s="121">
        <v>46</v>
      </c>
      <c r="DP151" s="123">
        <v>1206</v>
      </c>
      <c r="DQ151" s="122">
        <v>30</v>
      </c>
      <c r="DR151" s="121">
        <v>1</v>
      </c>
      <c r="DS151" s="162" t="s">
        <v>2409</v>
      </c>
      <c r="DT151" s="121">
        <v>3</v>
      </c>
      <c r="DU151" s="162" t="s">
        <v>2410</v>
      </c>
      <c r="DV151" s="164" t="s">
        <v>2411</v>
      </c>
      <c r="DW151" s="122">
        <v>1</v>
      </c>
      <c r="DX151" s="121">
        <v>1</v>
      </c>
      <c r="DY151" s="121">
        <v>1</v>
      </c>
      <c r="DZ151" s="162" t="s">
        <v>2412</v>
      </c>
      <c r="EA151" s="164" t="s">
        <v>2413</v>
      </c>
      <c r="EB151" s="127">
        <v>75333</v>
      </c>
      <c r="EC151" s="128">
        <v>837.75</v>
      </c>
      <c r="ED151" s="129">
        <v>93</v>
      </c>
    </row>
    <row r="152" spans="1:134" ht="13.5" customHeight="1">
      <c r="A152" s="161" t="s">
        <v>468</v>
      </c>
      <c r="B152" s="162" t="s">
        <v>496</v>
      </c>
      <c r="C152" s="121">
        <v>1</v>
      </c>
      <c r="D152" s="162" t="s">
        <v>495</v>
      </c>
      <c r="E152" s="162" t="s">
        <v>2414</v>
      </c>
      <c r="F152" s="163" t="s">
        <v>2415</v>
      </c>
      <c r="G152" s="162">
        <v>59413</v>
      </c>
      <c r="H152" s="162" t="s">
        <v>496</v>
      </c>
      <c r="I152" s="162" t="s">
        <v>2416</v>
      </c>
      <c r="J152" s="162" t="s">
        <v>2417</v>
      </c>
      <c r="K152" s="164" t="s">
        <v>1400</v>
      </c>
      <c r="L152" s="161" t="s">
        <v>920</v>
      </c>
      <c r="M152" s="162" t="s">
        <v>1245</v>
      </c>
      <c r="N152" s="162" t="s">
        <v>2418</v>
      </c>
      <c r="O152" s="162" t="s">
        <v>927</v>
      </c>
      <c r="P152" s="162">
        <v>566781080</v>
      </c>
      <c r="Q152" s="164" t="s">
        <v>2419</v>
      </c>
      <c r="R152" s="161" t="s">
        <v>920</v>
      </c>
      <c r="S152" s="162" t="s">
        <v>1245</v>
      </c>
      <c r="T152" s="162" t="s">
        <v>2418</v>
      </c>
      <c r="U152" s="162" t="s">
        <v>927</v>
      </c>
      <c r="V152" s="162">
        <v>566781080</v>
      </c>
      <c r="W152" s="164" t="s">
        <v>2419</v>
      </c>
      <c r="X152" s="122">
        <v>2</v>
      </c>
      <c r="Y152" s="121">
        <v>1</v>
      </c>
      <c r="Z152" s="123">
        <v>3</v>
      </c>
      <c r="AA152" s="122">
        <v>2</v>
      </c>
      <c r="AB152" s="121">
        <v>0.1</v>
      </c>
      <c r="AC152" s="123">
        <v>2.1</v>
      </c>
      <c r="AD152" s="165" t="str">
        <f t="shared" si="13"/>
        <v>A</v>
      </c>
      <c r="AE152" s="124">
        <v>2</v>
      </c>
      <c r="AF152" s="165" t="str">
        <f t="shared" si="10"/>
        <v>A</v>
      </c>
      <c r="AG152" s="122">
        <v>0</v>
      </c>
      <c r="AH152" s="121">
        <v>0</v>
      </c>
      <c r="AI152" s="121">
        <v>0</v>
      </c>
      <c r="AJ152" s="121">
        <v>2</v>
      </c>
      <c r="AK152" s="123">
        <v>2</v>
      </c>
      <c r="AL152" s="165" t="str">
        <f t="shared" si="11"/>
        <v>A</v>
      </c>
      <c r="AM152" s="122">
        <v>0</v>
      </c>
      <c r="AN152" s="121">
        <v>0</v>
      </c>
      <c r="AO152" s="121">
        <v>2</v>
      </c>
      <c r="AP152" s="123">
        <v>2</v>
      </c>
      <c r="AQ152" s="165" t="str">
        <f t="shared" si="12"/>
        <v>A</v>
      </c>
      <c r="AR152" s="122">
        <v>0</v>
      </c>
      <c r="AS152" s="121">
        <v>0</v>
      </c>
      <c r="AT152" s="121">
        <v>0</v>
      </c>
      <c r="AU152" s="121">
        <v>2</v>
      </c>
      <c r="AV152" s="121">
        <v>0</v>
      </c>
      <c r="AW152" s="121">
        <v>0</v>
      </c>
      <c r="AX152" s="123">
        <v>2</v>
      </c>
      <c r="AY152" s="165" t="str">
        <f t="shared" si="14"/>
        <v>A</v>
      </c>
      <c r="AZ152" s="125">
        <v>0</v>
      </c>
      <c r="BA152" s="121">
        <v>1</v>
      </c>
      <c r="BB152" s="121">
        <v>1</v>
      </c>
      <c r="BC152" s="126">
        <v>1</v>
      </c>
      <c r="BD152" s="122">
        <v>2</v>
      </c>
      <c r="BE152" s="121">
        <v>62</v>
      </c>
      <c r="BF152" s="121">
        <v>0</v>
      </c>
      <c r="BG152" s="121">
        <v>0</v>
      </c>
      <c r="BH152" s="121">
        <v>4</v>
      </c>
      <c r="BI152" s="121">
        <v>0</v>
      </c>
      <c r="BJ152" s="121">
        <v>0</v>
      </c>
      <c r="BK152" s="121">
        <v>0</v>
      </c>
      <c r="BL152" s="121">
        <v>49</v>
      </c>
      <c r="BM152" s="121">
        <v>0</v>
      </c>
      <c r="BN152" s="121">
        <v>1</v>
      </c>
      <c r="BO152" s="121">
        <v>1</v>
      </c>
      <c r="BP152" s="121">
        <v>3</v>
      </c>
      <c r="BQ152" s="121">
        <v>0</v>
      </c>
      <c r="BR152" s="121">
        <v>0</v>
      </c>
      <c r="BS152" s="121">
        <v>0</v>
      </c>
      <c r="BT152" s="121">
        <v>4</v>
      </c>
      <c r="BU152" s="121">
        <v>0</v>
      </c>
      <c r="BV152" s="121">
        <v>0</v>
      </c>
      <c r="BW152" s="121">
        <v>0</v>
      </c>
      <c r="BX152" s="121">
        <v>0</v>
      </c>
      <c r="BY152" s="121">
        <v>0</v>
      </c>
      <c r="BZ152" s="121">
        <v>0</v>
      </c>
      <c r="CA152" s="121">
        <v>0</v>
      </c>
      <c r="CB152" s="121">
        <v>0</v>
      </c>
      <c r="CC152" s="121">
        <v>0</v>
      </c>
      <c r="CD152" s="121">
        <v>0</v>
      </c>
      <c r="CE152" s="123">
        <v>0</v>
      </c>
      <c r="CF152" s="122">
        <v>0</v>
      </c>
      <c r="CG152" s="121">
        <v>0</v>
      </c>
      <c r="CH152" s="121">
        <v>0</v>
      </c>
      <c r="CI152" s="121">
        <v>1</v>
      </c>
      <c r="CJ152" s="121">
        <v>6</v>
      </c>
      <c r="CK152" s="121">
        <v>0</v>
      </c>
      <c r="CL152" s="121">
        <v>0</v>
      </c>
      <c r="CM152" s="121">
        <v>0</v>
      </c>
      <c r="CN152" s="121">
        <v>0</v>
      </c>
      <c r="CO152" s="121">
        <v>0</v>
      </c>
      <c r="CP152" s="121">
        <v>0</v>
      </c>
      <c r="CQ152" s="121">
        <v>0</v>
      </c>
      <c r="CR152" s="121">
        <v>0</v>
      </c>
      <c r="CS152" s="121">
        <v>0</v>
      </c>
      <c r="CT152" s="121">
        <v>0</v>
      </c>
      <c r="CU152" s="121">
        <v>0</v>
      </c>
      <c r="CV152" s="121">
        <v>0</v>
      </c>
      <c r="CW152" s="121">
        <v>0</v>
      </c>
      <c r="CX152" s="121">
        <v>0</v>
      </c>
      <c r="CY152" s="121">
        <v>0</v>
      </c>
      <c r="CZ152" s="121">
        <v>0</v>
      </c>
      <c r="DA152" s="123">
        <v>0</v>
      </c>
      <c r="DB152" s="122">
        <v>0</v>
      </c>
      <c r="DC152" s="121">
        <v>0</v>
      </c>
      <c r="DD152" s="121">
        <v>0</v>
      </c>
      <c r="DE152" s="121">
        <v>0</v>
      </c>
      <c r="DF152" s="121">
        <v>0</v>
      </c>
      <c r="DG152" s="121">
        <v>0</v>
      </c>
      <c r="DH152" s="121">
        <v>0</v>
      </c>
      <c r="DI152" s="121">
        <v>0</v>
      </c>
      <c r="DJ152" s="123">
        <v>0</v>
      </c>
      <c r="DK152" s="122">
        <v>0</v>
      </c>
      <c r="DL152" s="123">
        <v>0</v>
      </c>
      <c r="DM152" s="124">
        <v>0</v>
      </c>
      <c r="DN152" s="122">
        <v>165</v>
      </c>
      <c r="DO152" s="121">
        <v>8</v>
      </c>
      <c r="DP152" s="123">
        <v>460</v>
      </c>
      <c r="DQ152" s="122">
        <v>50</v>
      </c>
      <c r="DR152" s="121">
        <v>1</v>
      </c>
      <c r="DS152" s="162" t="s">
        <v>2420</v>
      </c>
      <c r="DT152" s="121">
        <v>1</v>
      </c>
      <c r="DU152" s="162" t="s">
        <v>2421</v>
      </c>
      <c r="DV152" s="164" t="s">
        <v>2422</v>
      </c>
      <c r="DW152" s="122">
        <v>1</v>
      </c>
      <c r="DX152" s="121">
        <v>1</v>
      </c>
      <c r="DY152" s="121">
        <v>1</v>
      </c>
      <c r="DZ152" s="162" t="s">
        <v>927</v>
      </c>
      <c r="EA152" s="164" t="s">
        <v>927</v>
      </c>
      <c r="EB152" s="127">
        <v>35947</v>
      </c>
      <c r="EC152" s="128">
        <v>473.4</v>
      </c>
      <c r="ED152" s="129">
        <v>57</v>
      </c>
    </row>
    <row r="153" spans="1:134" ht="13.5" customHeight="1">
      <c r="A153" s="161" t="s">
        <v>468</v>
      </c>
      <c r="B153" s="162" t="s">
        <v>498</v>
      </c>
      <c r="C153" s="121">
        <v>1</v>
      </c>
      <c r="D153" s="162" t="s">
        <v>497</v>
      </c>
      <c r="E153" s="162" t="s">
        <v>1042</v>
      </c>
      <c r="F153" s="162" t="s">
        <v>2423</v>
      </c>
      <c r="G153" s="162">
        <v>59101</v>
      </c>
      <c r="H153" s="162" t="s">
        <v>498</v>
      </c>
      <c r="I153" s="162" t="s">
        <v>2424</v>
      </c>
      <c r="J153" s="162" t="s">
        <v>2425</v>
      </c>
      <c r="K153" s="164" t="s">
        <v>1322</v>
      </c>
      <c r="L153" s="161" t="s">
        <v>920</v>
      </c>
      <c r="M153" s="162" t="s">
        <v>1046</v>
      </c>
      <c r="N153" s="162" t="s">
        <v>2426</v>
      </c>
      <c r="O153" s="162" t="s">
        <v>927</v>
      </c>
      <c r="P153" s="162">
        <v>736510479</v>
      </c>
      <c r="Q153" s="164" t="s">
        <v>2427</v>
      </c>
      <c r="R153" s="161" t="s">
        <v>920</v>
      </c>
      <c r="S153" s="162" t="s">
        <v>1046</v>
      </c>
      <c r="T153" s="162" t="s">
        <v>2426</v>
      </c>
      <c r="U153" s="162" t="s">
        <v>927</v>
      </c>
      <c r="V153" s="162">
        <v>736510479</v>
      </c>
      <c r="W153" s="164" t="s">
        <v>2427</v>
      </c>
      <c r="X153" s="122">
        <v>2</v>
      </c>
      <c r="Y153" s="121">
        <v>0</v>
      </c>
      <c r="Z153" s="123">
        <v>2</v>
      </c>
      <c r="AA153" s="122">
        <v>2</v>
      </c>
      <c r="AB153" s="121">
        <v>0</v>
      </c>
      <c r="AC153" s="123">
        <v>2</v>
      </c>
      <c r="AD153" s="165" t="str">
        <f t="shared" si="13"/>
        <v>A</v>
      </c>
      <c r="AE153" s="124">
        <v>2</v>
      </c>
      <c r="AF153" s="165" t="str">
        <f t="shared" si="10"/>
        <v>A</v>
      </c>
      <c r="AG153" s="122">
        <v>0</v>
      </c>
      <c r="AH153" s="121">
        <v>1</v>
      </c>
      <c r="AI153" s="121">
        <v>0</v>
      </c>
      <c r="AJ153" s="121">
        <v>1</v>
      </c>
      <c r="AK153" s="123">
        <v>2</v>
      </c>
      <c r="AL153" s="165" t="str">
        <f t="shared" si="11"/>
        <v>A</v>
      </c>
      <c r="AM153" s="122">
        <v>0</v>
      </c>
      <c r="AN153" s="121">
        <v>0</v>
      </c>
      <c r="AO153" s="121">
        <v>2</v>
      </c>
      <c r="AP153" s="123">
        <v>2</v>
      </c>
      <c r="AQ153" s="165" t="str">
        <f t="shared" si="12"/>
        <v>A</v>
      </c>
      <c r="AR153" s="122">
        <v>0</v>
      </c>
      <c r="AS153" s="121">
        <v>0</v>
      </c>
      <c r="AT153" s="121">
        <v>2</v>
      </c>
      <c r="AU153" s="121">
        <v>0</v>
      </c>
      <c r="AV153" s="121">
        <v>0</v>
      </c>
      <c r="AW153" s="121">
        <v>0</v>
      </c>
      <c r="AX153" s="123">
        <v>2</v>
      </c>
      <c r="AY153" s="165" t="str">
        <f t="shared" si="14"/>
        <v>A</v>
      </c>
      <c r="AZ153" s="125">
        <v>0</v>
      </c>
      <c r="BA153" s="121">
        <v>1</v>
      </c>
      <c r="BB153" s="121">
        <v>0</v>
      </c>
      <c r="BC153" s="126">
        <v>0</v>
      </c>
      <c r="BD153" s="122">
        <v>2</v>
      </c>
      <c r="BE153" s="121">
        <v>52</v>
      </c>
      <c r="BF153" s="121">
        <v>0</v>
      </c>
      <c r="BG153" s="121">
        <v>0</v>
      </c>
      <c r="BH153" s="121">
        <v>10</v>
      </c>
      <c r="BI153" s="121">
        <v>0</v>
      </c>
      <c r="BJ153" s="121">
        <v>0</v>
      </c>
      <c r="BK153" s="121">
        <v>14</v>
      </c>
      <c r="BL153" s="121">
        <v>48</v>
      </c>
      <c r="BM153" s="121">
        <v>0</v>
      </c>
      <c r="BN153" s="121">
        <v>0</v>
      </c>
      <c r="BO153" s="121">
        <v>3</v>
      </c>
      <c r="BP153" s="121">
        <v>3</v>
      </c>
      <c r="BQ153" s="121">
        <v>2</v>
      </c>
      <c r="BR153" s="121">
        <v>1</v>
      </c>
      <c r="BS153" s="121">
        <v>0</v>
      </c>
      <c r="BT153" s="121">
        <v>9</v>
      </c>
      <c r="BU153" s="121">
        <v>0</v>
      </c>
      <c r="BV153" s="121">
        <v>0</v>
      </c>
      <c r="BW153" s="121">
        <v>0</v>
      </c>
      <c r="BX153" s="121">
        <v>0</v>
      </c>
      <c r="BY153" s="121">
        <v>0</v>
      </c>
      <c r="BZ153" s="121">
        <v>0</v>
      </c>
      <c r="CA153" s="121">
        <v>0</v>
      </c>
      <c r="CB153" s="121">
        <v>0</v>
      </c>
      <c r="CC153" s="121">
        <v>2</v>
      </c>
      <c r="CD153" s="121">
        <v>4</v>
      </c>
      <c r="CE153" s="123">
        <v>0</v>
      </c>
      <c r="CF153" s="122">
        <v>0</v>
      </c>
      <c r="CG153" s="121">
        <v>0</v>
      </c>
      <c r="CH153" s="121">
        <v>0</v>
      </c>
      <c r="CI153" s="121">
        <v>5</v>
      </c>
      <c r="CJ153" s="121">
        <v>4</v>
      </c>
      <c r="CK153" s="121">
        <v>1</v>
      </c>
      <c r="CL153" s="121">
        <v>0</v>
      </c>
      <c r="CM153" s="121">
        <v>0</v>
      </c>
      <c r="CN153" s="121">
        <v>0</v>
      </c>
      <c r="CO153" s="121">
        <v>0</v>
      </c>
      <c r="CP153" s="121">
        <v>0</v>
      </c>
      <c r="CQ153" s="121">
        <v>0</v>
      </c>
      <c r="CR153" s="121">
        <v>0</v>
      </c>
      <c r="CS153" s="121">
        <v>0</v>
      </c>
      <c r="CT153" s="121">
        <v>0</v>
      </c>
      <c r="CU153" s="121">
        <v>0</v>
      </c>
      <c r="CV153" s="121">
        <v>0</v>
      </c>
      <c r="CW153" s="121">
        <v>0</v>
      </c>
      <c r="CX153" s="121">
        <v>0</v>
      </c>
      <c r="CY153" s="121">
        <v>0</v>
      </c>
      <c r="CZ153" s="121">
        <v>0</v>
      </c>
      <c r="DA153" s="123">
        <v>0</v>
      </c>
      <c r="DB153" s="122">
        <v>0</v>
      </c>
      <c r="DC153" s="121">
        <v>0</v>
      </c>
      <c r="DD153" s="121">
        <v>0</v>
      </c>
      <c r="DE153" s="121">
        <v>0</v>
      </c>
      <c r="DF153" s="121">
        <v>0</v>
      </c>
      <c r="DG153" s="121">
        <v>0</v>
      </c>
      <c r="DH153" s="121">
        <v>1</v>
      </c>
      <c r="DI153" s="121">
        <v>0</v>
      </c>
      <c r="DJ153" s="123">
        <v>0</v>
      </c>
      <c r="DK153" s="122">
        <v>4</v>
      </c>
      <c r="DL153" s="123">
        <v>0</v>
      </c>
      <c r="DM153" s="124">
        <v>0</v>
      </c>
      <c r="DN153" s="122">
        <v>109</v>
      </c>
      <c r="DO153" s="121">
        <v>6</v>
      </c>
      <c r="DP153" s="123">
        <v>750</v>
      </c>
      <c r="DQ153" s="122">
        <v>50</v>
      </c>
      <c r="DR153" s="121">
        <v>0</v>
      </c>
      <c r="DS153" s="121" t="s">
        <v>927</v>
      </c>
      <c r="DT153" s="121">
        <v>1</v>
      </c>
      <c r="DU153" s="162"/>
      <c r="DV153" s="164"/>
      <c r="DW153" s="122">
        <v>1</v>
      </c>
      <c r="DX153" s="121">
        <v>1</v>
      </c>
      <c r="DY153" s="121">
        <v>1</v>
      </c>
      <c r="DZ153" s="162"/>
      <c r="EA153" s="164"/>
      <c r="EB153" s="127">
        <v>43029</v>
      </c>
      <c r="EC153" s="128">
        <v>464.45</v>
      </c>
      <c r="ED153" s="129">
        <v>48</v>
      </c>
    </row>
    <row r="154" spans="1:134" ht="13.5" customHeight="1">
      <c r="A154" s="161" t="s">
        <v>131</v>
      </c>
      <c r="B154" s="162" t="s">
        <v>133</v>
      </c>
      <c r="C154" s="121">
        <v>1</v>
      </c>
      <c r="D154" s="162" t="s">
        <v>132</v>
      </c>
      <c r="E154" s="162" t="s">
        <v>1515</v>
      </c>
      <c r="F154" s="162" t="s">
        <v>2428</v>
      </c>
      <c r="G154" s="162">
        <v>67801</v>
      </c>
      <c r="H154" s="162" t="s">
        <v>133</v>
      </c>
      <c r="I154" s="162" t="s">
        <v>2429</v>
      </c>
      <c r="J154" s="162" t="s">
        <v>2430</v>
      </c>
      <c r="K154" s="164" t="s">
        <v>919</v>
      </c>
      <c r="L154" s="161" t="s">
        <v>920</v>
      </c>
      <c r="M154" s="162" t="s">
        <v>925</v>
      </c>
      <c r="N154" s="162" t="s">
        <v>2431</v>
      </c>
      <c r="O154" s="162" t="s">
        <v>927</v>
      </c>
      <c r="P154" s="162">
        <v>516775333</v>
      </c>
      <c r="Q154" s="164" t="s">
        <v>2432</v>
      </c>
      <c r="R154" s="161" t="s">
        <v>920</v>
      </c>
      <c r="S154" s="162" t="s">
        <v>1584</v>
      </c>
      <c r="T154" s="162" t="s">
        <v>2433</v>
      </c>
      <c r="U154" s="162" t="s">
        <v>927</v>
      </c>
      <c r="V154" s="162">
        <v>516775335</v>
      </c>
      <c r="W154" s="164" t="s">
        <v>2434</v>
      </c>
      <c r="X154" s="122">
        <v>2</v>
      </c>
      <c r="Y154" s="121">
        <v>1</v>
      </c>
      <c r="Z154" s="123">
        <v>3</v>
      </c>
      <c r="AA154" s="122">
        <v>2</v>
      </c>
      <c r="AB154" s="121">
        <v>0.5</v>
      </c>
      <c r="AC154" s="123">
        <v>2.5</v>
      </c>
      <c r="AD154" s="165" t="str">
        <f t="shared" si="13"/>
        <v>A</v>
      </c>
      <c r="AE154" s="124">
        <v>2</v>
      </c>
      <c r="AF154" s="165" t="str">
        <f t="shared" si="10"/>
        <v>A</v>
      </c>
      <c r="AG154" s="122">
        <v>0</v>
      </c>
      <c r="AH154" s="121">
        <v>0</v>
      </c>
      <c r="AI154" s="121">
        <v>0</v>
      </c>
      <c r="AJ154" s="121">
        <v>2</v>
      </c>
      <c r="AK154" s="123">
        <v>2</v>
      </c>
      <c r="AL154" s="165" t="str">
        <f t="shared" si="11"/>
        <v>A</v>
      </c>
      <c r="AM154" s="122">
        <v>0</v>
      </c>
      <c r="AN154" s="121">
        <v>0</v>
      </c>
      <c r="AO154" s="121">
        <v>2</v>
      </c>
      <c r="AP154" s="123">
        <v>2</v>
      </c>
      <c r="AQ154" s="165" t="str">
        <f t="shared" si="12"/>
        <v>A</v>
      </c>
      <c r="AR154" s="122">
        <v>0</v>
      </c>
      <c r="AS154" s="121">
        <v>0</v>
      </c>
      <c r="AT154" s="121">
        <v>1</v>
      </c>
      <c r="AU154" s="121">
        <v>1</v>
      </c>
      <c r="AV154" s="121">
        <v>0</v>
      </c>
      <c r="AW154" s="121">
        <v>0</v>
      </c>
      <c r="AX154" s="123">
        <v>2</v>
      </c>
      <c r="AY154" s="165" t="str">
        <f t="shared" si="14"/>
        <v>A</v>
      </c>
      <c r="AZ154" s="125">
        <v>0</v>
      </c>
      <c r="BA154" s="121">
        <v>1</v>
      </c>
      <c r="BB154" s="121">
        <v>0</v>
      </c>
      <c r="BC154" s="126">
        <v>1</v>
      </c>
      <c r="BD154" s="122">
        <v>32</v>
      </c>
      <c r="BE154" s="121">
        <v>105</v>
      </c>
      <c r="BF154" s="121">
        <v>0</v>
      </c>
      <c r="BG154" s="121">
        <v>0</v>
      </c>
      <c r="BH154" s="121">
        <v>15</v>
      </c>
      <c r="BI154" s="121">
        <v>0</v>
      </c>
      <c r="BJ154" s="121">
        <v>0</v>
      </c>
      <c r="BK154" s="121">
        <v>30</v>
      </c>
      <c r="BL154" s="121">
        <v>96</v>
      </c>
      <c r="BM154" s="121">
        <v>0</v>
      </c>
      <c r="BN154" s="121">
        <v>0</v>
      </c>
      <c r="BO154" s="121">
        <v>2</v>
      </c>
      <c r="BP154" s="121">
        <v>56</v>
      </c>
      <c r="BQ154" s="121">
        <v>0</v>
      </c>
      <c r="BR154" s="121">
        <v>0</v>
      </c>
      <c r="BS154" s="121">
        <v>0</v>
      </c>
      <c r="BT154" s="121">
        <v>7</v>
      </c>
      <c r="BU154" s="121">
        <v>0</v>
      </c>
      <c r="BV154" s="121">
        <v>0</v>
      </c>
      <c r="BW154" s="121">
        <v>0</v>
      </c>
      <c r="BX154" s="121">
        <v>0</v>
      </c>
      <c r="BY154" s="121">
        <v>0</v>
      </c>
      <c r="BZ154" s="121">
        <v>0</v>
      </c>
      <c r="CA154" s="121">
        <v>0</v>
      </c>
      <c r="CB154" s="121">
        <v>0</v>
      </c>
      <c r="CC154" s="121">
        <v>1</v>
      </c>
      <c r="CD154" s="121">
        <v>0</v>
      </c>
      <c r="CE154" s="123">
        <v>0</v>
      </c>
      <c r="CF154" s="122">
        <v>5</v>
      </c>
      <c r="CG154" s="121">
        <v>0</v>
      </c>
      <c r="CH154" s="121">
        <v>0</v>
      </c>
      <c r="CI154" s="121">
        <v>4</v>
      </c>
      <c r="CJ154" s="121">
        <v>0</v>
      </c>
      <c r="CK154" s="121">
        <v>1</v>
      </c>
      <c r="CL154" s="121">
        <v>0</v>
      </c>
      <c r="CM154" s="121">
        <v>0</v>
      </c>
      <c r="CN154" s="121">
        <v>0</v>
      </c>
      <c r="CO154" s="121">
        <v>0</v>
      </c>
      <c r="CP154" s="121">
        <v>0</v>
      </c>
      <c r="CQ154" s="121">
        <v>0</v>
      </c>
      <c r="CR154" s="121">
        <v>0</v>
      </c>
      <c r="CS154" s="121">
        <v>0</v>
      </c>
      <c r="CT154" s="121">
        <v>0</v>
      </c>
      <c r="CU154" s="121">
        <v>0</v>
      </c>
      <c r="CV154" s="121">
        <v>0</v>
      </c>
      <c r="CW154" s="121">
        <v>0</v>
      </c>
      <c r="CX154" s="121">
        <v>0</v>
      </c>
      <c r="CY154" s="121">
        <v>0</v>
      </c>
      <c r="CZ154" s="121">
        <v>1</v>
      </c>
      <c r="DA154" s="123">
        <v>0</v>
      </c>
      <c r="DB154" s="122">
        <v>0</v>
      </c>
      <c r="DC154" s="121">
        <v>0</v>
      </c>
      <c r="DD154" s="121">
        <v>0</v>
      </c>
      <c r="DE154" s="121">
        <v>0</v>
      </c>
      <c r="DF154" s="121">
        <v>1</v>
      </c>
      <c r="DG154" s="121">
        <v>0</v>
      </c>
      <c r="DH154" s="121">
        <v>0</v>
      </c>
      <c r="DI154" s="121">
        <v>0</v>
      </c>
      <c r="DJ154" s="123">
        <v>0</v>
      </c>
      <c r="DK154" s="122">
        <v>0</v>
      </c>
      <c r="DL154" s="123">
        <v>0</v>
      </c>
      <c r="DM154" s="124">
        <v>0</v>
      </c>
      <c r="DN154" s="122">
        <v>140</v>
      </c>
      <c r="DO154" s="121">
        <v>0</v>
      </c>
      <c r="DP154" s="123">
        <v>730</v>
      </c>
      <c r="DQ154" s="122">
        <v>40</v>
      </c>
      <c r="DR154" s="121">
        <v>0</v>
      </c>
      <c r="DS154" s="121" t="s">
        <v>927</v>
      </c>
      <c r="DT154" s="121">
        <v>2</v>
      </c>
      <c r="DU154" s="162"/>
      <c r="DV154" s="164"/>
      <c r="DW154" s="122">
        <v>1</v>
      </c>
      <c r="DX154" s="121">
        <v>1</v>
      </c>
      <c r="DY154" s="121">
        <v>0</v>
      </c>
      <c r="DZ154" s="162"/>
      <c r="EA154" s="164"/>
      <c r="EB154" s="127">
        <v>56379</v>
      </c>
      <c r="EC154" s="128">
        <v>351.37</v>
      </c>
      <c r="ED154" s="129">
        <v>43</v>
      </c>
    </row>
    <row r="155" spans="1:134" ht="13.5" customHeight="1">
      <c r="A155" s="161" t="s">
        <v>131</v>
      </c>
      <c r="B155" s="162" t="s">
        <v>135</v>
      </c>
      <c r="C155" s="121">
        <v>1</v>
      </c>
      <c r="D155" s="162" t="s">
        <v>134</v>
      </c>
      <c r="E155" s="162" t="s">
        <v>1616</v>
      </c>
      <c r="F155" s="163" t="s">
        <v>2435</v>
      </c>
      <c r="G155" s="162">
        <v>68018</v>
      </c>
      <c r="H155" s="162" t="s">
        <v>135</v>
      </c>
      <c r="I155" s="162" t="s">
        <v>2436</v>
      </c>
      <c r="J155" s="162" t="s">
        <v>2437</v>
      </c>
      <c r="K155" s="164" t="s">
        <v>2438</v>
      </c>
      <c r="L155" s="161" t="s">
        <v>2274</v>
      </c>
      <c r="M155" s="162" t="s">
        <v>2367</v>
      </c>
      <c r="N155" s="162" t="s">
        <v>2439</v>
      </c>
      <c r="O155" s="162" t="s">
        <v>927</v>
      </c>
      <c r="P155" s="162">
        <v>516488604</v>
      </c>
      <c r="Q155" s="164" t="s">
        <v>2440</v>
      </c>
      <c r="R155" s="161" t="s">
        <v>920</v>
      </c>
      <c r="S155" s="162" t="s">
        <v>1046</v>
      </c>
      <c r="T155" s="162" t="s">
        <v>2441</v>
      </c>
      <c r="U155" s="162" t="s">
        <v>927</v>
      </c>
      <c r="V155" s="162">
        <v>516488617</v>
      </c>
      <c r="W155" s="164" t="s">
        <v>2442</v>
      </c>
      <c r="X155" s="122">
        <v>2</v>
      </c>
      <c r="Y155" s="121">
        <v>0</v>
      </c>
      <c r="Z155" s="123">
        <v>2</v>
      </c>
      <c r="AA155" s="122">
        <v>2</v>
      </c>
      <c r="AB155" s="121">
        <v>0</v>
      </c>
      <c r="AC155" s="123">
        <v>2</v>
      </c>
      <c r="AD155" s="165" t="str">
        <f t="shared" si="13"/>
        <v>A</v>
      </c>
      <c r="AE155" s="124">
        <v>2</v>
      </c>
      <c r="AF155" s="165" t="str">
        <f t="shared" si="10"/>
        <v>A</v>
      </c>
      <c r="AG155" s="122">
        <v>0</v>
      </c>
      <c r="AH155" s="121">
        <v>0</v>
      </c>
      <c r="AI155" s="121">
        <v>0</v>
      </c>
      <c r="AJ155" s="121">
        <v>2</v>
      </c>
      <c r="AK155" s="123">
        <v>2</v>
      </c>
      <c r="AL155" s="165" t="str">
        <f t="shared" si="11"/>
        <v>A</v>
      </c>
      <c r="AM155" s="122">
        <v>0</v>
      </c>
      <c r="AN155" s="121">
        <v>1</v>
      </c>
      <c r="AO155" s="121">
        <v>1</v>
      </c>
      <c r="AP155" s="123">
        <v>2</v>
      </c>
      <c r="AQ155" s="165" t="str">
        <f t="shared" si="12"/>
        <v>A</v>
      </c>
      <c r="AR155" s="122">
        <v>0</v>
      </c>
      <c r="AS155" s="121">
        <v>0</v>
      </c>
      <c r="AT155" s="121">
        <v>2</v>
      </c>
      <c r="AU155" s="121">
        <v>0</v>
      </c>
      <c r="AV155" s="121">
        <v>0</v>
      </c>
      <c r="AW155" s="121">
        <v>0</v>
      </c>
      <c r="AX155" s="123">
        <v>2</v>
      </c>
      <c r="AY155" s="165" t="str">
        <f t="shared" si="14"/>
        <v>A</v>
      </c>
      <c r="AZ155" s="125">
        <v>0</v>
      </c>
      <c r="BA155" s="121">
        <v>1</v>
      </c>
      <c r="BB155" s="121">
        <v>0</v>
      </c>
      <c r="BC155" s="126">
        <v>1</v>
      </c>
      <c r="BD155" s="122">
        <v>30</v>
      </c>
      <c r="BE155" s="121">
        <v>49</v>
      </c>
      <c r="BF155" s="121">
        <v>0</v>
      </c>
      <c r="BG155" s="121">
        <v>0</v>
      </c>
      <c r="BH155" s="121">
        <v>2</v>
      </c>
      <c r="BI155" s="121">
        <v>0</v>
      </c>
      <c r="BJ155" s="121">
        <v>0</v>
      </c>
      <c r="BK155" s="121">
        <v>0</v>
      </c>
      <c r="BL155" s="121">
        <v>50</v>
      </c>
      <c r="BM155" s="121">
        <v>0</v>
      </c>
      <c r="BN155" s="121">
        <v>0</v>
      </c>
      <c r="BO155" s="121">
        <v>0</v>
      </c>
      <c r="BP155" s="121">
        <v>4</v>
      </c>
      <c r="BQ155" s="121">
        <v>0</v>
      </c>
      <c r="BR155" s="121">
        <v>0</v>
      </c>
      <c r="BS155" s="121">
        <v>0</v>
      </c>
      <c r="BT155" s="121">
        <v>0</v>
      </c>
      <c r="BU155" s="121">
        <v>0</v>
      </c>
      <c r="BV155" s="121">
        <v>0</v>
      </c>
      <c r="BW155" s="121">
        <v>0</v>
      </c>
      <c r="BX155" s="121">
        <v>0</v>
      </c>
      <c r="BY155" s="121">
        <v>0</v>
      </c>
      <c r="BZ155" s="121">
        <v>0</v>
      </c>
      <c r="CA155" s="121">
        <v>0</v>
      </c>
      <c r="CB155" s="121">
        <v>0</v>
      </c>
      <c r="CC155" s="121">
        <v>0</v>
      </c>
      <c r="CD155" s="121">
        <v>0</v>
      </c>
      <c r="CE155" s="123">
        <v>0</v>
      </c>
      <c r="CF155" s="122">
        <v>0</v>
      </c>
      <c r="CG155" s="121">
        <v>0</v>
      </c>
      <c r="CH155" s="121">
        <v>0</v>
      </c>
      <c r="CI155" s="121">
        <v>0</v>
      </c>
      <c r="CJ155" s="121">
        <v>0</v>
      </c>
      <c r="CK155" s="121">
        <v>1</v>
      </c>
      <c r="CL155" s="121">
        <v>0</v>
      </c>
      <c r="CM155" s="121">
        <v>0</v>
      </c>
      <c r="CN155" s="121">
        <v>0</v>
      </c>
      <c r="CO155" s="121">
        <v>0</v>
      </c>
      <c r="CP155" s="121">
        <v>0</v>
      </c>
      <c r="CQ155" s="121">
        <v>0</v>
      </c>
      <c r="CR155" s="121">
        <v>0</v>
      </c>
      <c r="CS155" s="121">
        <v>0</v>
      </c>
      <c r="CT155" s="121">
        <v>0</v>
      </c>
      <c r="CU155" s="121">
        <v>0</v>
      </c>
      <c r="CV155" s="121">
        <v>0</v>
      </c>
      <c r="CW155" s="121">
        <v>0</v>
      </c>
      <c r="CX155" s="121">
        <v>0</v>
      </c>
      <c r="CY155" s="121">
        <v>0</v>
      </c>
      <c r="CZ155" s="121">
        <v>0</v>
      </c>
      <c r="DA155" s="123">
        <v>0</v>
      </c>
      <c r="DB155" s="122">
        <v>0</v>
      </c>
      <c r="DC155" s="121">
        <v>0</v>
      </c>
      <c r="DD155" s="121">
        <v>0</v>
      </c>
      <c r="DE155" s="121">
        <v>0</v>
      </c>
      <c r="DF155" s="121">
        <v>0</v>
      </c>
      <c r="DG155" s="121">
        <v>0</v>
      </c>
      <c r="DH155" s="121">
        <v>0</v>
      </c>
      <c r="DI155" s="121">
        <v>1</v>
      </c>
      <c r="DJ155" s="123">
        <v>0</v>
      </c>
      <c r="DK155" s="122">
        <v>0</v>
      </c>
      <c r="DL155" s="123">
        <v>0</v>
      </c>
      <c r="DM155" s="124">
        <v>0</v>
      </c>
      <c r="DN155" s="122">
        <v>161</v>
      </c>
      <c r="DO155" s="121">
        <v>5</v>
      </c>
      <c r="DP155" s="123">
        <v>588</v>
      </c>
      <c r="DQ155" s="122">
        <v>50</v>
      </c>
      <c r="DR155" s="121">
        <v>0</v>
      </c>
      <c r="DS155" s="121" t="s">
        <v>927</v>
      </c>
      <c r="DT155" s="121">
        <v>3</v>
      </c>
      <c r="DU155" s="162" t="s">
        <v>2443</v>
      </c>
      <c r="DV155" s="164" t="s">
        <v>2444</v>
      </c>
      <c r="DW155" s="122">
        <v>1</v>
      </c>
      <c r="DX155" s="121">
        <v>1</v>
      </c>
      <c r="DY155" s="121">
        <v>0</v>
      </c>
      <c r="DZ155" s="162"/>
      <c r="EA155" s="164"/>
      <c r="EB155" s="127">
        <v>51546</v>
      </c>
      <c r="EC155" s="128">
        <v>511.07</v>
      </c>
      <c r="ED155" s="129">
        <v>73</v>
      </c>
    </row>
    <row r="156" spans="1:134" ht="13.5" customHeight="1">
      <c r="A156" s="161" t="s">
        <v>131</v>
      </c>
      <c r="B156" s="162" t="s">
        <v>13</v>
      </c>
      <c r="C156" s="121">
        <v>2</v>
      </c>
      <c r="D156" s="162" t="s">
        <v>529</v>
      </c>
      <c r="E156" s="162" t="s">
        <v>2445</v>
      </c>
      <c r="F156" s="162" t="s">
        <v>2446</v>
      </c>
      <c r="G156" s="162">
        <v>60167</v>
      </c>
      <c r="H156" s="162" t="s">
        <v>2447</v>
      </c>
      <c r="I156" s="162" t="s">
        <v>2448</v>
      </c>
      <c r="J156" s="162" t="s">
        <v>2449</v>
      </c>
      <c r="K156" s="164" t="s">
        <v>2450</v>
      </c>
      <c r="L156" s="161" t="s">
        <v>920</v>
      </c>
      <c r="M156" s="162" t="s">
        <v>2451</v>
      </c>
      <c r="N156" s="162" t="s">
        <v>1825</v>
      </c>
      <c r="O156" s="162" t="s">
        <v>927</v>
      </c>
      <c r="P156" s="162">
        <v>542174024</v>
      </c>
      <c r="Q156" s="164" t="s">
        <v>2452</v>
      </c>
      <c r="R156" s="161" t="s">
        <v>920</v>
      </c>
      <c r="S156" s="162" t="s">
        <v>2451</v>
      </c>
      <c r="T156" s="162" t="s">
        <v>1825</v>
      </c>
      <c r="U156" s="162" t="s">
        <v>927</v>
      </c>
      <c r="V156" s="162">
        <v>542174024</v>
      </c>
      <c r="W156" s="164" t="s">
        <v>2452</v>
      </c>
      <c r="X156" s="122">
        <v>8</v>
      </c>
      <c r="Y156" s="121">
        <v>1</v>
      </c>
      <c r="Z156" s="123">
        <v>9</v>
      </c>
      <c r="AA156" s="122">
        <v>8</v>
      </c>
      <c r="AB156" s="121">
        <v>1</v>
      </c>
      <c r="AC156" s="123">
        <v>9</v>
      </c>
      <c r="AD156" s="165" t="str">
        <f t="shared" si="13"/>
        <v>A</v>
      </c>
      <c r="AE156" s="124">
        <v>8</v>
      </c>
      <c r="AF156" s="165" t="str">
        <f t="shared" si="10"/>
        <v>A</v>
      </c>
      <c r="AG156" s="122">
        <v>0</v>
      </c>
      <c r="AH156" s="121">
        <v>0</v>
      </c>
      <c r="AI156" s="121">
        <v>1</v>
      </c>
      <c r="AJ156" s="121">
        <v>7</v>
      </c>
      <c r="AK156" s="123">
        <v>8</v>
      </c>
      <c r="AL156" s="165" t="str">
        <f t="shared" si="11"/>
        <v>A</v>
      </c>
      <c r="AM156" s="122">
        <v>0</v>
      </c>
      <c r="AN156" s="121">
        <v>4</v>
      </c>
      <c r="AO156" s="121">
        <v>4</v>
      </c>
      <c r="AP156" s="123">
        <v>8</v>
      </c>
      <c r="AQ156" s="165" t="str">
        <f t="shared" si="12"/>
        <v>A</v>
      </c>
      <c r="AR156" s="122">
        <v>0</v>
      </c>
      <c r="AS156" s="121">
        <v>0</v>
      </c>
      <c r="AT156" s="121">
        <v>1</v>
      </c>
      <c r="AU156" s="121">
        <v>7</v>
      </c>
      <c r="AV156" s="121">
        <v>0</v>
      </c>
      <c r="AW156" s="121">
        <v>0</v>
      </c>
      <c r="AX156" s="123">
        <v>8</v>
      </c>
      <c r="AY156" s="165" t="str">
        <f t="shared" si="14"/>
        <v>A</v>
      </c>
      <c r="AZ156" s="125">
        <v>0</v>
      </c>
      <c r="BA156" s="121">
        <v>1</v>
      </c>
      <c r="BB156" s="121">
        <v>1</v>
      </c>
      <c r="BC156" s="126">
        <v>1</v>
      </c>
      <c r="BD156" s="122">
        <v>0</v>
      </c>
      <c r="BE156" s="121">
        <v>179</v>
      </c>
      <c r="BF156" s="121">
        <v>0</v>
      </c>
      <c r="BG156" s="121">
        <v>0</v>
      </c>
      <c r="BH156" s="121">
        <v>28</v>
      </c>
      <c r="BI156" s="121">
        <v>0</v>
      </c>
      <c r="BJ156" s="121">
        <v>0</v>
      </c>
      <c r="BK156" s="121">
        <v>0</v>
      </c>
      <c r="BL156" s="121">
        <v>117</v>
      </c>
      <c r="BM156" s="121">
        <v>8</v>
      </c>
      <c r="BN156" s="121">
        <v>0</v>
      </c>
      <c r="BO156" s="121">
        <v>5</v>
      </c>
      <c r="BP156" s="121">
        <v>12</v>
      </c>
      <c r="BQ156" s="121">
        <v>1</v>
      </c>
      <c r="BR156" s="121">
        <v>1</v>
      </c>
      <c r="BS156" s="121">
        <v>0</v>
      </c>
      <c r="BT156" s="121">
        <v>4</v>
      </c>
      <c r="BU156" s="121">
        <v>0</v>
      </c>
      <c r="BV156" s="121">
        <v>0</v>
      </c>
      <c r="BW156" s="121">
        <v>0</v>
      </c>
      <c r="BX156" s="121">
        <v>0</v>
      </c>
      <c r="BY156" s="121">
        <v>0</v>
      </c>
      <c r="BZ156" s="121">
        <v>0</v>
      </c>
      <c r="CA156" s="121">
        <v>0</v>
      </c>
      <c r="CB156" s="121">
        <v>0</v>
      </c>
      <c r="CC156" s="121">
        <v>3</v>
      </c>
      <c r="CD156" s="121">
        <v>5</v>
      </c>
      <c r="CE156" s="123">
        <v>0</v>
      </c>
      <c r="CF156" s="122">
        <v>5</v>
      </c>
      <c r="CG156" s="121">
        <v>0</v>
      </c>
      <c r="CH156" s="121">
        <v>0</v>
      </c>
      <c r="CI156" s="121">
        <v>4</v>
      </c>
      <c r="CJ156" s="121">
        <v>10</v>
      </c>
      <c r="CK156" s="121">
        <v>1</v>
      </c>
      <c r="CL156" s="121">
        <v>0</v>
      </c>
      <c r="CM156" s="121">
        <v>0</v>
      </c>
      <c r="CN156" s="121">
        <v>0</v>
      </c>
      <c r="CO156" s="121">
        <v>0</v>
      </c>
      <c r="CP156" s="121">
        <v>0</v>
      </c>
      <c r="CQ156" s="121">
        <v>0</v>
      </c>
      <c r="CR156" s="121">
        <v>0</v>
      </c>
      <c r="CS156" s="121">
        <v>0</v>
      </c>
      <c r="CT156" s="121">
        <v>0</v>
      </c>
      <c r="CU156" s="121">
        <v>0</v>
      </c>
      <c r="CV156" s="121">
        <v>0</v>
      </c>
      <c r="CW156" s="121">
        <v>0</v>
      </c>
      <c r="CX156" s="121">
        <v>0</v>
      </c>
      <c r="CY156" s="121">
        <v>0</v>
      </c>
      <c r="CZ156" s="121">
        <v>4</v>
      </c>
      <c r="DA156" s="123">
        <v>0</v>
      </c>
      <c r="DB156" s="122">
        <v>0</v>
      </c>
      <c r="DC156" s="121">
        <v>0</v>
      </c>
      <c r="DD156" s="121">
        <v>0</v>
      </c>
      <c r="DE156" s="121">
        <v>0</v>
      </c>
      <c r="DF156" s="121">
        <v>0</v>
      </c>
      <c r="DG156" s="121">
        <v>0</v>
      </c>
      <c r="DH156" s="121">
        <v>2</v>
      </c>
      <c r="DI156" s="121">
        <v>0</v>
      </c>
      <c r="DJ156" s="123">
        <v>0</v>
      </c>
      <c r="DK156" s="122">
        <v>9</v>
      </c>
      <c r="DL156" s="123">
        <v>0</v>
      </c>
      <c r="DM156" s="124">
        <v>1</v>
      </c>
      <c r="DN156" s="122">
        <v>557</v>
      </c>
      <c r="DO156" s="121">
        <v>5</v>
      </c>
      <c r="DP156" s="123">
        <v>1407</v>
      </c>
      <c r="DQ156" s="122">
        <v>50</v>
      </c>
      <c r="DR156" s="121">
        <v>0</v>
      </c>
      <c r="DS156" s="121" t="s">
        <v>927</v>
      </c>
      <c r="DT156" s="121">
        <v>2</v>
      </c>
      <c r="DU156" s="162" t="s">
        <v>2453</v>
      </c>
      <c r="DV156" s="164" t="s">
        <v>2454</v>
      </c>
      <c r="DW156" s="122">
        <v>1</v>
      </c>
      <c r="DX156" s="121">
        <v>1</v>
      </c>
      <c r="DY156" s="121">
        <v>1</v>
      </c>
      <c r="DZ156" s="162" t="s">
        <v>927</v>
      </c>
      <c r="EA156" s="164" t="s">
        <v>927</v>
      </c>
      <c r="EB156" s="127">
        <v>377440</v>
      </c>
      <c r="EC156" s="128">
        <v>230.18</v>
      </c>
      <c r="ED156" s="129">
        <v>1</v>
      </c>
    </row>
    <row r="157" spans="1:134" ht="13.5" customHeight="1">
      <c r="A157" s="161" t="s">
        <v>131</v>
      </c>
      <c r="B157" s="162" t="s">
        <v>137</v>
      </c>
      <c r="C157" s="121">
        <v>1</v>
      </c>
      <c r="D157" s="162" t="s">
        <v>136</v>
      </c>
      <c r="E157" s="162" t="s">
        <v>1327</v>
      </c>
      <c r="F157" s="162" t="s">
        <v>2455</v>
      </c>
      <c r="G157" s="162">
        <v>69081</v>
      </c>
      <c r="H157" s="162" t="s">
        <v>137</v>
      </c>
      <c r="I157" s="162" t="s">
        <v>2456</v>
      </c>
      <c r="J157" s="162" t="s">
        <v>2457</v>
      </c>
      <c r="K157" s="164" t="s">
        <v>2458</v>
      </c>
      <c r="L157" s="161" t="s">
        <v>927</v>
      </c>
      <c r="M157" s="162" t="s">
        <v>968</v>
      </c>
      <c r="N157" s="162" t="s">
        <v>2459</v>
      </c>
      <c r="O157" s="162" t="s">
        <v>927</v>
      </c>
      <c r="P157" s="162">
        <v>519311212</v>
      </c>
      <c r="Q157" s="164" t="s">
        <v>2460</v>
      </c>
      <c r="R157" s="161" t="s">
        <v>920</v>
      </c>
      <c r="S157" s="162" t="s">
        <v>2461</v>
      </c>
      <c r="T157" s="162" t="s">
        <v>2462</v>
      </c>
      <c r="U157" s="162" t="s">
        <v>927</v>
      </c>
      <c r="V157" s="162">
        <v>519311224</v>
      </c>
      <c r="W157" s="164" t="s">
        <v>2463</v>
      </c>
      <c r="X157" s="122">
        <v>4</v>
      </c>
      <c r="Y157" s="121">
        <v>1</v>
      </c>
      <c r="Z157" s="123">
        <v>5</v>
      </c>
      <c r="AA157" s="122">
        <v>4</v>
      </c>
      <c r="AB157" s="121">
        <v>0.3</v>
      </c>
      <c r="AC157" s="123">
        <v>4.3</v>
      </c>
      <c r="AD157" s="165" t="str">
        <f t="shared" si="13"/>
        <v>A</v>
      </c>
      <c r="AE157" s="124">
        <v>4</v>
      </c>
      <c r="AF157" s="165" t="str">
        <f t="shared" si="10"/>
        <v>A</v>
      </c>
      <c r="AG157" s="122">
        <v>0</v>
      </c>
      <c r="AH157" s="121">
        <v>2</v>
      </c>
      <c r="AI157" s="121">
        <v>0</v>
      </c>
      <c r="AJ157" s="121">
        <v>2</v>
      </c>
      <c r="AK157" s="123">
        <v>4</v>
      </c>
      <c r="AL157" s="165" t="str">
        <f t="shared" si="11"/>
        <v>A</v>
      </c>
      <c r="AM157" s="122">
        <v>0</v>
      </c>
      <c r="AN157" s="121">
        <v>2</v>
      </c>
      <c r="AO157" s="121">
        <v>2</v>
      </c>
      <c r="AP157" s="123">
        <v>4</v>
      </c>
      <c r="AQ157" s="165" t="str">
        <f t="shared" si="12"/>
        <v>A</v>
      </c>
      <c r="AR157" s="122">
        <v>0</v>
      </c>
      <c r="AS157" s="121">
        <v>0</v>
      </c>
      <c r="AT157" s="121">
        <v>0</v>
      </c>
      <c r="AU157" s="121">
        <v>4</v>
      </c>
      <c r="AV157" s="121">
        <v>0</v>
      </c>
      <c r="AW157" s="121">
        <v>0</v>
      </c>
      <c r="AX157" s="123">
        <v>4</v>
      </c>
      <c r="AY157" s="165" t="str">
        <f t="shared" si="14"/>
        <v>A</v>
      </c>
      <c r="AZ157" s="125">
        <v>0</v>
      </c>
      <c r="BA157" s="121">
        <v>1</v>
      </c>
      <c r="BB157" s="121">
        <v>1</v>
      </c>
      <c r="BC157" s="126">
        <v>1</v>
      </c>
      <c r="BD157" s="122">
        <v>5</v>
      </c>
      <c r="BE157" s="121">
        <v>36</v>
      </c>
      <c r="BF157" s="121">
        <v>2</v>
      </c>
      <c r="BG157" s="121">
        <v>0</v>
      </c>
      <c r="BH157" s="121">
        <v>4</v>
      </c>
      <c r="BI157" s="121">
        <v>0</v>
      </c>
      <c r="BJ157" s="121">
        <v>0</v>
      </c>
      <c r="BK157" s="121">
        <v>0</v>
      </c>
      <c r="BL157" s="121">
        <v>26</v>
      </c>
      <c r="BM157" s="121">
        <v>5</v>
      </c>
      <c r="BN157" s="121">
        <v>0</v>
      </c>
      <c r="BO157" s="121">
        <v>0</v>
      </c>
      <c r="BP157" s="121">
        <v>0</v>
      </c>
      <c r="BQ157" s="121">
        <v>0</v>
      </c>
      <c r="BR157" s="121">
        <v>3</v>
      </c>
      <c r="BS157" s="121">
        <v>1</v>
      </c>
      <c r="BT157" s="121">
        <v>0</v>
      </c>
      <c r="BU157" s="121">
        <v>0</v>
      </c>
      <c r="BV157" s="121">
        <v>0</v>
      </c>
      <c r="BW157" s="121">
        <v>0</v>
      </c>
      <c r="BX157" s="121">
        <v>0</v>
      </c>
      <c r="BY157" s="121">
        <v>0</v>
      </c>
      <c r="BZ157" s="121">
        <v>0</v>
      </c>
      <c r="CA157" s="121">
        <v>0</v>
      </c>
      <c r="CB157" s="121">
        <v>0</v>
      </c>
      <c r="CC157" s="121">
        <v>3</v>
      </c>
      <c r="CD157" s="121">
        <v>0</v>
      </c>
      <c r="CE157" s="123">
        <v>0</v>
      </c>
      <c r="CF157" s="122">
        <v>7</v>
      </c>
      <c r="CG157" s="121">
        <v>0</v>
      </c>
      <c r="CH157" s="121">
        <v>0</v>
      </c>
      <c r="CI157" s="121">
        <v>8</v>
      </c>
      <c r="CJ157" s="121">
        <v>1</v>
      </c>
      <c r="CK157" s="121">
        <v>10</v>
      </c>
      <c r="CL157" s="121">
        <v>0</v>
      </c>
      <c r="CM157" s="121">
        <v>0</v>
      </c>
      <c r="CN157" s="121">
        <v>0</v>
      </c>
      <c r="CO157" s="121">
        <v>0</v>
      </c>
      <c r="CP157" s="121">
        <v>0</v>
      </c>
      <c r="CQ157" s="121">
        <v>0</v>
      </c>
      <c r="CR157" s="121">
        <v>0</v>
      </c>
      <c r="CS157" s="121">
        <v>0</v>
      </c>
      <c r="CT157" s="121">
        <v>0</v>
      </c>
      <c r="CU157" s="121">
        <v>0</v>
      </c>
      <c r="CV157" s="121">
        <v>0</v>
      </c>
      <c r="CW157" s="121">
        <v>0</v>
      </c>
      <c r="CX157" s="121">
        <v>0</v>
      </c>
      <c r="CY157" s="121">
        <v>0</v>
      </c>
      <c r="CZ157" s="121">
        <v>0</v>
      </c>
      <c r="DA157" s="123">
        <v>0</v>
      </c>
      <c r="DB157" s="122">
        <v>0</v>
      </c>
      <c r="DC157" s="121">
        <v>0</v>
      </c>
      <c r="DD157" s="121">
        <v>3</v>
      </c>
      <c r="DE157" s="121">
        <v>0</v>
      </c>
      <c r="DF157" s="121">
        <v>4</v>
      </c>
      <c r="DG157" s="121">
        <v>0</v>
      </c>
      <c r="DH157" s="121">
        <v>6</v>
      </c>
      <c r="DI157" s="121">
        <v>0</v>
      </c>
      <c r="DJ157" s="123">
        <v>0</v>
      </c>
      <c r="DK157" s="122">
        <v>0</v>
      </c>
      <c r="DL157" s="123">
        <v>0</v>
      </c>
      <c r="DM157" s="124">
        <v>0</v>
      </c>
      <c r="DN157" s="122">
        <v>107</v>
      </c>
      <c r="DO157" s="121">
        <v>1</v>
      </c>
      <c r="DP157" s="123">
        <v>172</v>
      </c>
      <c r="DQ157" s="122">
        <v>40</v>
      </c>
      <c r="DR157" s="121">
        <v>1</v>
      </c>
      <c r="DS157" s="162" t="s">
        <v>2464</v>
      </c>
      <c r="DT157" s="121">
        <v>2</v>
      </c>
      <c r="DU157" s="162" t="s">
        <v>2465</v>
      </c>
      <c r="DV157" s="164" t="s">
        <v>2466</v>
      </c>
      <c r="DW157" s="122">
        <v>1</v>
      </c>
      <c r="DX157" s="121">
        <v>1</v>
      </c>
      <c r="DY157" s="121">
        <v>1</v>
      </c>
      <c r="DZ157" s="162"/>
      <c r="EA157" s="164" t="s">
        <v>2467</v>
      </c>
      <c r="EB157" s="127">
        <v>59722</v>
      </c>
      <c r="EC157" s="128">
        <v>438.82</v>
      </c>
      <c r="ED157" s="129">
        <v>18</v>
      </c>
    </row>
    <row r="158" spans="1:134" ht="13.5" customHeight="1">
      <c r="A158" s="161" t="s">
        <v>131</v>
      </c>
      <c r="B158" s="162" t="s">
        <v>139</v>
      </c>
      <c r="C158" s="121">
        <v>1</v>
      </c>
      <c r="D158" s="162" t="s">
        <v>138</v>
      </c>
      <c r="E158" s="162" t="s">
        <v>2468</v>
      </c>
      <c r="F158" s="162">
        <v>502</v>
      </c>
      <c r="G158" s="162">
        <v>68501</v>
      </c>
      <c r="H158" s="162" t="s">
        <v>139</v>
      </c>
      <c r="I158" s="162" t="s">
        <v>2469</v>
      </c>
      <c r="J158" s="162" t="s">
        <v>2470</v>
      </c>
      <c r="K158" s="164" t="s">
        <v>2471</v>
      </c>
      <c r="L158" s="161" t="s">
        <v>920</v>
      </c>
      <c r="M158" s="162" t="s">
        <v>1437</v>
      </c>
      <c r="N158" s="162" t="s">
        <v>2472</v>
      </c>
      <c r="O158" s="162" t="s">
        <v>927</v>
      </c>
      <c r="P158" s="162">
        <v>517324449</v>
      </c>
      <c r="Q158" s="164" t="s">
        <v>2473</v>
      </c>
      <c r="R158" s="161" t="s">
        <v>920</v>
      </c>
      <c r="S158" s="162" t="s">
        <v>1088</v>
      </c>
      <c r="T158" s="162" t="s">
        <v>2474</v>
      </c>
      <c r="U158" s="162" t="s">
        <v>927</v>
      </c>
      <c r="V158" s="162">
        <v>517324451</v>
      </c>
      <c r="W158" s="164" t="s">
        <v>2475</v>
      </c>
      <c r="X158" s="122">
        <v>2</v>
      </c>
      <c r="Y158" s="121">
        <v>0</v>
      </c>
      <c r="Z158" s="123">
        <v>2</v>
      </c>
      <c r="AA158" s="122">
        <v>1.3</v>
      </c>
      <c r="AB158" s="121">
        <v>0</v>
      </c>
      <c r="AC158" s="123">
        <v>1.3</v>
      </c>
      <c r="AD158" s="165" t="str">
        <f t="shared" si="13"/>
        <v>A</v>
      </c>
      <c r="AE158" s="124">
        <v>2</v>
      </c>
      <c r="AF158" s="165" t="str">
        <f t="shared" si="10"/>
        <v>A</v>
      </c>
      <c r="AG158" s="122">
        <v>0</v>
      </c>
      <c r="AH158" s="121">
        <v>0</v>
      </c>
      <c r="AI158" s="121">
        <v>0</v>
      </c>
      <c r="AJ158" s="121">
        <v>2</v>
      </c>
      <c r="AK158" s="123">
        <v>2</v>
      </c>
      <c r="AL158" s="165" t="str">
        <f t="shared" si="11"/>
        <v>A</v>
      </c>
      <c r="AM158" s="122">
        <v>0</v>
      </c>
      <c r="AN158" s="121">
        <v>1</v>
      </c>
      <c r="AO158" s="121">
        <v>1</v>
      </c>
      <c r="AP158" s="123">
        <v>2</v>
      </c>
      <c r="AQ158" s="165" t="str">
        <f t="shared" si="12"/>
        <v>A</v>
      </c>
      <c r="AR158" s="122">
        <v>0</v>
      </c>
      <c r="AS158" s="121">
        <v>0</v>
      </c>
      <c r="AT158" s="121">
        <v>1</v>
      </c>
      <c r="AU158" s="121">
        <v>0</v>
      </c>
      <c r="AV158" s="121">
        <v>1</v>
      </c>
      <c r="AW158" s="121">
        <v>0</v>
      </c>
      <c r="AX158" s="123">
        <v>2</v>
      </c>
      <c r="AY158" s="165" t="str">
        <f t="shared" si="14"/>
        <v>A</v>
      </c>
      <c r="AZ158" s="125">
        <v>0</v>
      </c>
      <c r="BA158" s="121">
        <v>1</v>
      </c>
      <c r="BB158" s="121">
        <v>0</v>
      </c>
      <c r="BC158" s="126">
        <v>1</v>
      </c>
      <c r="BD158" s="122">
        <v>4</v>
      </c>
      <c r="BE158" s="121">
        <v>10</v>
      </c>
      <c r="BF158" s="121">
        <v>0</v>
      </c>
      <c r="BG158" s="121">
        <v>0</v>
      </c>
      <c r="BH158" s="121">
        <v>0</v>
      </c>
      <c r="BI158" s="121">
        <v>0</v>
      </c>
      <c r="BJ158" s="121">
        <v>1</v>
      </c>
      <c r="BK158" s="121">
        <v>0</v>
      </c>
      <c r="BL158" s="121">
        <v>12</v>
      </c>
      <c r="BM158" s="121">
        <v>1</v>
      </c>
      <c r="BN158" s="121">
        <v>0</v>
      </c>
      <c r="BO158" s="121">
        <v>0</v>
      </c>
      <c r="BP158" s="121">
        <v>1</v>
      </c>
      <c r="BQ158" s="121">
        <v>3</v>
      </c>
      <c r="BR158" s="121">
        <v>0</v>
      </c>
      <c r="BS158" s="121">
        <v>0</v>
      </c>
      <c r="BT158" s="121">
        <v>0</v>
      </c>
      <c r="BU158" s="121">
        <v>0</v>
      </c>
      <c r="BV158" s="121">
        <v>0</v>
      </c>
      <c r="BW158" s="121">
        <v>0</v>
      </c>
      <c r="BX158" s="121">
        <v>0</v>
      </c>
      <c r="BY158" s="121">
        <v>0</v>
      </c>
      <c r="BZ158" s="121">
        <v>0</v>
      </c>
      <c r="CA158" s="121">
        <v>0</v>
      </c>
      <c r="CB158" s="121">
        <v>0</v>
      </c>
      <c r="CC158" s="121">
        <v>0</v>
      </c>
      <c r="CD158" s="121">
        <v>0</v>
      </c>
      <c r="CE158" s="123">
        <v>0</v>
      </c>
      <c r="CF158" s="122">
        <v>1</v>
      </c>
      <c r="CG158" s="121">
        <v>0</v>
      </c>
      <c r="CH158" s="121">
        <v>0</v>
      </c>
      <c r="CI158" s="121">
        <v>6</v>
      </c>
      <c r="CJ158" s="121">
        <v>0</v>
      </c>
      <c r="CK158" s="121">
        <v>0</v>
      </c>
      <c r="CL158" s="121">
        <v>0</v>
      </c>
      <c r="CM158" s="121">
        <v>0</v>
      </c>
      <c r="CN158" s="121">
        <v>0</v>
      </c>
      <c r="CO158" s="121">
        <v>0</v>
      </c>
      <c r="CP158" s="121">
        <v>0</v>
      </c>
      <c r="CQ158" s="121">
        <v>0</v>
      </c>
      <c r="CR158" s="121">
        <v>0</v>
      </c>
      <c r="CS158" s="121">
        <v>0</v>
      </c>
      <c r="CT158" s="121">
        <v>0</v>
      </c>
      <c r="CU158" s="121">
        <v>0</v>
      </c>
      <c r="CV158" s="121">
        <v>0</v>
      </c>
      <c r="CW158" s="121">
        <v>0</v>
      </c>
      <c r="CX158" s="121">
        <v>0</v>
      </c>
      <c r="CY158" s="121">
        <v>0</v>
      </c>
      <c r="CZ158" s="121">
        <v>0</v>
      </c>
      <c r="DA158" s="123">
        <v>0</v>
      </c>
      <c r="DB158" s="122">
        <v>0</v>
      </c>
      <c r="DC158" s="121">
        <v>0</v>
      </c>
      <c r="DD158" s="121">
        <v>0</v>
      </c>
      <c r="DE158" s="121">
        <v>0</v>
      </c>
      <c r="DF158" s="121">
        <v>0</v>
      </c>
      <c r="DG158" s="121">
        <v>0</v>
      </c>
      <c r="DH158" s="121">
        <v>0</v>
      </c>
      <c r="DI158" s="121">
        <v>0</v>
      </c>
      <c r="DJ158" s="123">
        <v>0</v>
      </c>
      <c r="DK158" s="122">
        <v>0</v>
      </c>
      <c r="DL158" s="123">
        <v>0</v>
      </c>
      <c r="DM158" s="124">
        <v>0</v>
      </c>
      <c r="DN158" s="122">
        <v>22</v>
      </c>
      <c r="DO158" s="121">
        <v>2</v>
      </c>
      <c r="DP158" s="123">
        <v>270</v>
      </c>
      <c r="DQ158" s="122">
        <v>40</v>
      </c>
      <c r="DR158" s="121">
        <v>0</v>
      </c>
      <c r="DS158" s="121" t="s">
        <v>927</v>
      </c>
      <c r="DT158" s="121">
        <v>3</v>
      </c>
      <c r="DU158" s="162"/>
      <c r="DV158" s="164"/>
      <c r="DW158" s="122">
        <v>1</v>
      </c>
      <c r="DX158" s="121">
        <v>1</v>
      </c>
      <c r="DY158" s="121">
        <v>0</v>
      </c>
      <c r="DZ158" s="162"/>
      <c r="EA158" s="164"/>
      <c r="EB158" s="127">
        <v>15994</v>
      </c>
      <c r="EC158" s="128">
        <v>171.02</v>
      </c>
      <c r="ED158" s="129">
        <v>20</v>
      </c>
    </row>
    <row r="159" spans="1:134" ht="13.5" customHeight="1">
      <c r="A159" s="161" t="s">
        <v>131</v>
      </c>
      <c r="B159" s="162" t="s">
        <v>141</v>
      </c>
      <c r="C159" s="121">
        <v>1</v>
      </c>
      <c r="D159" s="162" t="s">
        <v>140</v>
      </c>
      <c r="E159" s="162" t="s">
        <v>1616</v>
      </c>
      <c r="F159" s="162" t="s">
        <v>2476</v>
      </c>
      <c r="G159" s="162">
        <v>69535</v>
      </c>
      <c r="H159" s="162" t="s">
        <v>141</v>
      </c>
      <c r="I159" s="162" t="s">
        <v>2477</v>
      </c>
      <c r="J159" s="162" t="s">
        <v>2478</v>
      </c>
      <c r="K159" s="164" t="s">
        <v>1322</v>
      </c>
      <c r="L159" s="161" t="s">
        <v>920</v>
      </c>
      <c r="M159" s="162" t="s">
        <v>2479</v>
      </c>
      <c r="N159" s="162" t="s">
        <v>2480</v>
      </c>
      <c r="O159" s="162" t="s">
        <v>927</v>
      </c>
      <c r="P159" s="162">
        <v>518316313</v>
      </c>
      <c r="Q159" s="164" t="s">
        <v>2481</v>
      </c>
      <c r="R159" s="161" t="s">
        <v>920</v>
      </c>
      <c r="S159" s="162" t="s">
        <v>1119</v>
      </c>
      <c r="T159" s="162" t="s">
        <v>2482</v>
      </c>
      <c r="U159" s="162" t="s">
        <v>927</v>
      </c>
      <c r="V159" s="162">
        <v>518316397</v>
      </c>
      <c r="W159" s="164" t="s">
        <v>2483</v>
      </c>
      <c r="X159" s="122">
        <v>2</v>
      </c>
      <c r="Y159" s="121">
        <v>0</v>
      </c>
      <c r="Z159" s="123">
        <v>2</v>
      </c>
      <c r="AA159" s="122">
        <v>2</v>
      </c>
      <c r="AB159" s="121">
        <v>0</v>
      </c>
      <c r="AC159" s="123">
        <v>2</v>
      </c>
      <c r="AD159" s="165" t="str">
        <f t="shared" si="13"/>
        <v>A</v>
      </c>
      <c r="AE159" s="124">
        <v>2</v>
      </c>
      <c r="AF159" s="165" t="str">
        <f t="shared" si="10"/>
        <v>A</v>
      </c>
      <c r="AG159" s="122">
        <v>0</v>
      </c>
      <c r="AH159" s="121">
        <v>0</v>
      </c>
      <c r="AI159" s="121">
        <v>0</v>
      </c>
      <c r="AJ159" s="121">
        <v>2</v>
      </c>
      <c r="AK159" s="123">
        <v>2</v>
      </c>
      <c r="AL159" s="165" t="str">
        <f t="shared" si="11"/>
        <v>A</v>
      </c>
      <c r="AM159" s="122">
        <v>0</v>
      </c>
      <c r="AN159" s="121">
        <v>1</v>
      </c>
      <c r="AO159" s="121">
        <v>1</v>
      </c>
      <c r="AP159" s="123">
        <v>2</v>
      </c>
      <c r="AQ159" s="165" t="str">
        <f t="shared" si="12"/>
        <v>A</v>
      </c>
      <c r="AR159" s="122">
        <v>0</v>
      </c>
      <c r="AS159" s="121">
        <v>0</v>
      </c>
      <c r="AT159" s="121">
        <v>0</v>
      </c>
      <c r="AU159" s="121">
        <v>2</v>
      </c>
      <c r="AV159" s="121">
        <v>0</v>
      </c>
      <c r="AW159" s="121">
        <v>0</v>
      </c>
      <c r="AX159" s="123">
        <v>2</v>
      </c>
      <c r="AY159" s="165" t="str">
        <f t="shared" si="14"/>
        <v>A</v>
      </c>
      <c r="AZ159" s="125">
        <v>0</v>
      </c>
      <c r="BA159" s="121">
        <v>1</v>
      </c>
      <c r="BB159" s="121">
        <v>1</v>
      </c>
      <c r="BC159" s="126">
        <v>1</v>
      </c>
      <c r="BD159" s="122">
        <v>8</v>
      </c>
      <c r="BE159" s="121">
        <v>27</v>
      </c>
      <c r="BF159" s="121">
        <v>0</v>
      </c>
      <c r="BG159" s="121">
        <v>0</v>
      </c>
      <c r="BH159" s="121">
        <v>3</v>
      </c>
      <c r="BI159" s="121">
        <v>0</v>
      </c>
      <c r="BJ159" s="121">
        <v>0</v>
      </c>
      <c r="BK159" s="121">
        <v>0</v>
      </c>
      <c r="BL159" s="121">
        <v>19</v>
      </c>
      <c r="BM159" s="121">
        <v>0</v>
      </c>
      <c r="BN159" s="121">
        <v>0</v>
      </c>
      <c r="BO159" s="121">
        <v>0</v>
      </c>
      <c r="BP159" s="121">
        <v>6</v>
      </c>
      <c r="BQ159" s="121">
        <v>0</v>
      </c>
      <c r="BR159" s="121">
        <v>3</v>
      </c>
      <c r="BS159" s="121">
        <v>0</v>
      </c>
      <c r="BT159" s="121">
        <v>0</v>
      </c>
      <c r="BU159" s="121">
        <v>0</v>
      </c>
      <c r="BV159" s="121">
        <v>0</v>
      </c>
      <c r="BW159" s="121">
        <v>0</v>
      </c>
      <c r="BX159" s="121">
        <v>0</v>
      </c>
      <c r="BY159" s="121">
        <v>0</v>
      </c>
      <c r="BZ159" s="121">
        <v>0</v>
      </c>
      <c r="CA159" s="121">
        <v>0</v>
      </c>
      <c r="CB159" s="121">
        <v>0</v>
      </c>
      <c r="CC159" s="121">
        <v>0</v>
      </c>
      <c r="CD159" s="121">
        <v>1</v>
      </c>
      <c r="CE159" s="123">
        <v>0</v>
      </c>
      <c r="CF159" s="122">
        <v>3</v>
      </c>
      <c r="CG159" s="121">
        <v>0</v>
      </c>
      <c r="CH159" s="121">
        <v>0</v>
      </c>
      <c r="CI159" s="121">
        <v>4</v>
      </c>
      <c r="CJ159" s="121">
        <v>1</v>
      </c>
      <c r="CK159" s="121">
        <v>1</v>
      </c>
      <c r="CL159" s="121">
        <v>0</v>
      </c>
      <c r="CM159" s="121">
        <v>0</v>
      </c>
      <c r="CN159" s="121">
        <v>0</v>
      </c>
      <c r="CO159" s="121">
        <v>0</v>
      </c>
      <c r="CP159" s="121">
        <v>0</v>
      </c>
      <c r="CQ159" s="121">
        <v>0</v>
      </c>
      <c r="CR159" s="121">
        <v>0</v>
      </c>
      <c r="CS159" s="121">
        <v>0</v>
      </c>
      <c r="CT159" s="121">
        <v>0</v>
      </c>
      <c r="CU159" s="121">
        <v>0</v>
      </c>
      <c r="CV159" s="121">
        <v>0</v>
      </c>
      <c r="CW159" s="121">
        <v>0</v>
      </c>
      <c r="CX159" s="121">
        <v>0</v>
      </c>
      <c r="CY159" s="121">
        <v>0</v>
      </c>
      <c r="CZ159" s="121">
        <v>0</v>
      </c>
      <c r="DA159" s="123">
        <v>0</v>
      </c>
      <c r="DB159" s="122">
        <v>0</v>
      </c>
      <c r="DC159" s="121">
        <v>0</v>
      </c>
      <c r="DD159" s="121">
        <v>0</v>
      </c>
      <c r="DE159" s="121">
        <v>0</v>
      </c>
      <c r="DF159" s="121">
        <v>1</v>
      </c>
      <c r="DG159" s="121">
        <v>0</v>
      </c>
      <c r="DH159" s="121">
        <v>0</v>
      </c>
      <c r="DI159" s="121">
        <v>0</v>
      </c>
      <c r="DJ159" s="123">
        <v>0</v>
      </c>
      <c r="DK159" s="122">
        <v>0</v>
      </c>
      <c r="DL159" s="123">
        <v>0</v>
      </c>
      <c r="DM159" s="124">
        <v>0</v>
      </c>
      <c r="DN159" s="122">
        <v>112</v>
      </c>
      <c r="DO159" s="121">
        <v>11</v>
      </c>
      <c r="DP159" s="123">
        <v>555</v>
      </c>
      <c r="DQ159" s="122">
        <v>30</v>
      </c>
      <c r="DR159" s="121">
        <v>1</v>
      </c>
      <c r="DS159" s="162" t="s">
        <v>2484</v>
      </c>
      <c r="DT159" s="121">
        <v>2</v>
      </c>
      <c r="DU159" s="162" t="s">
        <v>2485</v>
      </c>
      <c r="DV159" s="164"/>
      <c r="DW159" s="122">
        <v>1</v>
      </c>
      <c r="DX159" s="121">
        <v>1</v>
      </c>
      <c r="DY159" s="121">
        <v>1</v>
      </c>
      <c r="DZ159" s="162"/>
      <c r="EA159" s="164"/>
      <c r="EB159" s="127">
        <v>61204</v>
      </c>
      <c r="EC159" s="128">
        <v>286.04000000000002</v>
      </c>
      <c r="ED159" s="129">
        <v>18</v>
      </c>
    </row>
    <row r="160" spans="1:134" ht="13.5" customHeight="1">
      <c r="A160" s="161" t="s">
        <v>131</v>
      </c>
      <c r="B160" s="162" t="s">
        <v>530</v>
      </c>
      <c r="C160" s="121">
        <v>1</v>
      </c>
      <c r="D160" s="162" t="s">
        <v>142</v>
      </c>
      <c r="E160" s="162" t="s">
        <v>2486</v>
      </c>
      <c r="F160" s="163" t="s">
        <v>916</v>
      </c>
      <c r="G160" s="162">
        <v>69317</v>
      </c>
      <c r="H160" s="162" t="s">
        <v>2487</v>
      </c>
      <c r="I160" s="162" t="s">
        <v>2488</v>
      </c>
      <c r="J160" s="162" t="s">
        <v>2489</v>
      </c>
      <c r="K160" s="164" t="s">
        <v>919</v>
      </c>
      <c r="L160" s="161" t="s">
        <v>920</v>
      </c>
      <c r="M160" s="162" t="s">
        <v>1446</v>
      </c>
      <c r="N160" s="162" t="s">
        <v>2490</v>
      </c>
      <c r="O160" s="162" t="s">
        <v>927</v>
      </c>
      <c r="P160" s="162">
        <v>519441086</v>
      </c>
      <c r="Q160" s="164" t="s">
        <v>2491</v>
      </c>
      <c r="R160" s="161" t="s">
        <v>1013</v>
      </c>
      <c r="S160" s="162" t="s">
        <v>986</v>
      </c>
      <c r="T160" s="162" t="s">
        <v>2492</v>
      </c>
      <c r="U160" s="162" t="s">
        <v>927</v>
      </c>
      <c r="V160" s="162">
        <v>519441080</v>
      </c>
      <c r="W160" s="164" t="s">
        <v>2493</v>
      </c>
      <c r="X160" s="122">
        <v>2</v>
      </c>
      <c r="Y160" s="121">
        <v>3</v>
      </c>
      <c r="Z160" s="123">
        <v>5</v>
      </c>
      <c r="AA160" s="122">
        <v>1.3</v>
      </c>
      <c r="AB160" s="121">
        <v>3.4</v>
      </c>
      <c r="AC160" s="123">
        <v>4.7</v>
      </c>
      <c r="AD160" s="165" t="str">
        <f t="shared" si="13"/>
        <v>A</v>
      </c>
      <c r="AE160" s="124">
        <v>2</v>
      </c>
      <c r="AF160" s="165" t="str">
        <f t="shared" si="10"/>
        <v>A</v>
      </c>
      <c r="AG160" s="122">
        <v>0</v>
      </c>
      <c r="AH160" s="121">
        <v>0</v>
      </c>
      <c r="AI160" s="121">
        <v>1</v>
      </c>
      <c r="AJ160" s="121">
        <v>1</v>
      </c>
      <c r="AK160" s="123">
        <v>2</v>
      </c>
      <c r="AL160" s="165" t="str">
        <f t="shared" si="11"/>
        <v>A</v>
      </c>
      <c r="AM160" s="122">
        <v>1</v>
      </c>
      <c r="AN160" s="121">
        <v>0</v>
      </c>
      <c r="AO160" s="121">
        <v>1</v>
      </c>
      <c r="AP160" s="123">
        <v>2</v>
      </c>
      <c r="AQ160" s="165" t="str">
        <f t="shared" si="12"/>
        <v>A</v>
      </c>
      <c r="AR160" s="122">
        <v>0</v>
      </c>
      <c r="AS160" s="121">
        <v>0</v>
      </c>
      <c r="AT160" s="121">
        <v>1</v>
      </c>
      <c r="AU160" s="121">
        <v>1</v>
      </c>
      <c r="AV160" s="121">
        <v>0</v>
      </c>
      <c r="AW160" s="121">
        <v>0</v>
      </c>
      <c r="AX160" s="123">
        <v>2</v>
      </c>
      <c r="AY160" s="165" t="str">
        <f t="shared" si="14"/>
        <v>A</v>
      </c>
      <c r="AZ160" s="125">
        <v>1</v>
      </c>
      <c r="BA160" s="121">
        <v>1</v>
      </c>
      <c r="BB160" s="121">
        <v>1</v>
      </c>
      <c r="BC160" s="126">
        <v>1</v>
      </c>
      <c r="BD160" s="122">
        <v>3</v>
      </c>
      <c r="BE160" s="121">
        <v>26</v>
      </c>
      <c r="BF160" s="121">
        <v>1</v>
      </c>
      <c r="BG160" s="121">
        <v>0</v>
      </c>
      <c r="BH160" s="121">
        <v>0</v>
      </c>
      <c r="BI160" s="121">
        <v>2</v>
      </c>
      <c r="BJ160" s="121">
        <v>0</v>
      </c>
      <c r="BK160" s="121">
        <v>0</v>
      </c>
      <c r="BL160" s="121">
        <v>14</v>
      </c>
      <c r="BM160" s="121">
        <v>0</v>
      </c>
      <c r="BN160" s="121">
        <v>2</v>
      </c>
      <c r="BO160" s="121">
        <v>2</v>
      </c>
      <c r="BP160" s="121">
        <v>1</v>
      </c>
      <c r="BQ160" s="121">
        <v>0</v>
      </c>
      <c r="BR160" s="121">
        <v>0</v>
      </c>
      <c r="BS160" s="121">
        <v>0</v>
      </c>
      <c r="BT160" s="121">
        <v>1</v>
      </c>
      <c r="BU160" s="121">
        <v>0</v>
      </c>
      <c r="BV160" s="121">
        <v>0</v>
      </c>
      <c r="BW160" s="121">
        <v>0</v>
      </c>
      <c r="BX160" s="121">
        <v>0</v>
      </c>
      <c r="BY160" s="121">
        <v>0</v>
      </c>
      <c r="BZ160" s="121">
        <v>0</v>
      </c>
      <c r="CA160" s="121">
        <v>0</v>
      </c>
      <c r="CB160" s="121">
        <v>0</v>
      </c>
      <c r="CC160" s="121">
        <v>0</v>
      </c>
      <c r="CD160" s="121">
        <v>0</v>
      </c>
      <c r="CE160" s="123">
        <v>0</v>
      </c>
      <c r="CF160" s="122">
        <v>1</v>
      </c>
      <c r="CG160" s="121">
        <v>0</v>
      </c>
      <c r="CH160" s="121">
        <v>0</v>
      </c>
      <c r="CI160" s="121">
        <v>0</v>
      </c>
      <c r="CJ160" s="121">
        <v>0</v>
      </c>
      <c r="CK160" s="121">
        <v>0</v>
      </c>
      <c r="CL160" s="121">
        <v>0</v>
      </c>
      <c r="CM160" s="121">
        <v>0</v>
      </c>
      <c r="CN160" s="121">
        <v>0</v>
      </c>
      <c r="CO160" s="121">
        <v>0</v>
      </c>
      <c r="CP160" s="121">
        <v>0</v>
      </c>
      <c r="CQ160" s="121">
        <v>0</v>
      </c>
      <c r="CR160" s="121">
        <v>0</v>
      </c>
      <c r="CS160" s="121">
        <v>0</v>
      </c>
      <c r="CT160" s="121">
        <v>0</v>
      </c>
      <c r="CU160" s="121">
        <v>0</v>
      </c>
      <c r="CV160" s="121">
        <v>0</v>
      </c>
      <c r="CW160" s="121">
        <v>0</v>
      </c>
      <c r="CX160" s="121">
        <v>0</v>
      </c>
      <c r="CY160" s="121">
        <v>0</v>
      </c>
      <c r="CZ160" s="121">
        <v>0</v>
      </c>
      <c r="DA160" s="123">
        <v>0</v>
      </c>
      <c r="DB160" s="122">
        <v>0</v>
      </c>
      <c r="DC160" s="121">
        <v>0</v>
      </c>
      <c r="DD160" s="121">
        <v>0</v>
      </c>
      <c r="DE160" s="121">
        <v>0</v>
      </c>
      <c r="DF160" s="121">
        <v>0</v>
      </c>
      <c r="DG160" s="121">
        <v>0</v>
      </c>
      <c r="DH160" s="121">
        <v>0</v>
      </c>
      <c r="DI160" s="121">
        <v>0</v>
      </c>
      <c r="DJ160" s="123">
        <v>0</v>
      </c>
      <c r="DK160" s="122">
        <v>0</v>
      </c>
      <c r="DL160" s="123">
        <v>0</v>
      </c>
      <c r="DM160" s="124">
        <v>0</v>
      </c>
      <c r="DN160" s="122">
        <v>40</v>
      </c>
      <c r="DO160" s="121">
        <v>2</v>
      </c>
      <c r="DP160" s="123">
        <v>250</v>
      </c>
      <c r="DQ160" s="122">
        <v>45</v>
      </c>
      <c r="DR160" s="121">
        <v>0</v>
      </c>
      <c r="DS160" s="121" t="s">
        <v>927</v>
      </c>
      <c r="DT160" s="121">
        <v>1</v>
      </c>
      <c r="DU160" s="162" t="s">
        <v>2494</v>
      </c>
      <c r="DV160" s="164"/>
      <c r="DW160" s="122">
        <v>1</v>
      </c>
      <c r="DX160" s="121">
        <v>1</v>
      </c>
      <c r="DY160" s="121">
        <v>1</v>
      </c>
      <c r="DZ160" s="162" t="s">
        <v>2495</v>
      </c>
      <c r="EA160" s="164"/>
      <c r="EB160" s="127">
        <v>35549</v>
      </c>
      <c r="EC160" s="128">
        <v>355.11</v>
      </c>
      <c r="ED160" s="129">
        <v>28</v>
      </c>
    </row>
    <row r="161" spans="1:134" ht="13.5" customHeight="1">
      <c r="A161" s="161" t="s">
        <v>131</v>
      </c>
      <c r="B161" s="162" t="s">
        <v>144</v>
      </c>
      <c r="C161" s="121">
        <v>1</v>
      </c>
      <c r="D161" s="162" t="s">
        <v>143</v>
      </c>
      <c r="E161" s="162" t="s">
        <v>1181</v>
      </c>
      <c r="F161" s="162" t="s">
        <v>2496</v>
      </c>
      <c r="G161" s="162">
        <v>66491</v>
      </c>
      <c r="H161" s="162" t="s">
        <v>2497</v>
      </c>
      <c r="I161" s="162" t="s">
        <v>2498</v>
      </c>
      <c r="J161" s="162" t="s">
        <v>2499</v>
      </c>
      <c r="K161" s="164" t="s">
        <v>1400</v>
      </c>
      <c r="L161" s="161" t="s">
        <v>920</v>
      </c>
      <c r="M161" s="162" t="s">
        <v>2500</v>
      </c>
      <c r="N161" s="162" t="s">
        <v>2501</v>
      </c>
      <c r="O161" s="162" t="s">
        <v>927</v>
      </c>
      <c r="P161" s="162">
        <v>546419471</v>
      </c>
      <c r="Q161" s="164" t="s">
        <v>2502</v>
      </c>
      <c r="R161" s="161" t="s">
        <v>920</v>
      </c>
      <c r="S161" s="162" t="s">
        <v>2500</v>
      </c>
      <c r="T161" s="162" t="s">
        <v>2501</v>
      </c>
      <c r="U161" s="162" t="s">
        <v>927</v>
      </c>
      <c r="V161" s="162">
        <v>546419471</v>
      </c>
      <c r="W161" s="164" t="s">
        <v>2502</v>
      </c>
      <c r="X161" s="122">
        <v>1</v>
      </c>
      <c r="Y161" s="121">
        <v>0</v>
      </c>
      <c r="Z161" s="123">
        <v>1</v>
      </c>
      <c r="AA161" s="122">
        <v>1</v>
      </c>
      <c r="AB161" s="121">
        <v>0</v>
      </c>
      <c r="AC161" s="123">
        <v>1</v>
      </c>
      <c r="AD161" s="165" t="str">
        <f t="shared" si="13"/>
        <v>A</v>
      </c>
      <c r="AE161" s="124">
        <v>1</v>
      </c>
      <c r="AF161" s="165" t="str">
        <f t="shared" si="10"/>
        <v>A</v>
      </c>
      <c r="AG161" s="122">
        <v>0</v>
      </c>
      <c r="AH161" s="121">
        <v>0</v>
      </c>
      <c r="AI161" s="121">
        <v>0</v>
      </c>
      <c r="AJ161" s="121">
        <v>1</v>
      </c>
      <c r="AK161" s="123">
        <v>1</v>
      </c>
      <c r="AL161" s="165" t="str">
        <f t="shared" si="11"/>
        <v>A</v>
      </c>
      <c r="AM161" s="122">
        <v>0</v>
      </c>
      <c r="AN161" s="121">
        <v>0</v>
      </c>
      <c r="AO161" s="121">
        <v>1</v>
      </c>
      <c r="AP161" s="123">
        <v>1</v>
      </c>
      <c r="AQ161" s="165" t="str">
        <f t="shared" si="12"/>
        <v>A</v>
      </c>
      <c r="AR161" s="122">
        <v>0</v>
      </c>
      <c r="AS161" s="121">
        <v>0</v>
      </c>
      <c r="AT161" s="121">
        <v>1</v>
      </c>
      <c r="AU161" s="121">
        <v>0</v>
      </c>
      <c r="AV161" s="121">
        <v>0</v>
      </c>
      <c r="AW161" s="121">
        <v>0</v>
      </c>
      <c r="AX161" s="123">
        <v>1</v>
      </c>
      <c r="AY161" s="165" t="str">
        <f t="shared" si="14"/>
        <v>A</v>
      </c>
      <c r="AZ161" s="125">
        <v>0</v>
      </c>
      <c r="BA161" s="121">
        <v>1</v>
      </c>
      <c r="BB161" s="121">
        <v>0</v>
      </c>
      <c r="BC161" s="126">
        <v>1</v>
      </c>
      <c r="BD161" s="122">
        <v>8</v>
      </c>
      <c r="BE161" s="121">
        <v>25</v>
      </c>
      <c r="BF161" s="121">
        <v>0</v>
      </c>
      <c r="BG161" s="121">
        <v>0</v>
      </c>
      <c r="BH161" s="121">
        <v>3</v>
      </c>
      <c r="BI161" s="121">
        <v>0</v>
      </c>
      <c r="BJ161" s="121">
        <v>0</v>
      </c>
      <c r="BK161" s="121">
        <v>0</v>
      </c>
      <c r="BL161" s="121">
        <v>14</v>
      </c>
      <c r="BM161" s="121">
        <v>0</v>
      </c>
      <c r="BN161" s="121">
        <v>0</v>
      </c>
      <c r="BO161" s="121">
        <v>0</v>
      </c>
      <c r="BP161" s="121">
        <v>2</v>
      </c>
      <c r="BQ161" s="121">
        <v>1</v>
      </c>
      <c r="BR161" s="121">
        <v>0</v>
      </c>
      <c r="BS161" s="121">
        <v>0</v>
      </c>
      <c r="BT161" s="121">
        <v>0</v>
      </c>
      <c r="BU161" s="121">
        <v>0</v>
      </c>
      <c r="BV161" s="121">
        <v>0</v>
      </c>
      <c r="BW161" s="121">
        <v>0</v>
      </c>
      <c r="BX161" s="121">
        <v>0</v>
      </c>
      <c r="BY161" s="121">
        <v>0</v>
      </c>
      <c r="BZ161" s="121">
        <v>0</v>
      </c>
      <c r="CA161" s="121">
        <v>0</v>
      </c>
      <c r="CB161" s="121">
        <v>0</v>
      </c>
      <c r="CC161" s="121">
        <v>0</v>
      </c>
      <c r="CD161" s="121">
        <v>0</v>
      </c>
      <c r="CE161" s="123">
        <v>0</v>
      </c>
      <c r="CF161" s="122">
        <v>0</v>
      </c>
      <c r="CG161" s="121">
        <v>0</v>
      </c>
      <c r="CH161" s="121">
        <v>0</v>
      </c>
      <c r="CI161" s="121">
        <v>0</v>
      </c>
      <c r="CJ161" s="121">
        <v>0</v>
      </c>
      <c r="CK161" s="121">
        <v>0</v>
      </c>
      <c r="CL161" s="121">
        <v>0</v>
      </c>
      <c r="CM161" s="121">
        <v>0</v>
      </c>
      <c r="CN161" s="121">
        <v>0</v>
      </c>
      <c r="CO161" s="121">
        <v>0</v>
      </c>
      <c r="CP161" s="121">
        <v>0</v>
      </c>
      <c r="CQ161" s="121">
        <v>0</v>
      </c>
      <c r="CR161" s="121">
        <v>0</v>
      </c>
      <c r="CS161" s="121">
        <v>0</v>
      </c>
      <c r="CT161" s="121">
        <v>0</v>
      </c>
      <c r="CU161" s="121">
        <v>0</v>
      </c>
      <c r="CV161" s="121">
        <v>0</v>
      </c>
      <c r="CW161" s="121">
        <v>0</v>
      </c>
      <c r="CX161" s="121">
        <v>0</v>
      </c>
      <c r="CY161" s="121">
        <v>0</v>
      </c>
      <c r="CZ161" s="121">
        <v>0</v>
      </c>
      <c r="DA161" s="123">
        <v>0</v>
      </c>
      <c r="DB161" s="122">
        <v>0</v>
      </c>
      <c r="DC161" s="121">
        <v>0</v>
      </c>
      <c r="DD161" s="121">
        <v>0</v>
      </c>
      <c r="DE161" s="121">
        <v>0</v>
      </c>
      <c r="DF161" s="121">
        <v>0</v>
      </c>
      <c r="DG161" s="121">
        <v>0</v>
      </c>
      <c r="DH161" s="121">
        <v>0</v>
      </c>
      <c r="DI161" s="121">
        <v>0</v>
      </c>
      <c r="DJ161" s="123">
        <v>0</v>
      </c>
      <c r="DK161" s="122">
        <v>0</v>
      </c>
      <c r="DL161" s="123">
        <v>0</v>
      </c>
      <c r="DM161" s="124">
        <v>0</v>
      </c>
      <c r="DN161" s="122">
        <v>17</v>
      </c>
      <c r="DO161" s="121">
        <v>12</v>
      </c>
      <c r="DP161" s="123">
        <v>287</v>
      </c>
      <c r="DQ161" s="122">
        <v>60</v>
      </c>
      <c r="DR161" s="121">
        <v>0</v>
      </c>
      <c r="DS161" s="121" t="s">
        <v>927</v>
      </c>
      <c r="DT161" s="121">
        <v>2</v>
      </c>
      <c r="DU161" s="162" t="s">
        <v>2503</v>
      </c>
      <c r="DV161" s="164" t="s">
        <v>2504</v>
      </c>
      <c r="DW161" s="122">
        <v>1</v>
      </c>
      <c r="DX161" s="121">
        <v>0</v>
      </c>
      <c r="DY161" s="121">
        <v>1</v>
      </c>
      <c r="DZ161" s="162" t="s">
        <v>2505</v>
      </c>
      <c r="EA161" s="164" t="s">
        <v>2506</v>
      </c>
      <c r="EB161" s="127">
        <v>23996</v>
      </c>
      <c r="EC161" s="128">
        <v>172.48</v>
      </c>
      <c r="ED161" s="129">
        <v>17</v>
      </c>
    </row>
    <row r="162" spans="1:134" ht="13.5" customHeight="1">
      <c r="A162" s="161" t="s">
        <v>131</v>
      </c>
      <c r="B162" s="162" t="s">
        <v>146</v>
      </c>
      <c r="C162" s="121">
        <v>1</v>
      </c>
      <c r="D162" s="162" t="s">
        <v>145</v>
      </c>
      <c r="E162" s="162" t="s">
        <v>2507</v>
      </c>
      <c r="F162" s="162" t="s">
        <v>2508</v>
      </c>
      <c r="G162" s="162">
        <v>66434</v>
      </c>
      <c r="H162" s="162" t="s">
        <v>146</v>
      </c>
      <c r="I162" s="162" t="s">
        <v>2509</v>
      </c>
      <c r="J162" s="162" t="s">
        <v>2510</v>
      </c>
      <c r="K162" s="164" t="s">
        <v>2511</v>
      </c>
      <c r="L162" s="161" t="s">
        <v>920</v>
      </c>
      <c r="M162" s="162" t="s">
        <v>1389</v>
      </c>
      <c r="N162" s="162" t="s">
        <v>1228</v>
      </c>
      <c r="O162" s="162" t="s">
        <v>927</v>
      </c>
      <c r="P162" s="162">
        <v>541422313</v>
      </c>
      <c r="Q162" s="164" t="s">
        <v>2512</v>
      </c>
      <c r="R162" s="161" t="s">
        <v>920</v>
      </c>
      <c r="S162" s="162" t="s">
        <v>1264</v>
      </c>
      <c r="T162" s="162" t="s">
        <v>2513</v>
      </c>
      <c r="U162" s="162" t="s">
        <v>927</v>
      </c>
      <c r="V162" s="162">
        <v>541422320</v>
      </c>
      <c r="W162" s="164" t="s">
        <v>2514</v>
      </c>
      <c r="X162" s="122">
        <v>2</v>
      </c>
      <c r="Y162" s="121">
        <v>0</v>
      </c>
      <c r="Z162" s="123">
        <v>2</v>
      </c>
      <c r="AA162" s="122">
        <v>0.85</v>
      </c>
      <c r="AB162" s="121">
        <v>0</v>
      </c>
      <c r="AC162" s="123">
        <v>0.85</v>
      </c>
      <c r="AD162" s="165" t="str">
        <f t="shared" si="13"/>
        <v>A</v>
      </c>
      <c r="AE162" s="124">
        <v>2</v>
      </c>
      <c r="AF162" s="165" t="str">
        <f t="shared" si="10"/>
        <v>A</v>
      </c>
      <c r="AG162" s="122">
        <v>0</v>
      </c>
      <c r="AH162" s="121">
        <v>0</v>
      </c>
      <c r="AI162" s="121">
        <v>0</v>
      </c>
      <c r="AJ162" s="121">
        <v>2</v>
      </c>
      <c r="AK162" s="123">
        <v>2</v>
      </c>
      <c r="AL162" s="165" t="str">
        <f t="shared" si="11"/>
        <v>A</v>
      </c>
      <c r="AM162" s="122">
        <v>0</v>
      </c>
      <c r="AN162" s="121">
        <v>0</v>
      </c>
      <c r="AO162" s="121">
        <v>2</v>
      </c>
      <c r="AP162" s="123">
        <v>2</v>
      </c>
      <c r="AQ162" s="165" t="str">
        <f t="shared" si="12"/>
        <v>A</v>
      </c>
      <c r="AR162" s="122">
        <v>0</v>
      </c>
      <c r="AS162" s="121">
        <v>0</v>
      </c>
      <c r="AT162" s="121">
        <v>1</v>
      </c>
      <c r="AU162" s="121">
        <v>0</v>
      </c>
      <c r="AV162" s="121">
        <v>1</v>
      </c>
      <c r="AW162" s="121">
        <v>0</v>
      </c>
      <c r="AX162" s="123">
        <v>2</v>
      </c>
      <c r="AY162" s="165" t="str">
        <f t="shared" si="14"/>
        <v>A</v>
      </c>
      <c r="AZ162" s="125">
        <v>1</v>
      </c>
      <c r="BA162" s="121">
        <v>1</v>
      </c>
      <c r="BB162" s="121">
        <v>1</v>
      </c>
      <c r="BC162" s="126">
        <v>1</v>
      </c>
      <c r="BD162" s="122">
        <v>0</v>
      </c>
      <c r="BE162" s="121">
        <v>38</v>
      </c>
      <c r="BF162" s="121">
        <v>0</v>
      </c>
      <c r="BG162" s="121">
        <v>0</v>
      </c>
      <c r="BH162" s="121">
        <v>1</v>
      </c>
      <c r="BI162" s="121">
        <v>0</v>
      </c>
      <c r="BJ162" s="121">
        <v>0</v>
      </c>
      <c r="BK162" s="121">
        <v>0</v>
      </c>
      <c r="BL162" s="121">
        <v>34</v>
      </c>
      <c r="BM162" s="121">
        <v>0</v>
      </c>
      <c r="BN162" s="121">
        <v>0</v>
      </c>
      <c r="BO162" s="121">
        <v>0</v>
      </c>
      <c r="BP162" s="121">
        <v>0</v>
      </c>
      <c r="BQ162" s="121">
        <v>0</v>
      </c>
      <c r="BR162" s="121">
        <v>1</v>
      </c>
      <c r="BS162" s="121">
        <v>0</v>
      </c>
      <c r="BT162" s="121">
        <v>0</v>
      </c>
      <c r="BU162" s="121">
        <v>0</v>
      </c>
      <c r="BV162" s="121">
        <v>0</v>
      </c>
      <c r="BW162" s="121">
        <v>0</v>
      </c>
      <c r="BX162" s="121">
        <v>0</v>
      </c>
      <c r="BY162" s="121">
        <v>0</v>
      </c>
      <c r="BZ162" s="121">
        <v>0</v>
      </c>
      <c r="CA162" s="121">
        <v>0</v>
      </c>
      <c r="CB162" s="121">
        <v>0</v>
      </c>
      <c r="CC162" s="121">
        <v>0</v>
      </c>
      <c r="CD162" s="121">
        <v>0</v>
      </c>
      <c r="CE162" s="123">
        <v>0</v>
      </c>
      <c r="CF162" s="122">
        <v>2</v>
      </c>
      <c r="CG162" s="121">
        <v>0</v>
      </c>
      <c r="CH162" s="121">
        <v>0</v>
      </c>
      <c r="CI162" s="121">
        <v>6</v>
      </c>
      <c r="CJ162" s="121">
        <v>0</v>
      </c>
      <c r="CK162" s="121">
        <v>0</v>
      </c>
      <c r="CL162" s="121">
        <v>0</v>
      </c>
      <c r="CM162" s="121">
        <v>0</v>
      </c>
      <c r="CN162" s="121">
        <v>0</v>
      </c>
      <c r="CO162" s="121">
        <v>0</v>
      </c>
      <c r="CP162" s="121">
        <v>0</v>
      </c>
      <c r="CQ162" s="121">
        <v>0</v>
      </c>
      <c r="CR162" s="121">
        <v>0</v>
      </c>
      <c r="CS162" s="121">
        <v>0</v>
      </c>
      <c r="CT162" s="121">
        <v>0</v>
      </c>
      <c r="CU162" s="121">
        <v>0</v>
      </c>
      <c r="CV162" s="121">
        <v>0</v>
      </c>
      <c r="CW162" s="121">
        <v>0</v>
      </c>
      <c r="CX162" s="121">
        <v>0</v>
      </c>
      <c r="CY162" s="121">
        <v>0</v>
      </c>
      <c r="CZ162" s="121">
        <v>0</v>
      </c>
      <c r="DA162" s="123">
        <v>0</v>
      </c>
      <c r="DB162" s="122">
        <v>0</v>
      </c>
      <c r="DC162" s="121">
        <v>0</v>
      </c>
      <c r="DD162" s="121">
        <v>0</v>
      </c>
      <c r="DE162" s="121">
        <v>0</v>
      </c>
      <c r="DF162" s="121">
        <v>0</v>
      </c>
      <c r="DG162" s="121">
        <v>0</v>
      </c>
      <c r="DH162" s="121">
        <v>0</v>
      </c>
      <c r="DI162" s="121">
        <v>0</v>
      </c>
      <c r="DJ162" s="123">
        <v>0</v>
      </c>
      <c r="DK162" s="122">
        <v>0</v>
      </c>
      <c r="DL162" s="123">
        <v>0</v>
      </c>
      <c r="DM162" s="124">
        <v>0</v>
      </c>
      <c r="DN162" s="122">
        <v>71</v>
      </c>
      <c r="DO162" s="121">
        <v>1</v>
      </c>
      <c r="DP162" s="123">
        <v>120</v>
      </c>
      <c r="DQ162" s="122">
        <v>50</v>
      </c>
      <c r="DR162" s="121">
        <v>1</v>
      </c>
      <c r="DS162" s="162" t="s">
        <v>2515</v>
      </c>
      <c r="DT162" s="121">
        <v>2</v>
      </c>
      <c r="DU162" s="162" t="s">
        <v>2516</v>
      </c>
      <c r="DV162" s="164" t="s">
        <v>2517</v>
      </c>
      <c r="DW162" s="122">
        <v>1</v>
      </c>
      <c r="DX162" s="121">
        <v>1</v>
      </c>
      <c r="DY162" s="121">
        <v>1</v>
      </c>
      <c r="DZ162" s="162"/>
      <c r="EA162" s="164" t="s">
        <v>2518</v>
      </c>
      <c r="EB162" s="127">
        <v>22380</v>
      </c>
      <c r="EC162" s="128">
        <v>77.05</v>
      </c>
      <c r="ED162" s="129">
        <v>10</v>
      </c>
    </row>
    <row r="163" spans="1:134" ht="13.5" customHeight="1">
      <c r="A163" s="161" t="s">
        <v>131</v>
      </c>
      <c r="B163" s="162" t="s">
        <v>148</v>
      </c>
      <c r="C163" s="121">
        <v>1</v>
      </c>
      <c r="D163" s="162" t="s">
        <v>147</v>
      </c>
      <c r="E163" s="162" t="s">
        <v>1105</v>
      </c>
      <c r="F163" s="163" t="s">
        <v>2519</v>
      </c>
      <c r="G163" s="162">
        <v>69701</v>
      </c>
      <c r="H163" s="162" t="s">
        <v>2520</v>
      </c>
      <c r="I163" s="162" t="s">
        <v>2521</v>
      </c>
      <c r="J163" s="162" t="s">
        <v>2522</v>
      </c>
      <c r="K163" s="164" t="s">
        <v>2523</v>
      </c>
      <c r="L163" s="161" t="s">
        <v>920</v>
      </c>
      <c r="M163" s="162" t="s">
        <v>2524</v>
      </c>
      <c r="N163" s="162" t="s">
        <v>2525</v>
      </c>
      <c r="O163" s="162" t="s">
        <v>927</v>
      </c>
      <c r="P163" s="162">
        <v>518697560</v>
      </c>
      <c r="Q163" s="164" t="s">
        <v>2526</v>
      </c>
      <c r="R163" s="161" t="s">
        <v>920</v>
      </c>
      <c r="S163" s="162" t="s">
        <v>2479</v>
      </c>
      <c r="T163" s="162" t="s">
        <v>2527</v>
      </c>
      <c r="U163" s="162" t="s">
        <v>927</v>
      </c>
      <c r="V163" s="162">
        <v>518697551</v>
      </c>
      <c r="W163" s="164" t="s">
        <v>2528</v>
      </c>
      <c r="X163" s="122">
        <v>3</v>
      </c>
      <c r="Y163" s="121">
        <v>0</v>
      </c>
      <c r="Z163" s="123">
        <v>3</v>
      </c>
      <c r="AA163" s="122">
        <v>2.62</v>
      </c>
      <c r="AB163" s="121">
        <v>0</v>
      </c>
      <c r="AC163" s="123">
        <v>2.62</v>
      </c>
      <c r="AD163" s="165" t="str">
        <f t="shared" si="13"/>
        <v>A</v>
      </c>
      <c r="AE163" s="124">
        <v>3</v>
      </c>
      <c r="AF163" s="165" t="str">
        <f t="shared" si="10"/>
        <v>A</v>
      </c>
      <c r="AG163" s="122">
        <v>0</v>
      </c>
      <c r="AH163" s="121">
        <v>0</v>
      </c>
      <c r="AI163" s="121">
        <v>0</v>
      </c>
      <c r="AJ163" s="121">
        <v>3</v>
      </c>
      <c r="AK163" s="123">
        <v>3</v>
      </c>
      <c r="AL163" s="165" t="str">
        <f t="shared" si="11"/>
        <v>A</v>
      </c>
      <c r="AM163" s="122">
        <v>0</v>
      </c>
      <c r="AN163" s="121">
        <v>1</v>
      </c>
      <c r="AO163" s="121">
        <v>2</v>
      </c>
      <c r="AP163" s="123">
        <v>3</v>
      </c>
      <c r="AQ163" s="165" t="str">
        <f t="shared" si="12"/>
        <v>A</v>
      </c>
      <c r="AR163" s="122">
        <v>0</v>
      </c>
      <c r="AS163" s="121">
        <v>0</v>
      </c>
      <c r="AT163" s="121">
        <v>0</v>
      </c>
      <c r="AU163" s="121">
        <v>3</v>
      </c>
      <c r="AV163" s="121">
        <v>0</v>
      </c>
      <c r="AW163" s="121">
        <v>0</v>
      </c>
      <c r="AX163" s="123">
        <v>3</v>
      </c>
      <c r="AY163" s="165" t="str">
        <f t="shared" si="14"/>
        <v>A</v>
      </c>
      <c r="AZ163" s="125">
        <v>0</v>
      </c>
      <c r="BA163" s="121">
        <v>1</v>
      </c>
      <c r="BB163" s="121">
        <v>0</v>
      </c>
      <c r="BC163" s="126">
        <v>1</v>
      </c>
      <c r="BD163" s="122">
        <v>5</v>
      </c>
      <c r="BE163" s="121">
        <v>37</v>
      </c>
      <c r="BF163" s="121">
        <v>0</v>
      </c>
      <c r="BG163" s="121">
        <v>0</v>
      </c>
      <c r="BH163" s="121">
        <v>4</v>
      </c>
      <c r="BI163" s="121">
        <v>0</v>
      </c>
      <c r="BJ163" s="121">
        <v>0</v>
      </c>
      <c r="BK163" s="121">
        <v>1</v>
      </c>
      <c r="BL163" s="121">
        <v>32</v>
      </c>
      <c r="BM163" s="121">
        <v>1</v>
      </c>
      <c r="BN163" s="121">
        <v>1</v>
      </c>
      <c r="BO163" s="121">
        <v>5</v>
      </c>
      <c r="BP163" s="121">
        <v>6</v>
      </c>
      <c r="BQ163" s="121">
        <v>1</v>
      </c>
      <c r="BR163" s="121">
        <v>0</v>
      </c>
      <c r="BS163" s="121">
        <v>0</v>
      </c>
      <c r="BT163" s="121">
        <v>0</v>
      </c>
      <c r="BU163" s="121">
        <v>0</v>
      </c>
      <c r="BV163" s="121">
        <v>0</v>
      </c>
      <c r="BW163" s="121">
        <v>0</v>
      </c>
      <c r="BX163" s="121">
        <v>0</v>
      </c>
      <c r="BY163" s="121">
        <v>0</v>
      </c>
      <c r="BZ163" s="121">
        <v>0</v>
      </c>
      <c r="CA163" s="121">
        <v>0</v>
      </c>
      <c r="CB163" s="121">
        <v>0</v>
      </c>
      <c r="CC163" s="121">
        <v>0</v>
      </c>
      <c r="CD163" s="121">
        <v>0</v>
      </c>
      <c r="CE163" s="123">
        <v>0</v>
      </c>
      <c r="CF163" s="122">
        <v>1</v>
      </c>
      <c r="CG163" s="121">
        <v>0</v>
      </c>
      <c r="CH163" s="121">
        <v>0</v>
      </c>
      <c r="CI163" s="121">
        <v>7</v>
      </c>
      <c r="CJ163" s="121">
        <v>0</v>
      </c>
      <c r="CK163" s="121">
        <v>0</v>
      </c>
      <c r="CL163" s="121">
        <v>0</v>
      </c>
      <c r="CM163" s="121">
        <v>0</v>
      </c>
      <c r="CN163" s="121">
        <v>0</v>
      </c>
      <c r="CO163" s="121">
        <v>0</v>
      </c>
      <c r="CP163" s="121">
        <v>0</v>
      </c>
      <c r="CQ163" s="121">
        <v>0</v>
      </c>
      <c r="CR163" s="121">
        <v>0</v>
      </c>
      <c r="CS163" s="121">
        <v>0</v>
      </c>
      <c r="CT163" s="121">
        <v>0</v>
      </c>
      <c r="CU163" s="121">
        <v>0</v>
      </c>
      <c r="CV163" s="121">
        <v>0</v>
      </c>
      <c r="CW163" s="121">
        <v>0</v>
      </c>
      <c r="CX163" s="121">
        <v>0</v>
      </c>
      <c r="CY163" s="121">
        <v>0</v>
      </c>
      <c r="CZ163" s="121">
        <v>0</v>
      </c>
      <c r="DA163" s="123">
        <v>0</v>
      </c>
      <c r="DB163" s="122">
        <v>0</v>
      </c>
      <c r="DC163" s="121">
        <v>0</v>
      </c>
      <c r="DD163" s="121">
        <v>0</v>
      </c>
      <c r="DE163" s="121">
        <v>0</v>
      </c>
      <c r="DF163" s="121">
        <v>0</v>
      </c>
      <c r="DG163" s="121">
        <v>0</v>
      </c>
      <c r="DH163" s="121">
        <v>0</v>
      </c>
      <c r="DI163" s="121">
        <v>0</v>
      </c>
      <c r="DJ163" s="123">
        <v>0</v>
      </c>
      <c r="DK163" s="122">
        <v>0</v>
      </c>
      <c r="DL163" s="123">
        <v>0</v>
      </c>
      <c r="DM163" s="124">
        <v>1</v>
      </c>
      <c r="DN163" s="122">
        <v>217</v>
      </c>
      <c r="DO163" s="121">
        <v>7</v>
      </c>
      <c r="DP163" s="123">
        <v>526</v>
      </c>
      <c r="DQ163" s="122">
        <v>20</v>
      </c>
      <c r="DR163" s="121">
        <v>1</v>
      </c>
      <c r="DS163" s="162" t="s">
        <v>2529</v>
      </c>
      <c r="DT163" s="121">
        <v>2</v>
      </c>
      <c r="DU163" s="162"/>
      <c r="DV163" s="164"/>
      <c r="DW163" s="122">
        <v>1</v>
      </c>
      <c r="DX163" s="121">
        <v>1</v>
      </c>
      <c r="DY163" s="121">
        <v>1</v>
      </c>
      <c r="DZ163" s="162"/>
      <c r="EA163" s="164"/>
      <c r="EB163" s="127">
        <v>55764</v>
      </c>
      <c r="EC163" s="128">
        <v>470.19</v>
      </c>
      <c r="ED163" s="129">
        <v>42</v>
      </c>
    </row>
    <row r="164" spans="1:134" ht="13.5" customHeight="1">
      <c r="A164" s="161" t="s">
        <v>131</v>
      </c>
      <c r="B164" s="162" t="s">
        <v>150</v>
      </c>
      <c r="C164" s="121">
        <v>1</v>
      </c>
      <c r="D164" s="162" t="s">
        <v>149</v>
      </c>
      <c r="E164" s="162" t="s">
        <v>1414</v>
      </c>
      <c r="F164" s="162" t="s">
        <v>2530</v>
      </c>
      <c r="G164" s="162">
        <v>69201</v>
      </c>
      <c r="H164" s="162" t="s">
        <v>150</v>
      </c>
      <c r="I164" s="162" t="s">
        <v>2531</v>
      </c>
      <c r="J164" s="162" t="s">
        <v>2532</v>
      </c>
      <c r="K164" s="164" t="s">
        <v>2533</v>
      </c>
      <c r="L164" s="161" t="s">
        <v>1013</v>
      </c>
      <c r="M164" s="162" t="s">
        <v>2534</v>
      </c>
      <c r="N164" s="162" t="s">
        <v>2535</v>
      </c>
      <c r="O164" s="162" t="s">
        <v>927</v>
      </c>
      <c r="P164" s="162">
        <v>519444602</v>
      </c>
      <c r="Q164" s="164" t="s">
        <v>2536</v>
      </c>
      <c r="R164" s="161" t="s">
        <v>927</v>
      </c>
      <c r="S164" s="162" t="s">
        <v>1166</v>
      </c>
      <c r="T164" s="162" t="s">
        <v>2537</v>
      </c>
      <c r="U164" s="162" t="s">
        <v>927</v>
      </c>
      <c r="V164" s="162">
        <v>519444560</v>
      </c>
      <c r="W164" s="164" t="s">
        <v>2538</v>
      </c>
      <c r="X164" s="122">
        <v>1</v>
      </c>
      <c r="Y164" s="121">
        <v>0</v>
      </c>
      <c r="Z164" s="123">
        <v>1</v>
      </c>
      <c r="AA164" s="122">
        <v>1</v>
      </c>
      <c r="AB164" s="121">
        <v>0</v>
      </c>
      <c r="AC164" s="123">
        <v>1</v>
      </c>
      <c r="AD164" s="165" t="str">
        <f t="shared" si="13"/>
        <v>A</v>
      </c>
      <c r="AE164" s="124">
        <v>1</v>
      </c>
      <c r="AF164" s="165" t="str">
        <f t="shared" si="10"/>
        <v>A</v>
      </c>
      <c r="AG164" s="122">
        <v>0</v>
      </c>
      <c r="AH164" s="121">
        <v>1</v>
      </c>
      <c r="AI164" s="121">
        <v>0</v>
      </c>
      <c r="AJ164" s="121">
        <v>0</v>
      </c>
      <c r="AK164" s="123">
        <v>1</v>
      </c>
      <c r="AL164" s="165" t="str">
        <f t="shared" si="11"/>
        <v>A</v>
      </c>
      <c r="AM164" s="122">
        <v>1</v>
      </c>
      <c r="AN164" s="121">
        <v>0</v>
      </c>
      <c r="AO164" s="121">
        <v>0</v>
      </c>
      <c r="AP164" s="123">
        <v>1</v>
      </c>
      <c r="AQ164" s="165" t="str">
        <f t="shared" si="12"/>
        <v>A</v>
      </c>
      <c r="AR164" s="122">
        <v>0</v>
      </c>
      <c r="AS164" s="121">
        <v>0</v>
      </c>
      <c r="AT164" s="121">
        <v>0</v>
      </c>
      <c r="AU164" s="121">
        <v>1</v>
      </c>
      <c r="AV164" s="121">
        <v>0</v>
      </c>
      <c r="AW164" s="121">
        <v>0</v>
      </c>
      <c r="AX164" s="123">
        <v>1</v>
      </c>
      <c r="AY164" s="165" t="str">
        <f t="shared" si="14"/>
        <v>A</v>
      </c>
      <c r="AZ164" s="125">
        <v>1</v>
      </c>
      <c r="BA164" s="121">
        <v>1</v>
      </c>
      <c r="BB164" s="121">
        <v>1</v>
      </c>
      <c r="BC164" s="126">
        <v>1</v>
      </c>
      <c r="BD164" s="122">
        <v>0</v>
      </c>
      <c r="BE164" s="121">
        <v>0</v>
      </c>
      <c r="BF164" s="121">
        <v>0</v>
      </c>
      <c r="BG164" s="121">
        <v>0</v>
      </c>
      <c r="BH164" s="121">
        <v>0</v>
      </c>
      <c r="BI164" s="121">
        <v>0</v>
      </c>
      <c r="BJ164" s="121">
        <v>0</v>
      </c>
      <c r="BK164" s="121">
        <v>0</v>
      </c>
      <c r="BL164" s="121">
        <v>8</v>
      </c>
      <c r="BM164" s="121">
        <v>0</v>
      </c>
      <c r="BN164" s="121">
        <v>0</v>
      </c>
      <c r="BO164" s="121">
        <v>0</v>
      </c>
      <c r="BP164" s="121">
        <v>2</v>
      </c>
      <c r="BQ164" s="121">
        <v>0</v>
      </c>
      <c r="BR164" s="121">
        <v>0</v>
      </c>
      <c r="BS164" s="121">
        <v>0</v>
      </c>
      <c r="BT164" s="121">
        <v>4</v>
      </c>
      <c r="BU164" s="121">
        <v>0</v>
      </c>
      <c r="BV164" s="121">
        <v>0</v>
      </c>
      <c r="BW164" s="121">
        <v>0</v>
      </c>
      <c r="BX164" s="121">
        <v>0</v>
      </c>
      <c r="BY164" s="121">
        <v>0</v>
      </c>
      <c r="BZ164" s="121">
        <v>0</v>
      </c>
      <c r="CA164" s="121">
        <v>0</v>
      </c>
      <c r="CB164" s="121">
        <v>0</v>
      </c>
      <c r="CC164" s="121">
        <v>0</v>
      </c>
      <c r="CD164" s="121">
        <v>0</v>
      </c>
      <c r="CE164" s="123">
        <v>0</v>
      </c>
      <c r="CF164" s="122">
        <v>0</v>
      </c>
      <c r="CG164" s="121">
        <v>0</v>
      </c>
      <c r="CH164" s="121">
        <v>0</v>
      </c>
      <c r="CI164" s="121">
        <v>10</v>
      </c>
      <c r="CJ164" s="121">
        <v>0</v>
      </c>
      <c r="CK164" s="121">
        <v>0</v>
      </c>
      <c r="CL164" s="121">
        <v>0</v>
      </c>
      <c r="CM164" s="121">
        <v>0</v>
      </c>
      <c r="CN164" s="121">
        <v>0</v>
      </c>
      <c r="CO164" s="121">
        <v>0</v>
      </c>
      <c r="CP164" s="121">
        <v>0</v>
      </c>
      <c r="CQ164" s="121">
        <v>0</v>
      </c>
      <c r="CR164" s="121">
        <v>0</v>
      </c>
      <c r="CS164" s="121">
        <v>0</v>
      </c>
      <c r="CT164" s="121">
        <v>0</v>
      </c>
      <c r="CU164" s="121">
        <v>0</v>
      </c>
      <c r="CV164" s="121">
        <v>0</v>
      </c>
      <c r="CW164" s="121">
        <v>0</v>
      </c>
      <c r="CX164" s="121">
        <v>0</v>
      </c>
      <c r="CY164" s="121">
        <v>0</v>
      </c>
      <c r="CZ164" s="121">
        <v>0</v>
      </c>
      <c r="DA164" s="123">
        <v>0</v>
      </c>
      <c r="DB164" s="122">
        <v>0</v>
      </c>
      <c r="DC164" s="121">
        <v>0</v>
      </c>
      <c r="DD164" s="121">
        <v>0</v>
      </c>
      <c r="DE164" s="121">
        <v>0</v>
      </c>
      <c r="DF164" s="121">
        <v>0</v>
      </c>
      <c r="DG164" s="121">
        <v>0</v>
      </c>
      <c r="DH164" s="121">
        <v>0</v>
      </c>
      <c r="DI164" s="121">
        <v>0</v>
      </c>
      <c r="DJ164" s="123">
        <v>0</v>
      </c>
      <c r="DK164" s="122">
        <v>0</v>
      </c>
      <c r="DL164" s="123">
        <v>0</v>
      </c>
      <c r="DM164" s="124">
        <v>0</v>
      </c>
      <c r="DN164" s="122">
        <v>97</v>
      </c>
      <c r="DO164" s="121">
        <v>3</v>
      </c>
      <c r="DP164" s="123">
        <v>136</v>
      </c>
      <c r="DQ164" s="122">
        <v>10</v>
      </c>
      <c r="DR164" s="121">
        <v>1</v>
      </c>
      <c r="DS164" s="162">
        <v>10</v>
      </c>
      <c r="DT164" s="121">
        <v>3</v>
      </c>
      <c r="DU164" s="162" t="s">
        <v>2539</v>
      </c>
      <c r="DV164" s="164"/>
      <c r="DW164" s="122">
        <v>1</v>
      </c>
      <c r="DX164" s="121">
        <v>1</v>
      </c>
      <c r="DY164" s="121">
        <v>1</v>
      </c>
      <c r="DZ164" s="162"/>
      <c r="EA164" s="164"/>
      <c r="EB164" s="127">
        <v>19778</v>
      </c>
      <c r="EC164" s="128">
        <v>244.15</v>
      </c>
      <c r="ED164" s="129">
        <v>17</v>
      </c>
    </row>
    <row r="165" spans="1:134" ht="13.5" customHeight="1">
      <c r="A165" s="161" t="s">
        <v>131</v>
      </c>
      <c r="B165" s="162" t="s">
        <v>152</v>
      </c>
      <c r="C165" s="121">
        <v>1</v>
      </c>
      <c r="D165" s="162" t="s">
        <v>151</v>
      </c>
      <c r="E165" s="162" t="s">
        <v>2540</v>
      </c>
      <c r="F165" s="162">
        <v>125</v>
      </c>
      <c r="G165" s="162">
        <v>67211</v>
      </c>
      <c r="H165" s="162" t="s">
        <v>152</v>
      </c>
      <c r="I165" s="162" t="s">
        <v>2541</v>
      </c>
      <c r="J165" s="162" t="s">
        <v>2542</v>
      </c>
      <c r="K165" s="164" t="s">
        <v>919</v>
      </c>
      <c r="L165" s="161" t="s">
        <v>920</v>
      </c>
      <c r="M165" s="162" t="s">
        <v>2543</v>
      </c>
      <c r="N165" s="162" t="s">
        <v>2544</v>
      </c>
      <c r="O165" s="162" t="s">
        <v>927</v>
      </c>
      <c r="P165" s="162">
        <v>515300759</v>
      </c>
      <c r="Q165" s="164" t="s">
        <v>2545</v>
      </c>
      <c r="R165" s="161" t="s">
        <v>927</v>
      </c>
      <c r="S165" s="162" t="s">
        <v>1131</v>
      </c>
      <c r="T165" s="162" t="s">
        <v>2546</v>
      </c>
      <c r="U165" s="162" t="s">
        <v>1368</v>
      </c>
      <c r="V165" s="162">
        <v>515300746</v>
      </c>
      <c r="W165" s="164" t="s">
        <v>2547</v>
      </c>
      <c r="X165" s="122">
        <v>2</v>
      </c>
      <c r="Y165" s="121">
        <v>3</v>
      </c>
      <c r="Z165" s="123">
        <v>5</v>
      </c>
      <c r="AA165" s="122">
        <v>2</v>
      </c>
      <c r="AB165" s="121">
        <v>3</v>
      </c>
      <c r="AC165" s="123">
        <v>5</v>
      </c>
      <c r="AD165" s="165" t="str">
        <f t="shared" si="13"/>
        <v>A</v>
      </c>
      <c r="AE165" s="124">
        <v>2</v>
      </c>
      <c r="AF165" s="165" t="str">
        <f t="shared" si="10"/>
        <v>A</v>
      </c>
      <c r="AG165" s="122">
        <v>0</v>
      </c>
      <c r="AH165" s="121">
        <v>2</v>
      </c>
      <c r="AI165" s="121">
        <v>0</v>
      </c>
      <c r="AJ165" s="121">
        <v>0</v>
      </c>
      <c r="AK165" s="123">
        <v>2</v>
      </c>
      <c r="AL165" s="165" t="str">
        <f t="shared" si="11"/>
        <v>A</v>
      </c>
      <c r="AM165" s="122">
        <v>0</v>
      </c>
      <c r="AN165" s="121">
        <v>0</v>
      </c>
      <c r="AO165" s="121">
        <v>2</v>
      </c>
      <c r="AP165" s="123">
        <v>2</v>
      </c>
      <c r="AQ165" s="165" t="str">
        <f t="shared" si="12"/>
        <v>A</v>
      </c>
      <c r="AR165" s="122">
        <v>0</v>
      </c>
      <c r="AS165" s="121">
        <v>0</v>
      </c>
      <c r="AT165" s="121">
        <v>2</v>
      </c>
      <c r="AU165" s="121">
        <v>0</v>
      </c>
      <c r="AV165" s="121">
        <v>0</v>
      </c>
      <c r="AW165" s="121">
        <v>0</v>
      </c>
      <c r="AX165" s="123">
        <v>2</v>
      </c>
      <c r="AY165" s="165" t="str">
        <f t="shared" si="14"/>
        <v>A</v>
      </c>
      <c r="AZ165" s="125">
        <v>0</v>
      </c>
      <c r="BA165" s="121">
        <v>1</v>
      </c>
      <c r="BB165" s="121">
        <v>0</v>
      </c>
      <c r="BC165" s="126">
        <v>1</v>
      </c>
      <c r="BD165" s="122">
        <v>4</v>
      </c>
      <c r="BE165" s="121">
        <v>21</v>
      </c>
      <c r="BF165" s="121">
        <v>0</v>
      </c>
      <c r="BG165" s="121">
        <v>0</v>
      </c>
      <c r="BH165" s="121">
        <v>5</v>
      </c>
      <c r="BI165" s="121">
        <v>0</v>
      </c>
      <c r="BJ165" s="121">
        <v>0</v>
      </c>
      <c r="BK165" s="121">
        <v>0</v>
      </c>
      <c r="BL165" s="121">
        <v>21</v>
      </c>
      <c r="BM165" s="121">
        <v>0</v>
      </c>
      <c r="BN165" s="121">
        <v>1</v>
      </c>
      <c r="BO165" s="121">
        <v>2</v>
      </c>
      <c r="BP165" s="121">
        <v>0</v>
      </c>
      <c r="BQ165" s="121">
        <v>0</v>
      </c>
      <c r="BR165" s="121">
        <v>0</v>
      </c>
      <c r="BS165" s="121">
        <v>2</v>
      </c>
      <c r="BT165" s="121">
        <v>3</v>
      </c>
      <c r="BU165" s="121">
        <v>0</v>
      </c>
      <c r="BV165" s="121">
        <v>0</v>
      </c>
      <c r="BW165" s="121">
        <v>0</v>
      </c>
      <c r="BX165" s="121">
        <v>0</v>
      </c>
      <c r="BY165" s="121">
        <v>0</v>
      </c>
      <c r="BZ165" s="121">
        <v>0</v>
      </c>
      <c r="CA165" s="121">
        <v>0</v>
      </c>
      <c r="CB165" s="121">
        <v>0</v>
      </c>
      <c r="CC165" s="121">
        <v>2</v>
      </c>
      <c r="CD165" s="121">
        <v>1</v>
      </c>
      <c r="CE165" s="123">
        <v>0</v>
      </c>
      <c r="CF165" s="122">
        <v>0</v>
      </c>
      <c r="CG165" s="121">
        <v>0</v>
      </c>
      <c r="CH165" s="121">
        <v>0</v>
      </c>
      <c r="CI165" s="121">
        <v>1</v>
      </c>
      <c r="CJ165" s="121">
        <v>0</v>
      </c>
      <c r="CK165" s="121">
        <v>3</v>
      </c>
      <c r="CL165" s="121">
        <v>0</v>
      </c>
      <c r="CM165" s="121">
        <v>0</v>
      </c>
      <c r="CN165" s="121">
        <v>0</v>
      </c>
      <c r="CO165" s="121">
        <v>0</v>
      </c>
      <c r="CP165" s="121">
        <v>0</v>
      </c>
      <c r="CQ165" s="121">
        <v>0</v>
      </c>
      <c r="CR165" s="121">
        <v>0</v>
      </c>
      <c r="CS165" s="121">
        <v>0</v>
      </c>
      <c r="CT165" s="121">
        <v>0</v>
      </c>
      <c r="CU165" s="121">
        <v>0</v>
      </c>
      <c r="CV165" s="121">
        <v>0</v>
      </c>
      <c r="CW165" s="121">
        <v>0</v>
      </c>
      <c r="CX165" s="121">
        <v>0</v>
      </c>
      <c r="CY165" s="121">
        <v>0</v>
      </c>
      <c r="CZ165" s="121">
        <v>0</v>
      </c>
      <c r="DA165" s="123">
        <v>0</v>
      </c>
      <c r="DB165" s="122">
        <v>0</v>
      </c>
      <c r="DC165" s="121">
        <v>0</v>
      </c>
      <c r="DD165" s="121">
        <v>2</v>
      </c>
      <c r="DE165" s="121">
        <v>0</v>
      </c>
      <c r="DF165" s="121">
        <v>1</v>
      </c>
      <c r="DG165" s="121">
        <v>0</v>
      </c>
      <c r="DH165" s="121">
        <v>1</v>
      </c>
      <c r="DI165" s="121">
        <v>1</v>
      </c>
      <c r="DJ165" s="123">
        <v>0</v>
      </c>
      <c r="DK165" s="122">
        <v>0</v>
      </c>
      <c r="DL165" s="123">
        <v>0</v>
      </c>
      <c r="DM165" s="124">
        <v>0</v>
      </c>
      <c r="DN165" s="122">
        <v>26</v>
      </c>
      <c r="DO165" s="121">
        <v>14</v>
      </c>
      <c r="DP165" s="123">
        <v>169</v>
      </c>
      <c r="DQ165" s="122">
        <v>60</v>
      </c>
      <c r="DR165" s="121">
        <v>0</v>
      </c>
      <c r="DS165" s="121" t="s">
        <v>927</v>
      </c>
      <c r="DT165" s="121">
        <v>4</v>
      </c>
      <c r="DU165" s="162"/>
      <c r="DV165" s="164" t="s">
        <v>2548</v>
      </c>
      <c r="DW165" s="122">
        <v>1</v>
      </c>
      <c r="DX165" s="121">
        <v>1</v>
      </c>
      <c r="DY165" s="121">
        <v>1</v>
      </c>
      <c r="DZ165" s="162"/>
      <c r="EA165" s="164"/>
      <c r="EB165" s="127">
        <v>22201</v>
      </c>
      <c r="EC165" s="128">
        <v>347.85</v>
      </c>
      <c r="ED165" s="129">
        <v>33</v>
      </c>
    </row>
    <row r="166" spans="1:134" ht="13.5" customHeight="1">
      <c r="A166" s="161" t="s">
        <v>131</v>
      </c>
      <c r="B166" s="162" t="s">
        <v>154</v>
      </c>
      <c r="C166" s="121">
        <v>1</v>
      </c>
      <c r="D166" s="162" t="s">
        <v>153</v>
      </c>
      <c r="E166" s="162" t="s">
        <v>2549</v>
      </c>
      <c r="F166" s="162">
        <v>699</v>
      </c>
      <c r="G166" s="162">
        <v>69123</v>
      </c>
      <c r="H166" s="162" t="s">
        <v>154</v>
      </c>
      <c r="I166" s="162" t="s">
        <v>2550</v>
      </c>
      <c r="J166" s="162" t="s">
        <v>2551</v>
      </c>
      <c r="K166" s="164" t="s">
        <v>919</v>
      </c>
      <c r="L166" s="161" t="s">
        <v>920</v>
      </c>
      <c r="M166" s="162" t="s">
        <v>2552</v>
      </c>
      <c r="N166" s="162" t="s">
        <v>2553</v>
      </c>
      <c r="O166" s="162" t="s">
        <v>927</v>
      </c>
      <c r="P166" s="162">
        <v>519301360</v>
      </c>
      <c r="Q166" s="164" t="s">
        <v>2554</v>
      </c>
      <c r="R166" s="161" t="s">
        <v>920</v>
      </c>
      <c r="S166" s="162" t="s">
        <v>2552</v>
      </c>
      <c r="T166" s="162" t="s">
        <v>2553</v>
      </c>
      <c r="U166" s="162" t="s">
        <v>927</v>
      </c>
      <c r="V166" s="162">
        <v>519301360</v>
      </c>
      <c r="W166" s="164" t="s">
        <v>2554</v>
      </c>
      <c r="X166" s="122">
        <v>3</v>
      </c>
      <c r="Y166" s="121">
        <v>0</v>
      </c>
      <c r="Z166" s="123">
        <v>3</v>
      </c>
      <c r="AA166" s="122">
        <v>2.2999999999999998</v>
      </c>
      <c r="AB166" s="121">
        <v>0</v>
      </c>
      <c r="AC166" s="123">
        <v>2.2999999999999998</v>
      </c>
      <c r="AD166" s="165" t="str">
        <f t="shared" si="13"/>
        <v>A</v>
      </c>
      <c r="AE166" s="124">
        <v>2</v>
      </c>
      <c r="AF166" s="165" t="str">
        <f t="shared" si="10"/>
        <v>A</v>
      </c>
      <c r="AG166" s="122">
        <v>0</v>
      </c>
      <c r="AH166" s="121">
        <v>0</v>
      </c>
      <c r="AI166" s="121">
        <v>0</v>
      </c>
      <c r="AJ166" s="121">
        <v>3</v>
      </c>
      <c r="AK166" s="123">
        <v>3</v>
      </c>
      <c r="AL166" s="165" t="str">
        <f t="shared" si="11"/>
        <v>A</v>
      </c>
      <c r="AM166" s="122">
        <v>2</v>
      </c>
      <c r="AN166" s="121">
        <v>0</v>
      </c>
      <c r="AO166" s="121">
        <v>1</v>
      </c>
      <c r="AP166" s="123">
        <v>3</v>
      </c>
      <c r="AQ166" s="165" t="str">
        <f t="shared" si="12"/>
        <v>A</v>
      </c>
      <c r="AR166" s="122">
        <v>0</v>
      </c>
      <c r="AS166" s="121">
        <v>0</v>
      </c>
      <c r="AT166" s="121">
        <v>2</v>
      </c>
      <c r="AU166" s="121">
        <v>1</v>
      </c>
      <c r="AV166" s="121">
        <v>0</v>
      </c>
      <c r="AW166" s="121">
        <v>0</v>
      </c>
      <c r="AX166" s="123">
        <v>3</v>
      </c>
      <c r="AY166" s="165" t="str">
        <f t="shared" si="14"/>
        <v>A</v>
      </c>
      <c r="AZ166" s="125">
        <v>0</v>
      </c>
      <c r="BA166" s="121">
        <v>1</v>
      </c>
      <c r="BB166" s="121">
        <v>1</v>
      </c>
      <c r="BC166" s="126">
        <v>1</v>
      </c>
      <c r="BD166" s="122">
        <v>1</v>
      </c>
      <c r="BE166" s="121">
        <v>23</v>
      </c>
      <c r="BF166" s="121">
        <v>0</v>
      </c>
      <c r="BG166" s="121">
        <v>0</v>
      </c>
      <c r="BH166" s="121">
        <v>0</v>
      </c>
      <c r="BI166" s="121">
        <v>0</v>
      </c>
      <c r="BJ166" s="121">
        <v>0</v>
      </c>
      <c r="BK166" s="121">
        <v>0</v>
      </c>
      <c r="BL166" s="121">
        <v>15</v>
      </c>
      <c r="BM166" s="121">
        <v>4</v>
      </c>
      <c r="BN166" s="121">
        <v>0</v>
      </c>
      <c r="BO166" s="121">
        <v>4</v>
      </c>
      <c r="BP166" s="121">
        <v>2</v>
      </c>
      <c r="BQ166" s="121">
        <v>2</v>
      </c>
      <c r="BR166" s="121">
        <v>1</v>
      </c>
      <c r="BS166" s="121">
        <v>0</v>
      </c>
      <c r="BT166" s="121">
        <v>1</v>
      </c>
      <c r="BU166" s="121">
        <v>0</v>
      </c>
      <c r="BV166" s="121">
        <v>0</v>
      </c>
      <c r="BW166" s="121">
        <v>0</v>
      </c>
      <c r="BX166" s="121">
        <v>0</v>
      </c>
      <c r="BY166" s="121">
        <v>0</v>
      </c>
      <c r="BZ166" s="121">
        <v>0</v>
      </c>
      <c r="CA166" s="121">
        <v>0</v>
      </c>
      <c r="CB166" s="121">
        <v>0</v>
      </c>
      <c r="CC166" s="121">
        <v>0</v>
      </c>
      <c r="CD166" s="121">
        <v>0</v>
      </c>
      <c r="CE166" s="123">
        <v>0</v>
      </c>
      <c r="CF166" s="122">
        <v>2</v>
      </c>
      <c r="CG166" s="121">
        <v>0</v>
      </c>
      <c r="CH166" s="121">
        <v>0</v>
      </c>
      <c r="CI166" s="121">
        <v>4</v>
      </c>
      <c r="CJ166" s="121">
        <v>1</v>
      </c>
      <c r="CK166" s="121">
        <v>0</v>
      </c>
      <c r="CL166" s="121">
        <v>0</v>
      </c>
      <c r="CM166" s="121">
        <v>0</v>
      </c>
      <c r="CN166" s="121">
        <v>0</v>
      </c>
      <c r="CO166" s="121">
        <v>0</v>
      </c>
      <c r="CP166" s="121">
        <v>0</v>
      </c>
      <c r="CQ166" s="121">
        <v>0</v>
      </c>
      <c r="CR166" s="121">
        <v>0</v>
      </c>
      <c r="CS166" s="121">
        <v>0</v>
      </c>
      <c r="CT166" s="121">
        <v>0</v>
      </c>
      <c r="CU166" s="121">
        <v>0</v>
      </c>
      <c r="CV166" s="121">
        <v>0</v>
      </c>
      <c r="CW166" s="121">
        <v>0</v>
      </c>
      <c r="CX166" s="121">
        <v>0</v>
      </c>
      <c r="CY166" s="121">
        <v>0</v>
      </c>
      <c r="CZ166" s="121">
        <v>0</v>
      </c>
      <c r="DA166" s="123">
        <v>0</v>
      </c>
      <c r="DB166" s="122">
        <v>0</v>
      </c>
      <c r="DC166" s="121">
        <v>0</v>
      </c>
      <c r="DD166" s="121">
        <v>0</v>
      </c>
      <c r="DE166" s="121">
        <v>0</v>
      </c>
      <c r="DF166" s="121">
        <v>0</v>
      </c>
      <c r="DG166" s="121">
        <v>0</v>
      </c>
      <c r="DH166" s="121">
        <v>0</v>
      </c>
      <c r="DI166" s="121">
        <v>0</v>
      </c>
      <c r="DJ166" s="123">
        <v>0</v>
      </c>
      <c r="DK166" s="122">
        <v>0</v>
      </c>
      <c r="DL166" s="123">
        <v>0</v>
      </c>
      <c r="DM166" s="124">
        <v>0</v>
      </c>
      <c r="DN166" s="122">
        <v>65</v>
      </c>
      <c r="DO166" s="121">
        <v>1</v>
      </c>
      <c r="DP166" s="123">
        <v>352</v>
      </c>
      <c r="DQ166" s="122">
        <v>40</v>
      </c>
      <c r="DR166" s="121">
        <v>0</v>
      </c>
      <c r="DS166" s="121" t="s">
        <v>927</v>
      </c>
      <c r="DT166" s="121">
        <v>2</v>
      </c>
      <c r="DU166" s="162" t="s">
        <v>2555</v>
      </c>
      <c r="DV166" s="164" t="s">
        <v>2556</v>
      </c>
      <c r="DW166" s="122">
        <v>1</v>
      </c>
      <c r="DX166" s="121">
        <v>1</v>
      </c>
      <c r="DY166" s="121">
        <v>0</v>
      </c>
      <c r="DZ166" s="162" t="s">
        <v>2557</v>
      </c>
      <c r="EA166" s="164"/>
      <c r="EB166" s="127">
        <v>13722</v>
      </c>
      <c r="EC166" s="128">
        <v>195.31</v>
      </c>
      <c r="ED166" s="129">
        <v>13</v>
      </c>
    </row>
    <row r="167" spans="1:134" ht="13.5" customHeight="1">
      <c r="A167" s="161" t="s">
        <v>131</v>
      </c>
      <c r="B167" s="162" t="s">
        <v>156</v>
      </c>
      <c r="C167" s="121">
        <v>1</v>
      </c>
      <c r="D167" s="162" t="s">
        <v>155</v>
      </c>
      <c r="E167" s="162" t="s">
        <v>1215</v>
      </c>
      <c r="F167" s="162">
        <v>13</v>
      </c>
      <c r="G167" s="162">
        <v>66501</v>
      </c>
      <c r="H167" s="162" t="s">
        <v>156</v>
      </c>
      <c r="I167" s="162" t="s">
        <v>2558</v>
      </c>
      <c r="J167" s="162" t="s">
        <v>2559</v>
      </c>
      <c r="K167" s="164" t="s">
        <v>919</v>
      </c>
      <c r="L167" s="161" t="s">
        <v>1084</v>
      </c>
      <c r="M167" s="162" t="s">
        <v>2560</v>
      </c>
      <c r="N167" s="162" t="s">
        <v>2561</v>
      </c>
      <c r="O167" s="162" t="s">
        <v>927</v>
      </c>
      <c r="P167" s="162">
        <v>546492141</v>
      </c>
      <c r="Q167" s="164" t="s">
        <v>2562</v>
      </c>
      <c r="R167" s="161" t="s">
        <v>1013</v>
      </c>
      <c r="S167" s="162" t="s">
        <v>1712</v>
      </c>
      <c r="T167" s="162" t="s">
        <v>2563</v>
      </c>
      <c r="U167" s="162" t="s">
        <v>927</v>
      </c>
      <c r="V167" s="162">
        <v>546492143</v>
      </c>
      <c r="W167" s="164" t="s">
        <v>2564</v>
      </c>
      <c r="X167" s="122">
        <v>2</v>
      </c>
      <c r="Y167" s="121">
        <v>1</v>
      </c>
      <c r="Z167" s="123">
        <v>3</v>
      </c>
      <c r="AA167" s="122">
        <v>2</v>
      </c>
      <c r="AB167" s="121">
        <v>1</v>
      </c>
      <c r="AC167" s="123">
        <v>3</v>
      </c>
      <c r="AD167" s="165" t="str">
        <f t="shared" si="13"/>
        <v>A</v>
      </c>
      <c r="AE167" s="124">
        <v>2</v>
      </c>
      <c r="AF167" s="165" t="str">
        <f t="shared" si="10"/>
        <v>A</v>
      </c>
      <c r="AG167" s="122">
        <v>0</v>
      </c>
      <c r="AH167" s="121">
        <v>0</v>
      </c>
      <c r="AI167" s="121">
        <v>1</v>
      </c>
      <c r="AJ167" s="121">
        <v>1</v>
      </c>
      <c r="AK167" s="123">
        <v>2</v>
      </c>
      <c r="AL167" s="165" t="str">
        <f t="shared" si="11"/>
        <v>A</v>
      </c>
      <c r="AM167" s="122">
        <v>1</v>
      </c>
      <c r="AN167" s="121">
        <v>1</v>
      </c>
      <c r="AO167" s="121">
        <v>0</v>
      </c>
      <c r="AP167" s="123">
        <v>2</v>
      </c>
      <c r="AQ167" s="165" t="str">
        <f t="shared" si="12"/>
        <v>A</v>
      </c>
      <c r="AR167" s="122">
        <v>0</v>
      </c>
      <c r="AS167" s="121">
        <v>0</v>
      </c>
      <c r="AT167" s="121">
        <v>0</v>
      </c>
      <c r="AU167" s="121">
        <v>2</v>
      </c>
      <c r="AV167" s="121">
        <v>0</v>
      </c>
      <c r="AW167" s="121">
        <v>0</v>
      </c>
      <c r="AX167" s="123">
        <v>2</v>
      </c>
      <c r="AY167" s="165" t="str">
        <f t="shared" si="14"/>
        <v>A</v>
      </c>
      <c r="AZ167" s="125">
        <v>1</v>
      </c>
      <c r="BA167" s="121">
        <v>1</v>
      </c>
      <c r="BB167" s="121">
        <v>1</v>
      </c>
      <c r="BC167" s="126">
        <v>1</v>
      </c>
      <c r="BD167" s="122">
        <v>2</v>
      </c>
      <c r="BE167" s="121">
        <v>37</v>
      </c>
      <c r="BF167" s="121">
        <v>0</v>
      </c>
      <c r="BG167" s="121">
        <v>0</v>
      </c>
      <c r="BH167" s="121">
        <v>0</v>
      </c>
      <c r="BI167" s="121">
        <v>0</v>
      </c>
      <c r="BJ167" s="121">
        <v>0</v>
      </c>
      <c r="BK167" s="121">
        <v>0</v>
      </c>
      <c r="BL167" s="121">
        <v>18</v>
      </c>
      <c r="BM167" s="121">
        <v>0</v>
      </c>
      <c r="BN167" s="121">
        <v>0</v>
      </c>
      <c r="BO167" s="121">
        <v>4</v>
      </c>
      <c r="BP167" s="121">
        <v>5</v>
      </c>
      <c r="BQ167" s="121">
        <v>0</v>
      </c>
      <c r="BR167" s="121">
        <v>0</v>
      </c>
      <c r="BS167" s="121">
        <v>0</v>
      </c>
      <c r="BT167" s="121">
        <v>1</v>
      </c>
      <c r="BU167" s="121">
        <v>0</v>
      </c>
      <c r="BV167" s="121">
        <v>0</v>
      </c>
      <c r="BW167" s="121">
        <v>0</v>
      </c>
      <c r="BX167" s="121">
        <v>0</v>
      </c>
      <c r="BY167" s="121">
        <v>0</v>
      </c>
      <c r="BZ167" s="121">
        <v>0</v>
      </c>
      <c r="CA167" s="121">
        <v>0</v>
      </c>
      <c r="CB167" s="121">
        <v>0</v>
      </c>
      <c r="CC167" s="121">
        <v>0</v>
      </c>
      <c r="CD167" s="121">
        <v>0</v>
      </c>
      <c r="CE167" s="123">
        <v>0</v>
      </c>
      <c r="CF167" s="122">
        <v>0</v>
      </c>
      <c r="CG167" s="121">
        <v>0</v>
      </c>
      <c r="CH167" s="121">
        <v>0</v>
      </c>
      <c r="CI167" s="121">
        <v>3</v>
      </c>
      <c r="CJ167" s="121">
        <v>4</v>
      </c>
      <c r="CK167" s="121">
        <v>1</v>
      </c>
      <c r="CL167" s="121">
        <v>0</v>
      </c>
      <c r="CM167" s="121">
        <v>0</v>
      </c>
      <c r="CN167" s="121">
        <v>0</v>
      </c>
      <c r="CO167" s="121">
        <v>0</v>
      </c>
      <c r="CP167" s="121">
        <v>0</v>
      </c>
      <c r="CQ167" s="121">
        <v>0</v>
      </c>
      <c r="CR167" s="121">
        <v>0</v>
      </c>
      <c r="CS167" s="121">
        <v>0</v>
      </c>
      <c r="CT167" s="121">
        <v>0</v>
      </c>
      <c r="CU167" s="121">
        <v>0</v>
      </c>
      <c r="CV167" s="121">
        <v>0</v>
      </c>
      <c r="CW167" s="121">
        <v>0</v>
      </c>
      <c r="CX167" s="121">
        <v>0</v>
      </c>
      <c r="CY167" s="121">
        <v>0</v>
      </c>
      <c r="CZ167" s="121">
        <v>0</v>
      </c>
      <c r="DA167" s="123">
        <v>0</v>
      </c>
      <c r="DB167" s="122">
        <v>0</v>
      </c>
      <c r="DC167" s="121">
        <v>0</v>
      </c>
      <c r="DD167" s="121">
        <v>3</v>
      </c>
      <c r="DE167" s="121">
        <v>0</v>
      </c>
      <c r="DF167" s="121">
        <v>1</v>
      </c>
      <c r="DG167" s="121">
        <v>0</v>
      </c>
      <c r="DH167" s="121">
        <v>0</v>
      </c>
      <c r="DI167" s="121">
        <v>0</v>
      </c>
      <c r="DJ167" s="123">
        <v>0</v>
      </c>
      <c r="DK167" s="122">
        <v>1</v>
      </c>
      <c r="DL167" s="123">
        <v>0</v>
      </c>
      <c r="DM167" s="124">
        <v>0</v>
      </c>
      <c r="DN167" s="122">
        <v>59</v>
      </c>
      <c r="DO167" s="121">
        <v>3</v>
      </c>
      <c r="DP167" s="123">
        <v>277</v>
      </c>
      <c r="DQ167" s="122">
        <v>60</v>
      </c>
      <c r="DR167" s="121">
        <v>0</v>
      </c>
      <c r="DS167" s="121" t="s">
        <v>927</v>
      </c>
      <c r="DT167" s="121">
        <v>2</v>
      </c>
      <c r="DU167" s="162" t="s">
        <v>2565</v>
      </c>
      <c r="DV167" s="164" t="s">
        <v>2566</v>
      </c>
      <c r="DW167" s="122">
        <v>1</v>
      </c>
      <c r="DX167" s="121">
        <v>0</v>
      </c>
      <c r="DY167" s="121">
        <v>1</v>
      </c>
      <c r="DZ167" s="162" t="s">
        <v>927</v>
      </c>
      <c r="EA167" s="164" t="s">
        <v>927</v>
      </c>
      <c r="EB167" s="127">
        <v>25313</v>
      </c>
      <c r="EC167" s="128">
        <v>174.42</v>
      </c>
      <c r="ED167" s="129">
        <v>24</v>
      </c>
    </row>
    <row r="168" spans="1:134" ht="13.5" customHeight="1">
      <c r="A168" s="161" t="s">
        <v>131</v>
      </c>
      <c r="B168" s="162" t="s">
        <v>158</v>
      </c>
      <c r="C168" s="121">
        <v>1</v>
      </c>
      <c r="D168" s="162" t="s">
        <v>157</v>
      </c>
      <c r="E168" s="162" t="s">
        <v>1181</v>
      </c>
      <c r="F168" s="162">
        <v>65</v>
      </c>
      <c r="G168" s="162">
        <v>68401</v>
      </c>
      <c r="H168" s="162" t="s">
        <v>158</v>
      </c>
      <c r="I168" s="162" t="s">
        <v>2567</v>
      </c>
      <c r="J168" s="162" t="s">
        <v>2568</v>
      </c>
      <c r="K168" s="164" t="s">
        <v>919</v>
      </c>
      <c r="L168" s="161" t="s">
        <v>920</v>
      </c>
      <c r="M168" s="162" t="s">
        <v>983</v>
      </c>
      <c r="N168" s="162" t="s">
        <v>2569</v>
      </c>
      <c r="O168" s="162" t="s">
        <v>923</v>
      </c>
      <c r="P168" s="162">
        <v>544121164</v>
      </c>
      <c r="Q168" s="164" t="s">
        <v>2570</v>
      </c>
      <c r="R168" s="161" t="s">
        <v>920</v>
      </c>
      <c r="S168" s="162" t="s">
        <v>983</v>
      </c>
      <c r="T168" s="162" t="s">
        <v>2569</v>
      </c>
      <c r="U168" s="162" t="s">
        <v>923</v>
      </c>
      <c r="V168" s="162">
        <v>544121164</v>
      </c>
      <c r="W168" s="164" t="s">
        <v>2570</v>
      </c>
      <c r="X168" s="122">
        <v>1</v>
      </c>
      <c r="Y168" s="121">
        <v>0</v>
      </c>
      <c r="Z168" s="123">
        <v>1</v>
      </c>
      <c r="AA168" s="122">
        <v>1</v>
      </c>
      <c r="AB168" s="121">
        <v>0</v>
      </c>
      <c r="AC168" s="123">
        <v>1</v>
      </c>
      <c r="AD168" s="165" t="str">
        <f t="shared" si="13"/>
        <v>A</v>
      </c>
      <c r="AE168" s="124">
        <v>1</v>
      </c>
      <c r="AF168" s="165" t="str">
        <f t="shared" si="10"/>
        <v>A</v>
      </c>
      <c r="AG168" s="122">
        <v>0</v>
      </c>
      <c r="AH168" s="121">
        <v>0</v>
      </c>
      <c r="AI168" s="121">
        <v>0</v>
      </c>
      <c r="AJ168" s="121">
        <v>1</v>
      </c>
      <c r="AK168" s="123">
        <v>1</v>
      </c>
      <c r="AL168" s="165" t="str">
        <f t="shared" si="11"/>
        <v>A</v>
      </c>
      <c r="AM168" s="122">
        <v>0</v>
      </c>
      <c r="AN168" s="121">
        <v>1</v>
      </c>
      <c r="AO168" s="121">
        <v>0</v>
      </c>
      <c r="AP168" s="123">
        <v>1</v>
      </c>
      <c r="AQ168" s="165" t="str">
        <f t="shared" si="12"/>
        <v>A</v>
      </c>
      <c r="AR168" s="122">
        <v>0</v>
      </c>
      <c r="AS168" s="121">
        <v>0</v>
      </c>
      <c r="AT168" s="121">
        <v>1</v>
      </c>
      <c r="AU168" s="121">
        <v>0</v>
      </c>
      <c r="AV168" s="121">
        <v>0</v>
      </c>
      <c r="AW168" s="121">
        <v>0</v>
      </c>
      <c r="AX168" s="123">
        <v>1</v>
      </c>
      <c r="AY168" s="165" t="str">
        <f t="shared" si="14"/>
        <v>A</v>
      </c>
      <c r="AZ168" s="125">
        <v>1</v>
      </c>
      <c r="BA168" s="121">
        <v>1</v>
      </c>
      <c r="BB168" s="121">
        <v>0</v>
      </c>
      <c r="BC168" s="126">
        <v>1</v>
      </c>
      <c r="BD168" s="122">
        <v>0</v>
      </c>
      <c r="BE168" s="121">
        <v>26</v>
      </c>
      <c r="BF168" s="121">
        <v>0</v>
      </c>
      <c r="BG168" s="121">
        <v>0</v>
      </c>
      <c r="BH168" s="121">
        <v>5</v>
      </c>
      <c r="BI168" s="121">
        <v>0</v>
      </c>
      <c r="BJ168" s="121">
        <v>0</v>
      </c>
      <c r="BK168" s="121">
        <v>1</v>
      </c>
      <c r="BL168" s="121">
        <v>11</v>
      </c>
      <c r="BM168" s="121">
        <v>0</v>
      </c>
      <c r="BN168" s="121">
        <v>0</v>
      </c>
      <c r="BO168" s="121">
        <v>0</v>
      </c>
      <c r="BP168" s="121">
        <v>3</v>
      </c>
      <c r="BQ168" s="121">
        <v>0</v>
      </c>
      <c r="BR168" s="121">
        <v>2</v>
      </c>
      <c r="BS168" s="121">
        <v>0</v>
      </c>
      <c r="BT168" s="121">
        <v>1</v>
      </c>
      <c r="BU168" s="121">
        <v>0</v>
      </c>
      <c r="BV168" s="121">
        <v>0</v>
      </c>
      <c r="BW168" s="121">
        <v>0</v>
      </c>
      <c r="BX168" s="121">
        <v>0</v>
      </c>
      <c r="BY168" s="121">
        <v>0</v>
      </c>
      <c r="BZ168" s="121">
        <v>0</v>
      </c>
      <c r="CA168" s="121">
        <v>0</v>
      </c>
      <c r="CB168" s="121">
        <v>0</v>
      </c>
      <c r="CC168" s="121">
        <v>0</v>
      </c>
      <c r="CD168" s="121">
        <v>0</v>
      </c>
      <c r="CE168" s="123">
        <v>0</v>
      </c>
      <c r="CF168" s="122">
        <v>4</v>
      </c>
      <c r="CG168" s="121">
        <v>0</v>
      </c>
      <c r="CH168" s="121">
        <v>0</v>
      </c>
      <c r="CI168" s="121">
        <v>12</v>
      </c>
      <c r="CJ168" s="121">
        <v>1</v>
      </c>
      <c r="CK168" s="121">
        <v>1</v>
      </c>
      <c r="CL168" s="121">
        <v>1</v>
      </c>
      <c r="CM168" s="121">
        <v>0</v>
      </c>
      <c r="CN168" s="121">
        <v>0</v>
      </c>
      <c r="CO168" s="121">
        <v>0</v>
      </c>
      <c r="CP168" s="121">
        <v>0</v>
      </c>
      <c r="CQ168" s="121">
        <v>0</v>
      </c>
      <c r="CR168" s="121">
        <v>0</v>
      </c>
      <c r="CS168" s="121">
        <v>0</v>
      </c>
      <c r="CT168" s="121">
        <v>0</v>
      </c>
      <c r="CU168" s="121">
        <v>0</v>
      </c>
      <c r="CV168" s="121">
        <v>0</v>
      </c>
      <c r="CW168" s="121">
        <v>0</v>
      </c>
      <c r="CX168" s="121">
        <v>0</v>
      </c>
      <c r="CY168" s="121">
        <v>3</v>
      </c>
      <c r="CZ168" s="121">
        <v>5</v>
      </c>
      <c r="DA168" s="123">
        <v>0</v>
      </c>
      <c r="DB168" s="122">
        <v>0</v>
      </c>
      <c r="DC168" s="121">
        <v>0</v>
      </c>
      <c r="DD168" s="121">
        <v>0</v>
      </c>
      <c r="DE168" s="121">
        <v>0</v>
      </c>
      <c r="DF168" s="121">
        <v>0</v>
      </c>
      <c r="DG168" s="121">
        <v>0</v>
      </c>
      <c r="DH168" s="121">
        <v>0</v>
      </c>
      <c r="DI168" s="121">
        <v>0</v>
      </c>
      <c r="DJ168" s="123">
        <v>0</v>
      </c>
      <c r="DK168" s="122">
        <v>0</v>
      </c>
      <c r="DL168" s="123">
        <v>0</v>
      </c>
      <c r="DM168" s="124">
        <v>0</v>
      </c>
      <c r="DN168" s="122">
        <v>34</v>
      </c>
      <c r="DO168" s="121">
        <v>1</v>
      </c>
      <c r="DP168" s="123">
        <v>36</v>
      </c>
      <c r="DQ168" s="122">
        <v>55</v>
      </c>
      <c r="DR168" s="121">
        <v>0</v>
      </c>
      <c r="DS168" s="121" t="s">
        <v>927</v>
      </c>
      <c r="DT168" s="121">
        <v>2</v>
      </c>
      <c r="DU168" s="162" t="s">
        <v>2571</v>
      </c>
      <c r="DV168" s="164" t="s">
        <v>2572</v>
      </c>
      <c r="DW168" s="122">
        <v>1</v>
      </c>
      <c r="DX168" s="121">
        <v>1</v>
      </c>
      <c r="DY168" s="121">
        <v>0</v>
      </c>
      <c r="DZ168" s="162" t="s">
        <v>927</v>
      </c>
      <c r="EA168" s="164" t="s">
        <v>2573</v>
      </c>
      <c r="EB168" s="127">
        <v>22579</v>
      </c>
      <c r="EC168" s="128">
        <v>157.69999999999999</v>
      </c>
      <c r="ED168" s="129">
        <v>18</v>
      </c>
    </row>
    <row r="169" spans="1:134" ht="13.5" customHeight="1">
      <c r="A169" s="161" t="s">
        <v>131</v>
      </c>
      <c r="B169" s="162" t="s">
        <v>160</v>
      </c>
      <c r="C169" s="121">
        <v>1</v>
      </c>
      <c r="D169" s="162" t="s">
        <v>159</v>
      </c>
      <c r="E169" s="162" t="s">
        <v>2574</v>
      </c>
      <c r="F169" s="163" t="s">
        <v>2575</v>
      </c>
      <c r="G169" s="162">
        <v>65670</v>
      </c>
      <c r="H169" s="162" t="s">
        <v>2576</v>
      </c>
      <c r="I169" s="162" t="s">
        <v>2577</v>
      </c>
      <c r="J169" s="162" t="s">
        <v>2578</v>
      </c>
      <c r="K169" s="164" t="s">
        <v>919</v>
      </c>
      <c r="L169" s="161" t="s">
        <v>920</v>
      </c>
      <c r="M169" s="162" t="s">
        <v>1163</v>
      </c>
      <c r="N169" s="162" t="s">
        <v>2579</v>
      </c>
      <c r="O169" s="162" t="s">
        <v>927</v>
      </c>
      <c r="P169" s="162">
        <v>533304750</v>
      </c>
      <c r="Q169" s="164" t="s">
        <v>2580</v>
      </c>
      <c r="R169" s="161" t="s">
        <v>920</v>
      </c>
      <c r="S169" s="162" t="s">
        <v>2581</v>
      </c>
      <c r="T169" s="162" t="s">
        <v>1063</v>
      </c>
      <c r="U169" s="162" t="s">
        <v>927</v>
      </c>
      <c r="V169" s="162">
        <v>533304760</v>
      </c>
      <c r="W169" s="164" t="s">
        <v>2582</v>
      </c>
      <c r="X169" s="122">
        <v>4</v>
      </c>
      <c r="Y169" s="121">
        <v>1</v>
      </c>
      <c r="Z169" s="123">
        <v>5</v>
      </c>
      <c r="AA169" s="122">
        <v>3.75</v>
      </c>
      <c r="AB169" s="121">
        <v>0.25</v>
      </c>
      <c r="AC169" s="123">
        <v>4</v>
      </c>
      <c r="AD169" s="165" t="str">
        <f t="shared" si="13"/>
        <v>A</v>
      </c>
      <c r="AE169" s="124">
        <v>3</v>
      </c>
      <c r="AF169" s="165" t="str">
        <f t="shared" si="10"/>
        <v>A</v>
      </c>
      <c r="AG169" s="122">
        <v>0</v>
      </c>
      <c r="AH169" s="121">
        <v>0</v>
      </c>
      <c r="AI169" s="121">
        <v>0</v>
      </c>
      <c r="AJ169" s="121">
        <v>4</v>
      </c>
      <c r="AK169" s="123">
        <v>4</v>
      </c>
      <c r="AL169" s="165" t="str">
        <f t="shared" si="11"/>
        <v>A</v>
      </c>
      <c r="AM169" s="122">
        <v>1</v>
      </c>
      <c r="AN169" s="121">
        <v>0</v>
      </c>
      <c r="AO169" s="121">
        <v>3</v>
      </c>
      <c r="AP169" s="123">
        <v>4</v>
      </c>
      <c r="AQ169" s="165" t="str">
        <f t="shared" si="12"/>
        <v>A</v>
      </c>
      <c r="AR169" s="122">
        <v>0</v>
      </c>
      <c r="AS169" s="121">
        <v>0</v>
      </c>
      <c r="AT169" s="121">
        <v>0</v>
      </c>
      <c r="AU169" s="121">
        <v>4</v>
      </c>
      <c r="AV169" s="121">
        <v>0</v>
      </c>
      <c r="AW169" s="121">
        <v>0</v>
      </c>
      <c r="AX169" s="123">
        <v>4</v>
      </c>
      <c r="AY169" s="165" t="str">
        <f t="shared" si="14"/>
        <v>A</v>
      </c>
      <c r="AZ169" s="125">
        <v>0</v>
      </c>
      <c r="BA169" s="121">
        <v>1</v>
      </c>
      <c r="BB169" s="121">
        <v>0</v>
      </c>
      <c r="BC169" s="126">
        <v>1</v>
      </c>
      <c r="BD169" s="122">
        <v>3</v>
      </c>
      <c r="BE169" s="121">
        <v>125</v>
      </c>
      <c r="BF169" s="121">
        <v>3</v>
      </c>
      <c r="BG169" s="121">
        <v>0</v>
      </c>
      <c r="BH169" s="121">
        <v>20</v>
      </c>
      <c r="BI169" s="121">
        <v>0</v>
      </c>
      <c r="BJ169" s="121">
        <v>0</v>
      </c>
      <c r="BK169" s="121">
        <v>0</v>
      </c>
      <c r="BL169" s="121">
        <v>80</v>
      </c>
      <c r="BM169" s="121">
        <v>1</v>
      </c>
      <c r="BN169" s="121">
        <v>3</v>
      </c>
      <c r="BO169" s="121">
        <v>1</v>
      </c>
      <c r="BP169" s="121">
        <v>5</v>
      </c>
      <c r="BQ169" s="121">
        <v>0</v>
      </c>
      <c r="BR169" s="121">
        <v>0</v>
      </c>
      <c r="BS169" s="121">
        <v>0</v>
      </c>
      <c r="BT169" s="121">
        <v>13</v>
      </c>
      <c r="BU169" s="121">
        <v>0</v>
      </c>
      <c r="BV169" s="121">
        <v>0</v>
      </c>
      <c r="BW169" s="121">
        <v>0</v>
      </c>
      <c r="BX169" s="121">
        <v>0</v>
      </c>
      <c r="BY169" s="121">
        <v>0</v>
      </c>
      <c r="BZ169" s="121">
        <v>0</v>
      </c>
      <c r="CA169" s="121">
        <v>0</v>
      </c>
      <c r="CB169" s="121">
        <v>0</v>
      </c>
      <c r="CC169" s="121">
        <v>3</v>
      </c>
      <c r="CD169" s="121">
        <v>0</v>
      </c>
      <c r="CE169" s="123">
        <v>0</v>
      </c>
      <c r="CF169" s="122">
        <v>3</v>
      </c>
      <c r="CG169" s="121">
        <v>0</v>
      </c>
      <c r="CH169" s="121">
        <v>0</v>
      </c>
      <c r="CI169" s="121">
        <v>1</v>
      </c>
      <c r="CJ169" s="121">
        <v>13</v>
      </c>
      <c r="CK169" s="121">
        <v>5</v>
      </c>
      <c r="CL169" s="121">
        <v>0</v>
      </c>
      <c r="CM169" s="121">
        <v>0</v>
      </c>
      <c r="CN169" s="121">
        <v>0</v>
      </c>
      <c r="CO169" s="121">
        <v>0</v>
      </c>
      <c r="CP169" s="121">
        <v>0</v>
      </c>
      <c r="CQ169" s="121">
        <v>0</v>
      </c>
      <c r="CR169" s="121">
        <v>0</v>
      </c>
      <c r="CS169" s="121">
        <v>0</v>
      </c>
      <c r="CT169" s="121">
        <v>0</v>
      </c>
      <c r="CU169" s="121">
        <v>0</v>
      </c>
      <c r="CV169" s="121">
        <v>0</v>
      </c>
      <c r="CW169" s="121">
        <v>0</v>
      </c>
      <c r="CX169" s="121">
        <v>0</v>
      </c>
      <c r="CY169" s="121">
        <v>0</v>
      </c>
      <c r="CZ169" s="121">
        <v>0</v>
      </c>
      <c r="DA169" s="123">
        <v>0</v>
      </c>
      <c r="DB169" s="122">
        <v>0</v>
      </c>
      <c r="DC169" s="121">
        <v>0</v>
      </c>
      <c r="DD169" s="121">
        <v>0</v>
      </c>
      <c r="DE169" s="121">
        <v>0</v>
      </c>
      <c r="DF169" s="121">
        <v>1</v>
      </c>
      <c r="DG169" s="121">
        <v>0</v>
      </c>
      <c r="DH169" s="121">
        <v>3</v>
      </c>
      <c r="DI169" s="121">
        <v>1</v>
      </c>
      <c r="DJ169" s="123">
        <v>0</v>
      </c>
      <c r="DK169" s="122">
        <v>9</v>
      </c>
      <c r="DL169" s="123">
        <v>1</v>
      </c>
      <c r="DM169" s="124">
        <v>0</v>
      </c>
      <c r="DN169" s="122">
        <v>211</v>
      </c>
      <c r="DO169" s="121">
        <v>6</v>
      </c>
      <c r="DP169" s="123">
        <v>884</v>
      </c>
      <c r="DQ169" s="122">
        <v>20</v>
      </c>
      <c r="DR169" s="121">
        <v>0</v>
      </c>
      <c r="DS169" s="121" t="s">
        <v>927</v>
      </c>
      <c r="DT169" s="121">
        <v>3</v>
      </c>
      <c r="DU169" s="162" t="s">
        <v>2583</v>
      </c>
      <c r="DV169" s="164" t="s">
        <v>2584</v>
      </c>
      <c r="DW169" s="122">
        <v>1</v>
      </c>
      <c r="DX169" s="121">
        <v>1</v>
      </c>
      <c r="DY169" s="121">
        <v>0</v>
      </c>
      <c r="DZ169" s="162" t="s">
        <v>927</v>
      </c>
      <c r="EA169" s="164" t="s">
        <v>2585</v>
      </c>
      <c r="EB169" s="127">
        <v>65569</v>
      </c>
      <c r="EC169" s="128">
        <v>343.14</v>
      </c>
      <c r="ED169" s="129">
        <v>40</v>
      </c>
    </row>
    <row r="170" spans="1:134" ht="13.5" customHeight="1">
      <c r="A170" s="161" t="s">
        <v>131</v>
      </c>
      <c r="B170" s="162" t="s">
        <v>162</v>
      </c>
      <c r="C170" s="121">
        <v>1</v>
      </c>
      <c r="D170" s="162" t="s">
        <v>161</v>
      </c>
      <c r="E170" s="162" t="s">
        <v>1970</v>
      </c>
      <c r="F170" s="162">
        <v>111</v>
      </c>
      <c r="G170" s="162">
        <v>66619</v>
      </c>
      <c r="H170" s="162" t="s">
        <v>162</v>
      </c>
      <c r="I170" s="162" t="s">
        <v>2586</v>
      </c>
      <c r="J170" s="162" t="s">
        <v>2587</v>
      </c>
      <c r="K170" s="164" t="s">
        <v>919</v>
      </c>
      <c r="L170" s="161" t="s">
        <v>920</v>
      </c>
      <c r="M170" s="162" t="s">
        <v>2588</v>
      </c>
      <c r="N170" s="162" t="s">
        <v>2589</v>
      </c>
      <c r="O170" s="162" t="s">
        <v>927</v>
      </c>
      <c r="P170" s="162">
        <v>549439817</v>
      </c>
      <c r="Q170" s="164" t="s">
        <v>2590</v>
      </c>
      <c r="R170" s="161" t="s">
        <v>920</v>
      </c>
      <c r="S170" s="162" t="s">
        <v>1584</v>
      </c>
      <c r="T170" s="162" t="s">
        <v>2591</v>
      </c>
      <c r="U170" s="162" t="s">
        <v>927</v>
      </c>
      <c r="V170" s="166">
        <v>549439833</v>
      </c>
      <c r="W170" s="168" t="s">
        <v>2592</v>
      </c>
      <c r="X170" s="122">
        <v>2</v>
      </c>
      <c r="Y170" s="121">
        <v>0</v>
      </c>
      <c r="Z170" s="123">
        <v>2</v>
      </c>
      <c r="AA170" s="122">
        <v>2</v>
      </c>
      <c r="AB170" s="121">
        <v>0</v>
      </c>
      <c r="AC170" s="123">
        <v>2</v>
      </c>
      <c r="AD170" s="165" t="str">
        <f t="shared" si="13"/>
        <v>A</v>
      </c>
      <c r="AE170" s="124">
        <v>2</v>
      </c>
      <c r="AF170" s="165" t="str">
        <f t="shared" si="10"/>
        <v>A</v>
      </c>
      <c r="AG170" s="122">
        <v>0</v>
      </c>
      <c r="AH170" s="121">
        <v>0</v>
      </c>
      <c r="AI170" s="121">
        <v>0</v>
      </c>
      <c r="AJ170" s="121">
        <v>2</v>
      </c>
      <c r="AK170" s="123">
        <v>2</v>
      </c>
      <c r="AL170" s="165" t="str">
        <f t="shared" si="11"/>
        <v>A</v>
      </c>
      <c r="AM170" s="122">
        <v>1</v>
      </c>
      <c r="AN170" s="121">
        <v>0</v>
      </c>
      <c r="AO170" s="121">
        <v>1</v>
      </c>
      <c r="AP170" s="123">
        <v>2</v>
      </c>
      <c r="AQ170" s="165" t="str">
        <f t="shared" si="12"/>
        <v>A</v>
      </c>
      <c r="AR170" s="122">
        <v>0</v>
      </c>
      <c r="AS170" s="121">
        <v>0</v>
      </c>
      <c r="AT170" s="121">
        <v>2</v>
      </c>
      <c r="AU170" s="121">
        <v>0</v>
      </c>
      <c r="AV170" s="121">
        <v>0</v>
      </c>
      <c r="AW170" s="121">
        <v>0</v>
      </c>
      <c r="AX170" s="123">
        <v>2</v>
      </c>
      <c r="AY170" s="165" t="str">
        <f t="shared" si="14"/>
        <v>A</v>
      </c>
      <c r="AZ170" s="125">
        <v>0</v>
      </c>
      <c r="BA170" s="121">
        <v>1</v>
      </c>
      <c r="BB170" s="121">
        <v>0</v>
      </c>
      <c r="BC170" s="126">
        <v>1</v>
      </c>
      <c r="BD170" s="122">
        <v>17</v>
      </c>
      <c r="BE170" s="121">
        <v>104</v>
      </c>
      <c r="BF170" s="121">
        <v>0</v>
      </c>
      <c r="BG170" s="121">
        <v>0</v>
      </c>
      <c r="BH170" s="121">
        <v>6</v>
      </c>
      <c r="BI170" s="121">
        <v>0</v>
      </c>
      <c r="BJ170" s="121">
        <v>0</v>
      </c>
      <c r="BK170" s="121">
        <v>0</v>
      </c>
      <c r="BL170" s="121">
        <v>22</v>
      </c>
      <c r="BM170" s="121">
        <v>0</v>
      </c>
      <c r="BN170" s="121">
        <v>1</v>
      </c>
      <c r="BO170" s="121">
        <v>1</v>
      </c>
      <c r="BP170" s="121">
        <v>6</v>
      </c>
      <c r="BQ170" s="121">
        <v>0</v>
      </c>
      <c r="BR170" s="121">
        <v>0</v>
      </c>
      <c r="BS170" s="121">
        <v>0</v>
      </c>
      <c r="BT170" s="121">
        <v>0</v>
      </c>
      <c r="BU170" s="121">
        <v>0</v>
      </c>
      <c r="BV170" s="121">
        <v>0</v>
      </c>
      <c r="BW170" s="121">
        <v>0</v>
      </c>
      <c r="BX170" s="121">
        <v>0</v>
      </c>
      <c r="BY170" s="121">
        <v>0</v>
      </c>
      <c r="BZ170" s="121">
        <v>0</v>
      </c>
      <c r="CA170" s="121">
        <v>0</v>
      </c>
      <c r="CB170" s="121">
        <v>0</v>
      </c>
      <c r="CC170" s="121">
        <v>1</v>
      </c>
      <c r="CD170" s="121">
        <v>0</v>
      </c>
      <c r="CE170" s="123">
        <v>0</v>
      </c>
      <c r="CF170" s="122">
        <v>0</v>
      </c>
      <c r="CG170" s="121">
        <v>0</v>
      </c>
      <c r="CH170" s="121">
        <v>0</v>
      </c>
      <c r="CI170" s="121">
        <v>0</v>
      </c>
      <c r="CJ170" s="121">
        <v>0</v>
      </c>
      <c r="CK170" s="121">
        <v>2</v>
      </c>
      <c r="CL170" s="121">
        <v>0</v>
      </c>
      <c r="CM170" s="121">
        <v>0</v>
      </c>
      <c r="CN170" s="121">
        <v>0</v>
      </c>
      <c r="CO170" s="121">
        <v>0</v>
      </c>
      <c r="CP170" s="121">
        <v>0</v>
      </c>
      <c r="CQ170" s="121">
        <v>0</v>
      </c>
      <c r="CR170" s="121">
        <v>0</v>
      </c>
      <c r="CS170" s="121">
        <v>0</v>
      </c>
      <c r="CT170" s="121">
        <v>0</v>
      </c>
      <c r="CU170" s="121">
        <v>0</v>
      </c>
      <c r="CV170" s="121">
        <v>0</v>
      </c>
      <c r="CW170" s="121">
        <v>0</v>
      </c>
      <c r="CX170" s="121">
        <v>0</v>
      </c>
      <c r="CY170" s="121">
        <v>0</v>
      </c>
      <c r="CZ170" s="121">
        <v>0</v>
      </c>
      <c r="DA170" s="123">
        <v>0</v>
      </c>
      <c r="DB170" s="122">
        <v>0</v>
      </c>
      <c r="DC170" s="121">
        <v>0</v>
      </c>
      <c r="DD170" s="121">
        <v>0</v>
      </c>
      <c r="DE170" s="121">
        <v>0</v>
      </c>
      <c r="DF170" s="121">
        <v>0</v>
      </c>
      <c r="DG170" s="121">
        <v>0</v>
      </c>
      <c r="DH170" s="121">
        <v>2</v>
      </c>
      <c r="DI170" s="121">
        <v>0</v>
      </c>
      <c r="DJ170" s="123">
        <v>0</v>
      </c>
      <c r="DK170" s="122">
        <v>0</v>
      </c>
      <c r="DL170" s="123">
        <v>0</v>
      </c>
      <c r="DM170" s="124">
        <v>0</v>
      </c>
      <c r="DN170" s="122">
        <v>30</v>
      </c>
      <c r="DO170" s="121">
        <v>1</v>
      </c>
      <c r="DP170" s="123">
        <v>192</v>
      </c>
      <c r="DQ170" s="122">
        <v>70</v>
      </c>
      <c r="DR170" s="121">
        <v>1</v>
      </c>
      <c r="DS170" s="162" t="s">
        <v>2593</v>
      </c>
      <c r="DT170" s="121">
        <v>3</v>
      </c>
      <c r="DU170" s="162" t="s">
        <v>2594</v>
      </c>
      <c r="DV170" s="164" t="s">
        <v>2595</v>
      </c>
      <c r="DW170" s="122">
        <v>1</v>
      </c>
      <c r="DX170" s="121">
        <v>1</v>
      </c>
      <c r="DY170" s="121">
        <v>1</v>
      </c>
      <c r="DZ170" s="162"/>
      <c r="EA170" s="164"/>
      <c r="EB170" s="127">
        <v>30248</v>
      </c>
      <c r="EC170" s="128">
        <v>342.53</v>
      </c>
      <c r="ED170" s="129">
        <v>59</v>
      </c>
    </row>
    <row r="171" spans="1:134" ht="13.5" customHeight="1">
      <c r="A171" s="161" t="s">
        <v>131</v>
      </c>
      <c r="B171" s="162" t="s">
        <v>164</v>
      </c>
      <c r="C171" s="121">
        <v>1</v>
      </c>
      <c r="D171" s="162" t="s">
        <v>163</v>
      </c>
      <c r="E171" s="162" t="s">
        <v>2596</v>
      </c>
      <c r="F171" s="162">
        <v>119</v>
      </c>
      <c r="G171" s="162">
        <v>69813</v>
      </c>
      <c r="H171" s="162" t="s">
        <v>164</v>
      </c>
      <c r="I171" s="162" t="s">
        <v>2597</v>
      </c>
      <c r="J171" s="162" t="s">
        <v>2598</v>
      </c>
      <c r="K171" s="164" t="s">
        <v>2599</v>
      </c>
      <c r="L171" s="161" t="s">
        <v>996</v>
      </c>
      <c r="M171" s="162" t="s">
        <v>1245</v>
      </c>
      <c r="N171" s="162" t="s">
        <v>2600</v>
      </c>
      <c r="O171" s="162" t="s">
        <v>927</v>
      </c>
      <c r="P171" s="162">
        <v>518670240</v>
      </c>
      <c r="Q171" s="164" t="s">
        <v>2601</v>
      </c>
      <c r="R171" s="161" t="s">
        <v>920</v>
      </c>
      <c r="S171" s="162" t="s">
        <v>1150</v>
      </c>
      <c r="T171" s="162" t="s">
        <v>2602</v>
      </c>
      <c r="U171" s="162" t="s">
        <v>927</v>
      </c>
      <c r="V171" s="162">
        <v>518670215</v>
      </c>
      <c r="W171" s="164" t="s">
        <v>2603</v>
      </c>
      <c r="X171" s="122">
        <v>2</v>
      </c>
      <c r="Y171" s="121">
        <v>0</v>
      </c>
      <c r="Z171" s="123">
        <v>2</v>
      </c>
      <c r="AA171" s="122">
        <v>2</v>
      </c>
      <c r="AB171" s="121">
        <v>0</v>
      </c>
      <c r="AC171" s="123">
        <v>2</v>
      </c>
      <c r="AD171" s="165" t="str">
        <f t="shared" si="13"/>
        <v>A</v>
      </c>
      <c r="AE171" s="124">
        <v>2</v>
      </c>
      <c r="AF171" s="165" t="str">
        <f t="shared" si="10"/>
        <v>A</v>
      </c>
      <c r="AG171" s="122">
        <v>0</v>
      </c>
      <c r="AH171" s="121">
        <v>0</v>
      </c>
      <c r="AI171" s="121">
        <v>0</v>
      </c>
      <c r="AJ171" s="121">
        <v>2</v>
      </c>
      <c r="AK171" s="123">
        <v>2</v>
      </c>
      <c r="AL171" s="165" t="str">
        <f t="shared" si="11"/>
        <v>A</v>
      </c>
      <c r="AM171" s="122">
        <v>0</v>
      </c>
      <c r="AN171" s="121">
        <v>0</v>
      </c>
      <c r="AO171" s="121">
        <v>2</v>
      </c>
      <c r="AP171" s="123">
        <v>2</v>
      </c>
      <c r="AQ171" s="165" t="str">
        <f t="shared" si="12"/>
        <v>A</v>
      </c>
      <c r="AR171" s="122">
        <v>0</v>
      </c>
      <c r="AS171" s="121">
        <v>0</v>
      </c>
      <c r="AT171" s="121">
        <v>0</v>
      </c>
      <c r="AU171" s="121">
        <v>2</v>
      </c>
      <c r="AV171" s="121">
        <v>0</v>
      </c>
      <c r="AW171" s="121">
        <v>0</v>
      </c>
      <c r="AX171" s="123">
        <v>2</v>
      </c>
      <c r="AY171" s="165" t="str">
        <f t="shared" si="14"/>
        <v>A</v>
      </c>
      <c r="AZ171" s="125">
        <v>0</v>
      </c>
      <c r="BA171" s="121">
        <v>1</v>
      </c>
      <c r="BB171" s="121">
        <v>0</v>
      </c>
      <c r="BC171" s="126">
        <v>1</v>
      </c>
      <c r="BD171" s="122">
        <v>5</v>
      </c>
      <c r="BE171" s="121">
        <v>25</v>
      </c>
      <c r="BF171" s="121">
        <v>0</v>
      </c>
      <c r="BG171" s="121">
        <v>0</v>
      </c>
      <c r="BH171" s="121">
        <v>3</v>
      </c>
      <c r="BI171" s="121">
        <v>0</v>
      </c>
      <c r="BJ171" s="121">
        <v>0</v>
      </c>
      <c r="BK171" s="121">
        <v>0</v>
      </c>
      <c r="BL171" s="121">
        <v>16</v>
      </c>
      <c r="BM171" s="121">
        <v>2</v>
      </c>
      <c r="BN171" s="121">
        <v>0</v>
      </c>
      <c r="BO171" s="121">
        <v>0</v>
      </c>
      <c r="BP171" s="121">
        <v>5</v>
      </c>
      <c r="BQ171" s="121">
        <v>0</v>
      </c>
      <c r="BR171" s="121">
        <v>0</v>
      </c>
      <c r="BS171" s="121">
        <v>0</v>
      </c>
      <c r="BT171" s="121">
        <v>1</v>
      </c>
      <c r="BU171" s="121">
        <v>0</v>
      </c>
      <c r="BV171" s="121">
        <v>0</v>
      </c>
      <c r="BW171" s="121">
        <v>0</v>
      </c>
      <c r="BX171" s="121">
        <v>0</v>
      </c>
      <c r="BY171" s="121">
        <v>0</v>
      </c>
      <c r="BZ171" s="121">
        <v>0</v>
      </c>
      <c r="CA171" s="121">
        <v>0</v>
      </c>
      <c r="CB171" s="121">
        <v>0</v>
      </c>
      <c r="CC171" s="121">
        <v>1</v>
      </c>
      <c r="CD171" s="121">
        <v>2</v>
      </c>
      <c r="CE171" s="123">
        <v>0</v>
      </c>
      <c r="CF171" s="122">
        <v>0</v>
      </c>
      <c r="CG171" s="121">
        <v>0</v>
      </c>
      <c r="CH171" s="121">
        <v>0</v>
      </c>
      <c r="CI171" s="121">
        <v>6</v>
      </c>
      <c r="CJ171" s="121">
        <v>1</v>
      </c>
      <c r="CK171" s="121">
        <v>3</v>
      </c>
      <c r="CL171" s="121">
        <v>0</v>
      </c>
      <c r="CM171" s="121">
        <v>0</v>
      </c>
      <c r="CN171" s="121">
        <v>0</v>
      </c>
      <c r="CO171" s="121">
        <v>0</v>
      </c>
      <c r="CP171" s="121">
        <v>0</v>
      </c>
      <c r="CQ171" s="121">
        <v>0</v>
      </c>
      <c r="CR171" s="121">
        <v>0</v>
      </c>
      <c r="CS171" s="121">
        <v>0</v>
      </c>
      <c r="CT171" s="121">
        <v>0</v>
      </c>
      <c r="CU171" s="121">
        <v>0</v>
      </c>
      <c r="CV171" s="121">
        <v>0</v>
      </c>
      <c r="CW171" s="121">
        <v>0</v>
      </c>
      <c r="CX171" s="121">
        <v>0</v>
      </c>
      <c r="CY171" s="121">
        <v>0</v>
      </c>
      <c r="CZ171" s="121">
        <v>1</v>
      </c>
      <c r="DA171" s="123">
        <v>0</v>
      </c>
      <c r="DB171" s="122">
        <v>0</v>
      </c>
      <c r="DC171" s="121">
        <v>0</v>
      </c>
      <c r="DD171" s="121">
        <v>0</v>
      </c>
      <c r="DE171" s="121">
        <v>1</v>
      </c>
      <c r="DF171" s="121">
        <v>0</v>
      </c>
      <c r="DG171" s="121">
        <v>2</v>
      </c>
      <c r="DH171" s="121">
        <v>0</v>
      </c>
      <c r="DI171" s="121">
        <v>0</v>
      </c>
      <c r="DJ171" s="123">
        <v>0</v>
      </c>
      <c r="DK171" s="122">
        <v>0</v>
      </c>
      <c r="DL171" s="123">
        <v>0</v>
      </c>
      <c r="DM171" s="124">
        <v>0</v>
      </c>
      <c r="DN171" s="122">
        <v>68</v>
      </c>
      <c r="DO171" s="121">
        <v>1</v>
      </c>
      <c r="DP171" s="123">
        <v>274</v>
      </c>
      <c r="DQ171" s="122">
        <v>35</v>
      </c>
      <c r="DR171" s="121">
        <v>1</v>
      </c>
      <c r="DS171" s="162" t="s">
        <v>2604</v>
      </c>
      <c r="DT171" s="121">
        <v>3</v>
      </c>
      <c r="DU171" s="162" t="s">
        <v>2605</v>
      </c>
      <c r="DV171" s="164" t="s">
        <v>2606</v>
      </c>
      <c r="DW171" s="122">
        <v>1</v>
      </c>
      <c r="DX171" s="121">
        <v>1</v>
      </c>
      <c r="DY171" s="121">
        <v>1</v>
      </c>
      <c r="DZ171" s="162" t="s">
        <v>2607</v>
      </c>
      <c r="EA171" s="164" t="s">
        <v>2608</v>
      </c>
      <c r="EB171" s="127">
        <v>38463</v>
      </c>
      <c r="EC171" s="128">
        <v>342.79</v>
      </c>
      <c r="ED171" s="129">
        <v>22</v>
      </c>
    </row>
    <row r="172" spans="1:134" ht="13.5" customHeight="1">
      <c r="A172" s="161" t="s">
        <v>131</v>
      </c>
      <c r="B172" s="162" t="s">
        <v>166</v>
      </c>
      <c r="C172" s="121">
        <v>1</v>
      </c>
      <c r="D172" s="162" t="s">
        <v>165</v>
      </c>
      <c r="E172" s="162" t="s">
        <v>1105</v>
      </c>
      <c r="F172" s="162">
        <v>1</v>
      </c>
      <c r="G172" s="162">
        <v>68201</v>
      </c>
      <c r="H172" s="162" t="s">
        <v>2609</v>
      </c>
      <c r="I172" s="162" t="s">
        <v>2610</v>
      </c>
      <c r="J172" s="162" t="s">
        <v>2611</v>
      </c>
      <c r="K172" s="164" t="s">
        <v>919</v>
      </c>
      <c r="L172" s="161" t="s">
        <v>1084</v>
      </c>
      <c r="M172" s="162" t="s">
        <v>1245</v>
      </c>
      <c r="N172" s="162" t="s">
        <v>2612</v>
      </c>
      <c r="O172" s="162" t="s">
        <v>927</v>
      </c>
      <c r="P172" s="162" t="s">
        <v>2613</v>
      </c>
      <c r="Q172" s="164" t="s">
        <v>2614</v>
      </c>
      <c r="R172" s="161" t="s">
        <v>1084</v>
      </c>
      <c r="S172" s="162" t="s">
        <v>1245</v>
      </c>
      <c r="T172" s="162" t="s">
        <v>2612</v>
      </c>
      <c r="U172" s="162" t="s">
        <v>927</v>
      </c>
      <c r="V172" s="162" t="s">
        <v>2613</v>
      </c>
      <c r="W172" s="164" t="s">
        <v>2614</v>
      </c>
      <c r="X172" s="122">
        <v>4</v>
      </c>
      <c r="Y172" s="121">
        <v>0</v>
      </c>
      <c r="Z172" s="123">
        <v>4</v>
      </c>
      <c r="AA172" s="122">
        <v>3.9</v>
      </c>
      <c r="AB172" s="121">
        <v>0</v>
      </c>
      <c r="AC172" s="123">
        <v>3.9</v>
      </c>
      <c r="AD172" s="165" t="str">
        <f t="shared" si="13"/>
        <v>A</v>
      </c>
      <c r="AE172" s="124">
        <v>3</v>
      </c>
      <c r="AF172" s="165" t="str">
        <f t="shared" si="10"/>
        <v>A</v>
      </c>
      <c r="AG172" s="122">
        <v>0</v>
      </c>
      <c r="AH172" s="121">
        <v>0</v>
      </c>
      <c r="AI172" s="121">
        <v>0</v>
      </c>
      <c r="AJ172" s="121">
        <v>4</v>
      </c>
      <c r="AK172" s="123">
        <v>4</v>
      </c>
      <c r="AL172" s="165" t="str">
        <f t="shared" si="11"/>
        <v>A</v>
      </c>
      <c r="AM172" s="122">
        <v>0</v>
      </c>
      <c r="AN172" s="121">
        <v>1</v>
      </c>
      <c r="AO172" s="121">
        <v>3</v>
      </c>
      <c r="AP172" s="123">
        <v>4</v>
      </c>
      <c r="AQ172" s="165" t="str">
        <f t="shared" si="12"/>
        <v>A</v>
      </c>
      <c r="AR172" s="122">
        <v>0</v>
      </c>
      <c r="AS172" s="121">
        <v>0</v>
      </c>
      <c r="AT172" s="121">
        <v>3</v>
      </c>
      <c r="AU172" s="121">
        <v>0</v>
      </c>
      <c r="AV172" s="121">
        <v>1</v>
      </c>
      <c r="AW172" s="121">
        <v>0</v>
      </c>
      <c r="AX172" s="123">
        <v>4</v>
      </c>
      <c r="AY172" s="165" t="str">
        <f t="shared" si="14"/>
        <v>A</v>
      </c>
      <c r="AZ172" s="125">
        <v>1</v>
      </c>
      <c r="BA172" s="121">
        <v>1</v>
      </c>
      <c r="BB172" s="121">
        <v>0</v>
      </c>
      <c r="BC172" s="126">
        <v>1</v>
      </c>
      <c r="BD172" s="122">
        <v>11</v>
      </c>
      <c r="BE172" s="121">
        <v>44</v>
      </c>
      <c r="BF172" s="121">
        <v>2</v>
      </c>
      <c r="BG172" s="121">
        <v>0</v>
      </c>
      <c r="BH172" s="121">
        <v>2</v>
      </c>
      <c r="BI172" s="121">
        <v>0</v>
      </c>
      <c r="BJ172" s="121">
        <v>0</v>
      </c>
      <c r="BK172" s="121">
        <v>1</v>
      </c>
      <c r="BL172" s="121">
        <v>41</v>
      </c>
      <c r="BM172" s="121">
        <v>0</v>
      </c>
      <c r="BN172" s="121">
        <v>0</v>
      </c>
      <c r="BO172" s="121">
        <v>0</v>
      </c>
      <c r="BP172" s="121">
        <v>6</v>
      </c>
      <c r="BQ172" s="121">
        <v>0</v>
      </c>
      <c r="BR172" s="121">
        <v>0</v>
      </c>
      <c r="BS172" s="121">
        <v>0</v>
      </c>
      <c r="BT172" s="121">
        <v>1</v>
      </c>
      <c r="BU172" s="121">
        <v>0</v>
      </c>
      <c r="BV172" s="121">
        <v>0</v>
      </c>
      <c r="BW172" s="121">
        <v>0</v>
      </c>
      <c r="BX172" s="121">
        <v>0</v>
      </c>
      <c r="BY172" s="121">
        <v>0</v>
      </c>
      <c r="BZ172" s="121">
        <v>1</v>
      </c>
      <c r="CA172" s="121">
        <v>0</v>
      </c>
      <c r="CB172" s="121">
        <v>0</v>
      </c>
      <c r="CC172" s="121">
        <v>0</v>
      </c>
      <c r="CD172" s="121">
        <v>0</v>
      </c>
      <c r="CE172" s="123">
        <v>0</v>
      </c>
      <c r="CF172" s="122">
        <v>1</v>
      </c>
      <c r="CG172" s="121">
        <v>0</v>
      </c>
      <c r="CH172" s="121">
        <v>1</v>
      </c>
      <c r="CI172" s="121">
        <v>1</v>
      </c>
      <c r="CJ172" s="121">
        <v>0</v>
      </c>
      <c r="CK172" s="121">
        <v>0</v>
      </c>
      <c r="CL172" s="121">
        <v>0</v>
      </c>
      <c r="CM172" s="121">
        <v>0</v>
      </c>
      <c r="CN172" s="121">
        <v>0</v>
      </c>
      <c r="CO172" s="121">
        <v>0</v>
      </c>
      <c r="CP172" s="121">
        <v>0</v>
      </c>
      <c r="CQ172" s="121">
        <v>0</v>
      </c>
      <c r="CR172" s="121">
        <v>0</v>
      </c>
      <c r="CS172" s="121">
        <v>0</v>
      </c>
      <c r="CT172" s="121">
        <v>0</v>
      </c>
      <c r="CU172" s="121">
        <v>0</v>
      </c>
      <c r="CV172" s="121">
        <v>0</v>
      </c>
      <c r="CW172" s="121">
        <v>0</v>
      </c>
      <c r="CX172" s="121">
        <v>0</v>
      </c>
      <c r="CY172" s="121">
        <v>0</v>
      </c>
      <c r="CZ172" s="121">
        <v>0</v>
      </c>
      <c r="DA172" s="123">
        <v>0</v>
      </c>
      <c r="DB172" s="122">
        <v>0</v>
      </c>
      <c r="DC172" s="121">
        <v>0</v>
      </c>
      <c r="DD172" s="121">
        <v>0</v>
      </c>
      <c r="DE172" s="121">
        <v>1</v>
      </c>
      <c r="DF172" s="121">
        <v>0</v>
      </c>
      <c r="DG172" s="121">
        <v>0</v>
      </c>
      <c r="DH172" s="121">
        <v>0</v>
      </c>
      <c r="DI172" s="121">
        <v>0</v>
      </c>
      <c r="DJ172" s="123">
        <v>0</v>
      </c>
      <c r="DK172" s="122">
        <v>1</v>
      </c>
      <c r="DL172" s="123">
        <v>0</v>
      </c>
      <c r="DM172" s="124">
        <v>0</v>
      </c>
      <c r="DN172" s="122">
        <v>220</v>
      </c>
      <c r="DO172" s="121">
        <v>3</v>
      </c>
      <c r="DP172" s="123">
        <v>1200</v>
      </c>
      <c r="DQ172" s="122">
        <v>50</v>
      </c>
      <c r="DR172" s="121">
        <v>0</v>
      </c>
      <c r="DS172" s="121" t="s">
        <v>927</v>
      </c>
      <c r="DT172" s="121">
        <v>3</v>
      </c>
      <c r="DU172" s="162"/>
      <c r="DV172" s="164"/>
      <c r="DW172" s="122">
        <v>0</v>
      </c>
      <c r="DX172" s="121">
        <v>1</v>
      </c>
      <c r="DY172" s="121">
        <v>0</v>
      </c>
      <c r="DZ172" s="162"/>
      <c r="EA172" s="164"/>
      <c r="EB172" s="127">
        <v>51887</v>
      </c>
      <c r="EC172" s="128">
        <v>547.24</v>
      </c>
      <c r="ED172" s="129">
        <v>42</v>
      </c>
    </row>
    <row r="173" spans="1:134" ht="13.5" customHeight="1">
      <c r="A173" s="161" t="s">
        <v>131</v>
      </c>
      <c r="B173" s="162" t="s">
        <v>168</v>
      </c>
      <c r="C173" s="121">
        <v>1</v>
      </c>
      <c r="D173" s="162" t="s">
        <v>167</v>
      </c>
      <c r="E173" s="162" t="s">
        <v>2615</v>
      </c>
      <c r="F173" s="163" t="s">
        <v>2616</v>
      </c>
      <c r="G173" s="162">
        <v>66902</v>
      </c>
      <c r="H173" s="162" t="s">
        <v>2617</v>
      </c>
      <c r="I173" s="162"/>
      <c r="J173" s="162" t="s">
        <v>2618</v>
      </c>
      <c r="K173" s="164" t="s">
        <v>967</v>
      </c>
      <c r="L173" s="161" t="s">
        <v>920</v>
      </c>
      <c r="M173" s="162" t="s">
        <v>986</v>
      </c>
      <c r="N173" s="162" t="s">
        <v>2619</v>
      </c>
      <c r="O173" s="162" t="s">
        <v>927</v>
      </c>
      <c r="P173" s="162">
        <v>515216412</v>
      </c>
      <c r="Q173" s="164" t="s">
        <v>2620</v>
      </c>
      <c r="R173" s="161" t="s">
        <v>920</v>
      </c>
      <c r="S173" s="162" t="s">
        <v>986</v>
      </c>
      <c r="T173" s="162" t="s">
        <v>2619</v>
      </c>
      <c r="U173" s="162" t="s">
        <v>927</v>
      </c>
      <c r="V173" s="162">
        <v>515216412</v>
      </c>
      <c r="W173" s="164" t="s">
        <v>2620</v>
      </c>
      <c r="X173" s="122">
        <v>4</v>
      </c>
      <c r="Y173" s="121">
        <v>0</v>
      </c>
      <c r="Z173" s="123">
        <v>4</v>
      </c>
      <c r="AA173" s="122">
        <v>4</v>
      </c>
      <c r="AB173" s="121">
        <v>0</v>
      </c>
      <c r="AC173" s="123">
        <v>4</v>
      </c>
      <c r="AD173" s="165" t="str">
        <f t="shared" si="13"/>
        <v>A</v>
      </c>
      <c r="AE173" s="124">
        <v>4</v>
      </c>
      <c r="AF173" s="165" t="str">
        <f t="shared" si="10"/>
        <v>A</v>
      </c>
      <c r="AG173" s="122">
        <v>0</v>
      </c>
      <c r="AH173" s="121">
        <v>0</v>
      </c>
      <c r="AI173" s="121">
        <v>0</v>
      </c>
      <c r="AJ173" s="121">
        <v>4</v>
      </c>
      <c r="AK173" s="123">
        <v>4</v>
      </c>
      <c r="AL173" s="165" t="str">
        <f t="shared" si="11"/>
        <v>A</v>
      </c>
      <c r="AM173" s="122">
        <v>0</v>
      </c>
      <c r="AN173" s="121">
        <v>0</v>
      </c>
      <c r="AO173" s="121">
        <v>4</v>
      </c>
      <c r="AP173" s="123">
        <v>4</v>
      </c>
      <c r="AQ173" s="165" t="str">
        <f t="shared" si="12"/>
        <v>A</v>
      </c>
      <c r="AR173" s="122">
        <v>0</v>
      </c>
      <c r="AS173" s="121">
        <v>0</v>
      </c>
      <c r="AT173" s="121">
        <v>0</v>
      </c>
      <c r="AU173" s="121">
        <v>4</v>
      </c>
      <c r="AV173" s="121">
        <v>0</v>
      </c>
      <c r="AW173" s="121">
        <v>0</v>
      </c>
      <c r="AX173" s="123">
        <v>4</v>
      </c>
      <c r="AY173" s="165" t="str">
        <f t="shared" si="14"/>
        <v>A</v>
      </c>
      <c r="AZ173" s="125">
        <v>0</v>
      </c>
      <c r="BA173" s="121">
        <v>1</v>
      </c>
      <c r="BB173" s="121">
        <v>0</v>
      </c>
      <c r="BC173" s="126">
        <v>1</v>
      </c>
      <c r="BD173" s="122">
        <v>3</v>
      </c>
      <c r="BE173" s="121">
        <v>123</v>
      </c>
      <c r="BF173" s="121">
        <v>0</v>
      </c>
      <c r="BG173" s="121">
        <v>0</v>
      </c>
      <c r="BH173" s="121">
        <v>13</v>
      </c>
      <c r="BI173" s="121">
        <v>0</v>
      </c>
      <c r="BJ173" s="121">
        <v>0</v>
      </c>
      <c r="BK173" s="121">
        <v>0</v>
      </c>
      <c r="BL173" s="121">
        <v>43</v>
      </c>
      <c r="BM173" s="121">
        <v>1</v>
      </c>
      <c r="BN173" s="121">
        <v>3</v>
      </c>
      <c r="BO173" s="121">
        <v>8</v>
      </c>
      <c r="BP173" s="121">
        <v>1</v>
      </c>
      <c r="BQ173" s="121">
        <v>0</v>
      </c>
      <c r="BR173" s="121">
        <v>3</v>
      </c>
      <c r="BS173" s="121">
        <v>0</v>
      </c>
      <c r="BT173" s="121">
        <v>13</v>
      </c>
      <c r="BU173" s="121">
        <v>0</v>
      </c>
      <c r="BV173" s="121">
        <v>0</v>
      </c>
      <c r="BW173" s="121">
        <v>0</v>
      </c>
      <c r="BX173" s="121">
        <v>0</v>
      </c>
      <c r="BY173" s="121">
        <v>0</v>
      </c>
      <c r="BZ173" s="121">
        <v>0</v>
      </c>
      <c r="CA173" s="121">
        <v>0</v>
      </c>
      <c r="CB173" s="121">
        <v>0</v>
      </c>
      <c r="CC173" s="121">
        <v>4</v>
      </c>
      <c r="CD173" s="121">
        <v>2</v>
      </c>
      <c r="CE173" s="123">
        <v>0</v>
      </c>
      <c r="CF173" s="122">
        <v>1</v>
      </c>
      <c r="CG173" s="121">
        <v>0</v>
      </c>
      <c r="CH173" s="121">
        <v>0</v>
      </c>
      <c r="CI173" s="121">
        <v>8</v>
      </c>
      <c r="CJ173" s="121">
        <v>1</v>
      </c>
      <c r="CK173" s="121">
        <v>3</v>
      </c>
      <c r="CL173" s="121">
        <v>0</v>
      </c>
      <c r="CM173" s="121">
        <v>0</v>
      </c>
      <c r="CN173" s="121">
        <v>0</v>
      </c>
      <c r="CO173" s="121">
        <v>0</v>
      </c>
      <c r="CP173" s="121">
        <v>0</v>
      </c>
      <c r="CQ173" s="121">
        <v>0</v>
      </c>
      <c r="CR173" s="121">
        <v>0</v>
      </c>
      <c r="CS173" s="121">
        <v>0</v>
      </c>
      <c r="CT173" s="121">
        <v>0</v>
      </c>
      <c r="CU173" s="121">
        <v>0</v>
      </c>
      <c r="CV173" s="121">
        <v>0</v>
      </c>
      <c r="CW173" s="121">
        <v>0</v>
      </c>
      <c r="CX173" s="121">
        <v>0</v>
      </c>
      <c r="CY173" s="121">
        <v>0</v>
      </c>
      <c r="CZ173" s="121">
        <v>6</v>
      </c>
      <c r="DA173" s="123">
        <v>0</v>
      </c>
      <c r="DB173" s="122">
        <v>0</v>
      </c>
      <c r="DC173" s="121">
        <v>0</v>
      </c>
      <c r="DD173" s="121">
        <v>0</v>
      </c>
      <c r="DE173" s="121">
        <v>0</v>
      </c>
      <c r="DF173" s="121">
        <v>0</v>
      </c>
      <c r="DG173" s="121">
        <v>0</v>
      </c>
      <c r="DH173" s="121">
        <v>0</v>
      </c>
      <c r="DI173" s="121">
        <v>0</v>
      </c>
      <c r="DJ173" s="123">
        <v>0</v>
      </c>
      <c r="DK173" s="122">
        <v>0</v>
      </c>
      <c r="DL173" s="123">
        <v>0</v>
      </c>
      <c r="DM173" s="124">
        <v>0</v>
      </c>
      <c r="DN173" s="122">
        <v>279</v>
      </c>
      <c r="DO173" s="121">
        <v>15</v>
      </c>
      <c r="DP173" s="123">
        <v>648</v>
      </c>
      <c r="DQ173" s="122">
        <v>30</v>
      </c>
      <c r="DR173" s="121">
        <v>0</v>
      </c>
      <c r="DS173" s="121" t="s">
        <v>927</v>
      </c>
      <c r="DT173" s="121">
        <v>2</v>
      </c>
      <c r="DU173" s="162"/>
      <c r="DV173" s="164"/>
      <c r="DW173" s="122">
        <v>1</v>
      </c>
      <c r="DX173" s="121">
        <v>1</v>
      </c>
      <c r="DY173" s="121">
        <v>1</v>
      </c>
      <c r="DZ173" s="162"/>
      <c r="EA173" s="164" t="s">
        <v>2621</v>
      </c>
      <c r="EB173" s="127">
        <v>91198</v>
      </c>
      <c r="EC173" s="128">
        <v>1242.42</v>
      </c>
      <c r="ED173" s="129">
        <v>111</v>
      </c>
    </row>
    <row r="174" spans="1:134" ht="13.5" customHeight="1">
      <c r="A174" s="161" t="s">
        <v>131</v>
      </c>
      <c r="B174" s="162" t="s">
        <v>170</v>
      </c>
      <c r="C174" s="121">
        <v>1</v>
      </c>
      <c r="D174" s="162" t="s">
        <v>169</v>
      </c>
      <c r="E174" s="162" t="s">
        <v>2596</v>
      </c>
      <c r="F174" s="162">
        <v>100</v>
      </c>
      <c r="G174" s="162">
        <v>66701</v>
      </c>
      <c r="H174" s="162" t="s">
        <v>170</v>
      </c>
      <c r="I174" s="162" t="s">
        <v>2622</v>
      </c>
      <c r="J174" s="162" t="s">
        <v>2623</v>
      </c>
      <c r="K174" s="164" t="s">
        <v>1108</v>
      </c>
      <c r="L174" s="161" t="s">
        <v>920</v>
      </c>
      <c r="M174" s="162" t="s">
        <v>971</v>
      </c>
      <c r="N174" s="162" t="s">
        <v>2624</v>
      </c>
      <c r="O174" s="162" t="s">
        <v>927</v>
      </c>
      <c r="P174" s="162">
        <v>547428760</v>
      </c>
      <c r="Q174" s="164" t="s">
        <v>2625</v>
      </c>
      <c r="R174" s="161" t="s">
        <v>920</v>
      </c>
      <c r="S174" s="162" t="s">
        <v>2626</v>
      </c>
      <c r="T174" s="162" t="s">
        <v>2627</v>
      </c>
      <c r="U174" s="162" t="s">
        <v>927</v>
      </c>
      <c r="V174" s="162" t="s">
        <v>2628</v>
      </c>
      <c r="W174" s="164" t="s">
        <v>2629</v>
      </c>
      <c r="X174" s="122">
        <v>2</v>
      </c>
      <c r="Y174" s="121">
        <v>0</v>
      </c>
      <c r="Z174" s="123">
        <v>2</v>
      </c>
      <c r="AA174" s="122">
        <v>2</v>
      </c>
      <c r="AB174" s="121">
        <v>0</v>
      </c>
      <c r="AC174" s="123">
        <v>2</v>
      </c>
      <c r="AD174" s="165" t="str">
        <f t="shared" si="13"/>
        <v>A</v>
      </c>
      <c r="AE174" s="124">
        <v>2</v>
      </c>
      <c r="AF174" s="165" t="str">
        <f t="shared" si="10"/>
        <v>A</v>
      </c>
      <c r="AG174" s="122">
        <v>0</v>
      </c>
      <c r="AH174" s="121">
        <v>0</v>
      </c>
      <c r="AI174" s="121">
        <v>0</v>
      </c>
      <c r="AJ174" s="121">
        <v>2</v>
      </c>
      <c r="AK174" s="123">
        <v>2</v>
      </c>
      <c r="AL174" s="165" t="str">
        <f t="shared" si="11"/>
        <v>A</v>
      </c>
      <c r="AM174" s="122">
        <v>0</v>
      </c>
      <c r="AN174" s="121">
        <v>0</v>
      </c>
      <c r="AO174" s="121">
        <v>2</v>
      </c>
      <c r="AP174" s="123">
        <v>2</v>
      </c>
      <c r="AQ174" s="165" t="str">
        <f t="shared" si="12"/>
        <v>A</v>
      </c>
      <c r="AR174" s="122">
        <v>0</v>
      </c>
      <c r="AS174" s="121">
        <v>0</v>
      </c>
      <c r="AT174" s="121">
        <v>0</v>
      </c>
      <c r="AU174" s="121">
        <v>2</v>
      </c>
      <c r="AV174" s="121">
        <v>0</v>
      </c>
      <c r="AW174" s="121">
        <v>0</v>
      </c>
      <c r="AX174" s="123">
        <v>2</v>
      </c>
      <c r="AY174" s="165" t="str">
        <f t="shared" si="14"/>
        <v>A</v>
      </c>
      <c r="AZ174" s="125">
        <v>1</v>
      </c>
      <c r="BA174" s="121">
        <v>1</v>
      </c>
      <c r="BB174" s="121">
        <v>0</v>
      </c>
      <c r="BC174" s="126">
        <v>1</v>
      </c>
      <c r="BD174" s="122">
        <v>0</v>
      </c>
      <c r="BE174" s="121">
        <v>44</v>
      </c>
      <c r="BF174" s="121">
        <v>1</v>
      </c>
      <c r="BG174" s="121">
        <v>0</v>
      </c>
      <c r="BH174" s="121">
        <v>2</v>
      </c>
      <c r="BI174" s="121">
        <v>0</v>
      </c>
      <c r="BJ174" s="121">
        <v>0</v>
      </c>
      <c r="BK174" s="121">
        <v>0</v>
      </c>
      <c r="BL174" s="121">
        <v>23</v>
      </c>
      <c r="BM174" s="121">
        <v>2</v>
      </c>
      <c r="BN174" s="121">
        <v>1</v>
      </c>
      <c r="BO174" s="121">
        <v>0</v>
      </c>
      <c r="BP174" s="121">
        <v>0</v>
      </c>
      <c r="BQ174" s="121">
        <v>0</v>
      </c>
      <c r="BR174" s="121">
        <v>0</v>
      </c>
      <c r="BS174" s="121">
        <v>0</v>
      </c>
      <c r="BT174" s="121">
        <v>0</v>
      </c>
      <c r="BU174" s="121">
        <v>0</v>
      </c>
      <c r="BV174" s="121">
        <v>0</v>
      </c>
      <c r="BW174" s="121">
        <v>0</v>
      </c>
      <c r="BX174" s="121">
        <v>0</v>
      </c>
      <c r="BY174" s="121">
        <v>0</v>
      </c>
      <c r="BZ174" s="121">
        <v>0</v>
      </c>
      <c r="CA174" s="121">
        <v>0</v>
      </c>
      <c r="CB174" s="121">
        <v>0</v>
      </c>
      <c r="CC174" s="121">
        <v>0</v>
      </c>
      <c r="CD174" s="121">
        <v>0</v>
      </c>
      <c r="CE174" s="123">
        <v>0</v>
      </c>
      <c r="CF174" s="122">
        <v>2</v>
      </c>
      <c r="CG174" s="121">
        <v>0</v>
      </c>
      <c r="CH174" s="121">
        <v>0</v>
      </c>
      <c r="CI174" s="121">
        <v>2</v>
      </c>
      <c r="CJ174" s="121">
        <v>0</v>
      </c>
      <c r="CK174" s="121">
        <v>1</v>
      </c>
      <c r="CL174" s="121">
        <v>0</v>
      </c>
      <c r="CM174" s="121">
        <v>0</v>
      </c>
      <c r="CN174" s="121">
        <v>0</v>
      </c>
      <c r="CO174" s="121">
        <v>0</v>
      </c>
      <c r="CP174" s="121">
        <v>0</v>
      </c>
      <c r="CQ174" s="121">
        <v>0</v>
      </c>
      <c r="CR174" s="121">
        <v>0</v>
      </c>
      <c r="CS174" s="121">
        <v>0</v>
      </c>
      <c r="CT174" s="121">
        <v>0</v>
      </c>
      <c r="CU174" s="121">
        <v>0</v>
      </c>
      <c r="CV174" s="121">
        <v>0</v>
      </c>
      <c r="CW174" s="121">
        <v>0</v>
      </c>
      <c r="CX174" s="121">
        <v>0</v>
      </c>
      <c r="CY174" s="121">
        <v>0</v>
      </c>
      <c r="CZ174" s="121">
        <v>0</v>
      </c>
      <c r="DA174" s="123">
        <v>0</v>
      </c>
      <c r="DB174" s="122">
        <v>0</v>
      </c>
      <c r="DC174" s="121">
        <v>0</v>
      </c>
      <c r="DD174" s="121">
        <v>0</v>
      </c>
      <c r="DE174" s="121">
        <v>0</v>
      </c>
      <c r="DF174" s="121">
        <v>1</v>
      </c>
      <c r="DG174" s="121">
        <v>0</v>
      </c>
      <c r="DH174" s="121">
        <v>0</v>
      </c>
      <c r="DI174" s="121">
        <v>0</v>
      </c>
      <c r="DJ174" s="123">
        <v>0</v>
      </c>
      <c r="DK174" s="122">
        <v>0</v>
      </c>
      <c r="DL174" s="123">
        <v>5</v>
      </c>
      <c r="DM174" s="124">
        <v>0</v>
      </c>
      <c r="DN174" s="122">
        <v>118</v>
      </c>
      <c r="DO174" s="121">
        <v>6</v>
      </c>
      <c r="DP174" s="123">
        <v>96</v>
      </c>
      <c r="DQ174" s="122">
        <v>0</v>
      </c>
      <c r="DR174" s="121">
        <v>1</v>
      </c>
      <c r="DS174" s="162" t="s">
        <v>2630</v>
      </c>
      <c r="DT174" s="121">
        <v>2</v>
      </c>
      <c r="DU174" s="162">
        <v>0</v>
      </c>
      <c r="DV174" s="164">
        <v>0</v>
      </c>
      <c r="DW174" s="122">
        <v>1</v>
      </c>
      <c r="DX174" s="121">
        <v>1</v>
      </c>
      <c r="DY174" s="121">
        <v>1</v>
      </c>
      <c r="DZ174" s="162">
        <v>0</v>
      </c>
      <c r="EA174" s="164">
        <v>0</v>
      </c>
      <c r="EB174" s="127">
        <v>31921</v>
      </c>
      <c r="EC174" s="128">
        <v>194.32</v>
      </c>
      <c r="ED174" s="129">
        <v>24</v>
      </c>
    </row>
    <row r="175" spans="1:134" ht="13.5" customHeight="1">
      <c r="A175" s="161" t="s">
        <v>280</v>
      </c>
      <c r="B175" s="162" t="s">
        <v>282</v>
      </c>
      <c r="C175" s="121">
        <v>1</v>
      </c>
      <c r="D175" s="162" t="s">
        <v>281</v>
      </c>
      <c r="E175" s="162" t="s">
        <v>2631</v>
      </c>
      <c r="F175" s="162">
        <v>1</v>
      </c>
      <c r="G175" s="162">
        <v>75301</v>
      </c>
      <c r="H175" s="162" t="s">
        <v>2632</v>
      </c>
      <c r="I175" s="162" t="s">
        <v>2633</v>
      </c>
      <c r="J175" s="162" t="s">
        <v>2634</v>
      </c>
      <c r="K175" s="164" t="s">
        <v>2635</v>
      </c>
      <c r="L175" s="161" t="s">
        <v>2636</v>
      </c>
      <c r="M175" s="162" t="s">
        <v>1238</v>
      </c>
      <c r="N175" s="162" t="s">
        <v>2637</v>
      </c>
      <c r="O175" s="162" t="s">
        <v>927</v>
      </c>
      <c r="P175" s="162">
        <v>581828380</v>
      </c>
      <c r="Q175" s="164" t="s">
        <v>2638</v>
      </c>
      <c r="R175" s="161" t="s">
        <v>920</v>
      </c>
      <c r="S175" s="162" t="s">
        <v>986</v>
      </c>
      <c r="T175" s="162" t="s">
        <v>2639</v>
      </c>
      <c r="U175" s="162" t="s">
        <v>927</v>
      </c>
      <c r="V175" s="162">
        <v>581828341</v>
      </c>
      <c r="W175" s="164" t="s">
        <v>2640</v>
      </c>
      <c r="X175" s="122">
        <v>3</v>
      </c>
      <c r="Y175" s="121">
        <v>0</v>
      </c>
      <c r="Z175" s="123">
        <v>3</v>
      </c>
      <c r="AA175" s="122">
        <v>1.6</v>
      </c>
      <c r="AB175" s="121">
        <v>0</v>
      </c>
      <c r="AC175" s="123">
        <v>1.6</v>
      </c>
      <c r="AD175" s="165" t="str">
        <f t="shared" si="13"/>
        <v>A</v>
      </c>
      <c r="AE175" s="124">
        <v>3</v>
      </c>
      <c r="AF175" s="165" t="str">
        <f t="shared" si="10"/>
        <v>A</v>
      </c>
      <c r="AG175" s="122">
        <v>0</v>
      </c>
      <c r="AH175" s="121">
        <v>1</v>
      </c>
      <c r="AI175" s="121">
        <v>0</v>
      </c>
      <c r="AJ175" s="121">
        <v>2</v>
      </c>
      <c r="AK175" s="123">
        <v>3</v>
      </c>
      <c r="AL175" s="165" t="str">
        <f t="shared" si="11"/>
        <v>A</v>
      </c>
      <c r="AM175" s="122">
        <v>0</v>
      </c>
      <c r="AN175" s="121">
        <v>1</v>
      </c>
      <c r="AO175" s="121">
        <v>2</v>
      </c>
      <c r="AP175" s="123">
        <v>3</v>
      </c>
      <c r="AQ175" s="165" t="str">
        <f t="shared" si="12"/>
        <v>A</v>
      </c>
      <c r="AR175" s="122">
        <v>0</v>
      </c>
      <c r="AS175" s="121">
        <v>0</v>
      </c>
      <c r="AT175" s="121">
        <v>1</v>
      </c>
      <c r="AU175" s="121">
        <v>2</v>
      </c>
      <c r="AV175" s="121">
        <v>0</v>
      </c>
      <c r="AW175" s="121">
        <v>0</v>
      </c>
      <c r="AX175" s="123">
        <v>3</v>
      </c>
      <c r="AY175" s="165" t="str">
        <f t="shared" si="14"/>
        <v>A</v>
      </c>
      <c r="AZ175" s="125">
        <v>0</v>
      </c>
      <c r="BA175" s="121">
        <v>1</v>
      </c>
      <c r="BB175" s="121">
        <v>0</v>
      </c>
      <c r="BC175" s="126">
        <v>1</v>
      </c>
      <c r="BD175" s="122">
        <v>9</v>
      </c>
      <c r="BE175" s="121">
        <v>33</v>
      </c>
      <c r="BF175" s="121">
        <v>0</v>
      </c>
      <c r="BG175" s="121">
        <v>0</v>
      </c>
      <c r="BH175" s="121">
        <v>2</v>
      </c>
      <c r="BI175" s="121">
        <v>0</v>
      </c>
      <c r="BJ175" s="121">
        <v>0</v>
      </c>
      <c r="BK175" s="121">
        <v>0</v>
      </c>
      <c r="BL175" s="121">
        <v>25</v>
      </c>
      <c r="BM175" s="121">
        <v>0</v>
      </c>
      <c r="BN175" s="121">
        <v>0</v>
      </c>
      <c r="BO175" s="121">
        <v>0</v>
      </c>
      <c r="BP175" s="121">
        <v>36</v>
      </c>
      <c r="BQ175" s="121">
        <v>0</v>
      </c>
      <c r="BR175" s="121">
        <v>0</v>
      </c>
      <c r="BS175" s="121">
        <v>0</v>
      </c>
      <c r="BT175" s="121">
        <v>1</v>
      </c>
      <c r="BU175" s="121">
        <v>0</v>
      </c>
      <c r="BV175" s="121">
        <v>0</v>
      </c>
      <c r="BW175" s="121">
        <v>0</v>
      </c>
      <c r="BX175" s="121">
        <v>0</v>
      </c>
      <c r="BY175" s="121">
        <v>0</v>
      </c>
      <c r="BZ175" s="121">
        <v>0</v>
      </c>
      <c r="CA175" s="121">
        <v>0</v>
      </c>
      <c r="CB175" s="121">
        <v>0</v>
      </c>
      <c r="CC175" s="121">
        <v>0</v>
      </c>
      <c r="CD175" s="121">
        <v>0</v>
      </c>
      <c r="CE175" s="123">
        <v>0</v>
      </c>
      <c r="CF175" s="122">
        <v>0</v>
      </c>
      <c r="CG175" s="121">
        <v>0</v>
      </c>
      <c r="CH175" s="121">
        <v>0</v>
      </c>
      <c r="CI175" s="121">
        <v>0</v>
      </c>
      <c r="CJ175" s="121">
        <v>0</v>
      </c>
      <c r="CK175" s="121">
        <v>1</v>
      </c>
      <c r="CL175" s="121">
        <v>0</v>
      </c>
      <c r="CM175" s="121">
        <v>0</v>
      </c>
      <c r="CN175" s="121">
        <v>0</v>
      </c>
      <c r="CO175" s="121">
        <v>0</v>
      </c>
      <c r="CP175" s="121">
        <v>0</v>
      </c>
      <c r="CQ175" s="121">
        <v>0</v>
      </c>
      <c r="CR175" s="121">
        <v>0</v>
      </c>
      <c r="CS175" s="121">
        <v>0</v>
      </c>
      <c r="CT175" s="121">
        <v>0</v>
      </c>
      <c r="CU175" s="121">
        <v>0</v>
      </c>
      <c r="CV175" s="121">
        <v>0</v>
      </c>
      <c r="CW175" s="121">
        <v>0</v>
      </c>
      <c r="CX175" s="121">
        <v>0</v>
      </c>
      <c r="CY175" s="121">
        <v>0</v>
      </c>
      <c r="CZ175" s="121">
        <v>1</v>
      </c>
      <c r="DA175" s="123">
        <v>0</v>
      </c>
      <c r="DB175" s="122">
        <v>0</v>
      </c>
      <c r="DC175" s="121">
        <v>0</v>
      </c>
      <c r="DD175" s="121">
        <v>0</v>
      </c>
      <c r="DE175" s="121">
        <v>1</v>
      </c>
      <c r="DF175" s="121">
        <v>0</v>
      </c>
      <c r="DG175" s="121">
        <v>0</v>
      </c>
      <c r="DH175" s="121">
        <v>0</v>
      </c>
      <c r="DI175" s="121">
        <v>0</v>
      </c>
      <c r="DJ175" s="123">
        <v>0</v>
      </c>
      <c r="DK175" s="122">
        <v>0</v>
      </c>
      <c r="DL175" s="123">
        <v>0</v>
      </c>
      <c r="DM175" s="124">
        <v>0</v>
      </c>
      <c r="DN175" s="122">
        <v>48</v>
      </c>
      <c r="DO175" s="121">
        <v>1</v>
      </c>
      <c r="DP175" s="123">
        <v>496</v>
      </c>
      <c r="DQ175" s="122">
        <v>50</v>
      </c>
      <c r="DR175" s="121">
        <v>1</v>
      </c>
      <c r="DS175" s="162" t="s">
        <v>2641</v>
      </c>
      <c r="DT175" s="121">
        <v>3</v>
      </c>
      <c r="DU175" s="162" t="s">
        <v>2642</v>
      </c>
      <c r="DV175" s="164" t="s">
        <v>2643</v>
      </c>
      <c r="DW175" s="122">
        <v>1</v>
      </c>
      <c r="DX175" s="121">
        <v>1</v>
      </c>
      <c r="DY175" s="121">
        <v>1</v>
      </c>
      <c r="DZ175" s="162" t="s">
        <v>2644</v>
      </c>
      <c r="EA175" s="164"/>
      <c r="EB175" s="127">
        <v>34424</v>
      </c>
      <c r="EC175" s="128">
        <v>325.39999999999998</v>
      </c>
      <c r="ED175" s="129">
        <v>31</v>
      </c>
    </row>
    <row r="176" spans="1:134" ht="13.5" customHeight="1">
      <c r="A176" s="161" t="s">
        <v>280</v>
      </c>
      <c r="B176" s="162" t="s">
        <v>284</v>
      </c>
      <c r="C176" s="121">
        <v>1</v>
      </c>
      <c r="D176" s="162" t="s">
        <v>283</v>
      </c>
      <c r="E176" s="162" t="s">
        <v>2645</v>
      </c>
      <c r="F176" s="162" t="s">
        <v>2646</v>
      </c>
      <c r="G176" s="162">
        <v>79001</v>
      </c>
      <c r="H176" s="162" t="s">
        <v>284</v>
      </c>
      <c r="I176" s="162" t="s">
        <v>2647</v>
      </c>
      <c r="J176" s="162" t="s">
        <v>2648</v>
      </c>
      <c r="K176" s="164" t="s">
        <v>919</v>
      </c>
      <c r="L176" s="161" t="s">
        <v>920</v>
      </c>
      <c r="M176" s="162" t="s">
        <v>2649</v>
      </c>
      <c r="N176" s="162" t="s">
        <v>2650</v>
      </c>
      <c r="O176" s="162" t="s">
        <v>927</v>
      </c>
      <c r="P176" s="162">
        <v>584498422</v>
      </c>
      <c r="Q176" s="164" t="s">
        <v>2651</v>
      </c>
      <c r="R176" s="161" t="s">
        <v>920</v>
      </c>
      <c r="S176" s="162" t="s">
        <v>1098</v>
      </c>
      <c r="T176" s="162" t="s">
        <v>2652</v>
      </c>
      <c r="U176" s="162" t="s">
        <v>927</v>
      </c>
      <c r="V176" s="162">
        <v>584498431</v>
      </c>
      <c r="W176" s="164" t="s">
        <v>2653</v>
      </c>
      <c r="X176" s="122">
        <v>3</v>
      </c>
      <c r="Y176" s="121">
        <v>0</v>
      </c>
      <c r="Z176" s="123">
        <v>3</v>
      </c>
      <c r="AA176" s="122">
        <v>3</v>
      </c>
      <c r="AB176" s="121">
        <v>0</v>
      </c>
      <c r="AC176" s="123">
        <v>3</v>
      </c>
      <c r="AD176" s="165" t="str">
        <f t="shared" si="13"/>
        <v>A</v>
      </c>
      <c r="AE176" s="124">
        <v>3</v>
      </c>
      <c r="AF176" s="165" t="str">
        <f t="shared" si="10"/>
        <v>A</v>
      </c>
      <c r="AG176" s="122">
        <v>0</v>
      </c>
      <c r="AH176" s="121">
        <v>1</v>
      </c>
      <c r="AI176" s="121">
        <v>0</v>
      </c>
      <c r="AJ176" s="121">
        <v>2</v>
      </c>
      <c r="AK176" s="123">
        <v>3</v>
      </c>
      <c r="AL176" s="165" t="str">
        <f t="shared" si="11"/>
        <v>A</v>
      </c>
      <c r="AM176" s="122">
        <v>1</v>
      </c>
      <c r="AN176" s="121">
        <v>0</v>
      </c>
      <c r="AO176" s="121">
        <v>2</v>
      </c>
      <c r="AP176" s="123">
        <v>3</v>
      </c>
      <c r="AQ176" s="165" t="str">
        <f t="shared" si="12"/>
        <v>A</v>
      </c>
      <c r="AR176" s="122">
        <v>0</v>
      </c>
      <c r="AS176" s="121">
        <v>0</v>
      </c>
      <c r="AT176" s="121">
        <v>1</v>
      </c>
      <c r="AU176" s="121">
        <v>2</v>
      </c>
      <c r="AV176" s="121">
        <v>0</v>
      </c>
      <c r="AW176" s="121">
        <v>0</v>
      </c>
      <c r="AX176" s="123">
        <v>3</v>
      </c>
      <c r="AY176" s="165" t="str">
        <f t="shared" si="14"/>
        <v>A</v>
      </c>
      <c r="AZ176" s="125">
        <v>1</v>
      </c>
      <c r="BA176" s="121">
        <v>0</v>
      </c>
      <c r="BB176" s="121">
        <v>0</v>
      </c>
      <c r="BC176" s="126">
        <v>1</v>
      </c>
      <c r="BD176" s="122">
        <v>2</v>
      </c>
      <c r="BE176" s="121">
        <v>36</v>
      </c>
      <c r="BF176" s="121">
        <v>0</v>
      </c>
      <c r="BG176" s="121">
        <v>0</v>
      </c>
      <c r="BH176" s="121">
        <v>5</v>
      </c>
      <c r="BI176" s="121">
        <v>0</v>
      </c>
      <c r="BJ176" s="121">
        <v>0</v>
      </c>
      <c r="BK176" s="121">
        <v>0</v>
      </c>
      <c r="BL176" s="121">
        <v>29</v>
      </c>
      <c r="BM176" s="121">
        <v>0</v>
      </c>
      <c r="BN176" s="121">
        <v>0</v>
      </c>
      <c r="BO176" s="121">
        <v>3</v>
      </c>
      <c r="BP176" s="121">
        <v>10</v>
      </c>
      <c r="BQ176" s="121">
        <v>0</v>
      </c>
      <c r="BR176" s="121">
        <v>1</v>
      </c>
      <c r="BS176" s="121">
        <v>0</v>
      </c>
      <c r="BT176" s="121">
        <v>2</v>
      </c>
      <c r="BU176" s="121">
        <v>0</v>
      </c>
      <c r="BV176" s="121">
        <v>0</v>
      </c>
      <c r="BW176" s="121">
        <v>0</v>
      </c>
      <c r="BX176" s="121">
        <v>0</v>
      </c>
      <c r="BY176" s="121">
        <v>0</v>
      </c>
      <c r="BZ176" s="121">
        <v>0</v>
      </c>
      <c r="CA176" s="121">
        <v>0</v>
      </c>
      <c r="CB176" s="121">
        <v>0</v>
      </c>
      <c r="CC176" s="121">
        <v>0</v>
      </c>
      <c r="CD176" s="121">
        <v>0</v>
      </c>
      <c r="CE176" s="123">
        <v>0</v>
      </c>
      <c r="CF176" s="122">
        <v>2</v>
      </c>
      <c r="CG176" s="121">
        <v>0</v>
      </c>
      <c r="CH176" s="121">
        <v>0</v>
      </c>
      <c r="CI176" s="121">
        <v>11</v>
      </c>
      <c r="CJ176" s="121">
        <v>0</v>
      </c>
      <c r="CK176" s="121">
        <v>1</v>
      </c>
      <c r="CL176" s="121">
        <v>0</v>
      </c>
      <c r="CM176" s="121">
        <v>0</v>
      </c>
      <c r="CN176" s="121">
        <v>0</v>
      </c>
      <c r="CO176" s="121">
        <v>0</v>
      </c>
      <c r="CP176" s="121">
        <v>0</v>
      </c>
      <c r="CQ176" s="121">
        <v>0</v>
      </c>
      <c r="CR176" s="121">
        <v>0</v>
      </c>
      <c r="CS176" s="121">
        <v>0</v>
      </c>
      <c r="CT176" s="121">
        <v>0</v>
      </c>
      <c r="CU176" s="121">
        <v>0</v>
      </c>
      <c r="CV176" s="121">
        <v>0</v>
      </c>
      <c r="CW176" s="121">
        <v>0</v>
      </c>
      <c r="CX176" s="121">
        <v>0</v>
      </c>
      <c r="CY176" s="121">
        <v>0</v>
      </c>
      <c r="CZ176" s="121">
        <v>0</v>
      </c>
      <c r="DA176" s="123">
        <v>0</v>
      </c>
      <c r="DB176" s="122">
        <v>0</v>
      </c>
      <c r="DC176" s="121">
        <v>0</v>
      </c>
      <c r="DD176" s="121">
        <v>0</v>
      </c>
      <c r="DE176" s="121">
        <v>0</v>
      </c>
      <c r="DF176" s="121">
        <v>0</v>
      </c>
      <c r="DG176" s="121">
        <v>0</v>
      </c>
      <c r="DH176" s="121">
        <v>0</v>
      </c>
      <c r="DI176" s="121">
        <v>0</v>
      </c>
      <c r="DJ176" s="123">
        <v>0</v>
      </c>
      <c r="DK176" s="122">
        <v>0</v>
      </c>
      <c r="DL176" s="123">
        <v>0</v>
      </c>
      <c r="DM176" s="124">
        <v>0</v>
      </c>
      <c r="DN176" s="122">
        <v>153</v>
      </c>
      <c r="DO176" s="121">
        <v>1</v>
      </c>
      <c r="DP176" s="123">
        <v>543</v>
      </c>
      <c r="DQ176" s="122">
        <v>40</v>
      </c>
      <c r="DR176" s="121">
        <v>1</v>
      </c>
      <c r="DS176" s="162" t="s">
        <v>2654</v>
      </c>
      <c r="DT176" s="121">
        <v>3</v>
      </c>
      <c r="DU176" s="162" t="s">
        <v>2655</v>
      </c>
      <c r="DV176" s="164"/>
      <c r="DW176" s="122">
        <v>1</v>
      </c>
      <c r="DX176" s="121">
        <v>1</v>
      </c>
      <c r="DY176" s="121">
        <v>1</v>
      </c>
      <c r="DZ176" s="162"/>
      <c r="EA176" s="164"/>
      <c r="EB176" s="127">
        <v>39584</v>
      </c>
      <c r="EC176" s="128">
        <v>719.03</v>
      </c>
      <c r="ED176" s="129">
        <v>24</v>
      </c>
    </row>
    <row r="177" spans="1:134" ht="13.5" customHeight="1">
      <c r="A177" s="161" t="s">
        <v>280</v>
      </c>
      <c r="B177" s="162" t="s">
        <v>286</v>
      </c>
      <c r="C177" s="121">
        <v>1</v>
      </c>
      <c r="D177" s="162" t="s">
        <v>285</v>
      </c>
      <c r="E177" s="162" t="s">
        <v>1616</v>
      </c>
      <c r="F177" s="162">
        <v>27</v>
      </c>
      <c r="G177" s="162">
        <v>79852</v>
      </c>
      <c r="H177" s="162" t="s">
        <v>286</v>
      </c>
      <c r="I177" s="162" t="s">
        <v>2656</v>
      </c>
      <c r="J177" s="162" t="s">
        <v>2657</v>
      </c>
      <c r="K177" s="164" t="s">
        <v>919</v>
      </c>
      <c r="L177" s="161" t="s">
        <v>1013</v>
      </c>
      <c r="M177" s="162" t="s">
        <v>925</v>
      </c>
      <c r="N177" s="162" t="s">
        <v>2658</v>
      </c>
      <c r="O177" s="162" t="s">
        <v>927</v>
      </c>
      <c r="P177" s="162">
        <v>582401495</v>
      </c>
      <c r="Q177" s="164" t="s">
        <v>2659</v>
      </c>
      <c r="R177" s="161" t="s">
        <v>920</v>
      </c>
      <c r="S177" s="162" t="s">
        <v>1364</v>
      </c>
      <c r="T177" s="162" t="s">
        <v>2660</v>
      </c>
      <c r="U177" s="162" t="s">
        <v>927</v>
      </c>
      <c r="V177" s="162">
        <v>582401492</v>
      </c>
      <c r="W177" s="164" t="s">
        <v>2661</v>
      </c>
      <c r="X177" s="122">
        <v>2</v>
      </c>
      <c r="Y177" s="121">
        <v>0</v>
      </c>
      <c r="Z177" s="123">
        <v>2</v>
      </c>
      <c r="AA177" s="122">
        <v>1.1000000000000001</v>
      </c>
      <c r="AB177" s="121">
        <v>0</v>
      </c>
      <c r="AC177" s="123">
        <v>1.1000000000000001</v>
      </c>
      <c r="AD177" s="165" t="str">
        <f t="shared" si="13"/>
        <v>A</v>
      </c>
      <c r="AE177" s="124">
        <v>1</v>
      </c>
      <c r="AF177" s="165" t="str">
        <f t="shared" si="10"/>
        <v>A</v>
      </c>
      <c r="AG177" s="122">
        <v>0</v>
      </c>
      <c r="AH177" s="121">
        <v>0</v>
      </c>
      <c r="AI177" s="121">
        <v>1</v>
      </c>
      <c r="AJ177" s="121">
        <v>1</v>
      </c>
      <c r="AK177" s="123">
        <v>2</v>
      </c>
      <c r="AL177" s="165" t="str">
        <f t="shared" si="11"/>
        <v>A</v>
      </c>
      <c r="AM177" s="122">
        <v>0</v>
      </c>
      <c r="AN177" s="121">
        <v>0</v>
      </c>
      <c r="AO177" s="121">
        <v>2</v>
      </c>
      <c r="AP177" s="123">
        <v>2</v>
      </c>
      <c r="AQ177" s="165" t="str">
        <f t="shared" si="12"/>
        <v>A</v>
      </c>
      <c r="AR177" s="122">
        <v>0</v>
      </c>
      <c r="AS177" s="121">
        <v>0</v>
      </c>
      <c r="AT177" s="121">
        <v>1</v>
      </c>
      <c r="AU177" s="121">
        <v>1</v>
      </c>
      <c r="AV177" s="121">
        <v>0</v>
      </c>
      <c r="AW177" s="121">
        <v>0</v>
      </c>
      <c r="AX177" s="123">
        <v>2</v>
      </c>
      <c r="AY177" s="165" t="str">
        <f t="shared" si="14"/>
        <v>A</v>
      </c>
      <c r="AZ177" s="125">
        <v>0</v>
      </c>
      <c r="BA177" s="121">
        <v>1</v>
      </c>
      <c r="BB177" s="121">
        <v>0</v>
      </c>
      <c r="BC177" s="126">
        <v>1</v>
      </c>
      <c r="BD177" s="122">
        <v>0</v>
      </c>
      <c r="BE177" s="121">
        <v>9</v>
      </c>
      <c r="BF177" s="121">
        <v>0</v>
      </c>
      <c r="BG177" s="121">
        <v>0</v>
      </c>
      <c r="BH177" s="121">
        <v>0</v>
      </c>
      <c r="BI177" s="121">
        <v>0</v>
      </c>
      <c r="BJ177" s="121">
        <v>0</v>
      </c>
      <c r="BK177" s="121">
        <v>0</v>
      </c>
      <c r="BL177" s="121">
        <v>15</v>
      </c>
      <c r="BM177" s="121">
        <v>2</v>
      </c>
      <c r="BN177" s="121">
        <v>0</v>
      </c>
      <c r="BO177" s="121">
        <v>0</v>
      </c>
      <c r="BP177" s="121">
        <v>9</v>
      </c>
      <c r="BQ177" s="121">
        <v>0</v>
      </c>
      <c r="BR177" s="121">
        <v>0</v>
      </c>
      <c r="BS177" s="121">
        <v>0</v>
      </c>
      <c r="BT177" s="121">
        <v>2</v>
      </c>
      <c r="BU177" s="121">
        <v>0</v>
      </c>
      <c r="BV177" s="121">
        <v>0</v>
      </c>
      <c r="BW177" s="121">
        <v>0</v>
      </c>
      <c r="BX177" s="121">
        <v>0</v>
      </c>
      <c r="BY177" s="121">
        <v>0</v>
      </c>
      <c r="BZ177" s="121">
        <v>0</v>
      </c>
      <c r="CA177" s="121">
        <v>0</v>
      </c>
      <c r="CB177" s="121">
        <v>0</v>
      </c>
      <c r="CC177" s="121">
        <v>1</v>
      </c>
      <c r="CD177" s="121">
        <v>0</v>
      </c>
      <c r="CE177" s="123">
        <v>0</v>
      </c>
      <c r="CF177" s="122">
        <v>0</v>
      </c>
      <c r="CG177" s="121">
        <v>0</v>
      </c>
      <c r="CH177" s="121">
        <v>0</v>
      </c>
      <c r="CI177" s="121">
        <v>0</v>
      </c>
      <c r="CJ177" s="121">
        <v>0</v>
      </c>
      <c r="CK177" s="121">
        <v>0</v>
      </c>
      <c r="CL177" s="121">
        <v>0</v>
      </c>
      <c r="CM177" s="121">
        <v>0</v>
      </c>
      <c r="CN177" s="121">
        <v>0</v>
      </c>
      <c r="CO177" s="121">
        <v>0</v>
      </c>
      <c r="CP177" s="121">
        <v>0</v>
      </c>
      <c r="CQ177" s="121">
        <v>0</v>
      </c>
      <c r="CR177" s="121">
        <v>0</v>
      </c>
      <c r="CS177" s="121">
        <v>0</v>
      </c>
      <c r="CT177" s="121">
        <v>0</v>
      </c>
      <c r="CU177" s="121">
        <v>0</v>
      </c>
      <c r="CV177" s="121">
        <v>0</v>
      </c>
      <c r="CW177" s="121">
        <v>0</v>
      </c>
      <c r="CX177" s="121">
        <v>0</v>
      </c>
      <c r="CY177" s="121">
        <v>0</v>
      </c>
      <c r="CZ177" s="121">
        <v>0</v>
      </c>
      <c r="DA177" s="123">
        <v>0</v>
      </c>
      <c r="DB177" s="122">
        <v>0</v>
      </c>
      <c r="DC177" s="121">
        <v>0</v>
      </c>
      <c r="DD177" s="121">
        <v>0</v>
      </c>
      <c r="DE177" s="121">
        <v>0</v>
      </c>
      <c r="DF177" s="121">
        <v>0</v>
      </c>
      <c r="DG177" s="121">
        <v>0</v>
      </c>
      <c r="DH177" s="121">
        <v>0</v>
      </c>
      <c r="DI177" s="121">
        <v>0</v>
      </c>
      <c r="DJ177" s="123">
        <v>0</v>
      </c>
      <c r="DK177" s="122">
        <v>0</v>
      </c>
      <c r="DL177" s="123">
        <v>0</v>
      </c>
      <c r="DM177" s="124">
        <v>0</v>
      </c>
      <c r="DN177" s="122">
        <v>45</v>
      </c>
      <c r="DO177" s="121">
        <v>0</v>
      </c>
      <c r="DP177" s="123">
        <v>215</v>
      </c>
      <c r="DQ177" s="122">
        <v>20</v>
      </c>
      <c r="DR177" s="121">
        <v>0</v>
      </c>
      <c r="DS177" s="121" t="s">
        <v>927</v>
      </c>
      <c r="DT177" s="121">
        <v>1</v>
      </c>
      <c r="DU177" s="162" t="s">
        <v>2662</v>
      </c>
      <c r="DV177" s="164"/>
      <c r="DW177" s="122">
        <v>1</v>
      </c>
      <c r="DX177" s="121">
        <v>1</v>
      </c>
      <c r="DY177" s="121">
        <v>1</v>
      </c>
      <c r="DZ177" s="162"/>
      <c r="EA177" s="164"/>
      <c r="EB177" s="127">
        <v>10909</v>
      </c>
      <c r="EC177" s="128">
        <v>178.09</v>
      </c>
      <c r="ED177" s="129">
        <v>21</v>
      </c>
    </row>
    <row r="178" spans="1:134" ht="13.5" customHeight="1">
      <c r="A178" s="161" t="s">
        <v>280</v>
      </c>
      <c r="B178" s="162" t="s">
        <v>288</v>
      </c>
      <c r="C178" s="121">
        <v>1</v>
      </c>
      <c r="D178" s="162" t="s">
        <v>287</v>
      </c>
      <c r="E178" s="162" t="s">
        <v>1327</v>
      </c>
      <c r="F178" s="162">
        <v>89</v>
      </c>
      <c r="G178" s="162">
        <v>75131</v>
      </c>
      <c r="H178" s="162" t="s">
        <v>288</v>
      </c>
      <c r="I178" s="162" t="s">
        <v>2663</v>
      </c>
      <c r="J178" s="162" t="s">
        <v>2664</v>
      </c>
      <c r="K178" s="164" t="s">
        <v>919</v>
      </c>
      <c r="L178" s="161" t="s">
        <v>920</v>
      </c>
      <c r="M178" s="162" t="s">
        <v>2665</v>
      </c>
      <c r="N178" s="162" t="s">
        <v>2666</v>
      </c>
      <c r="O178" s="162" t="s">
        <v>927</v>
      </c>
      <c r="P178" s="162">
        <v>581722346</v>
      </c>
      <c r="Q178" s="164" t="s">
        <v>2667</v>
      </c>
      <c r="R178" s="161" t="s">
        <v>920</v>
      </c>
      <c r="S178" s="162" t="s">
        <v>2084</v>
      </c>
      <c r="T178" s="162" t="s">
        <v>2668</v>
      </c>
      <c r="U178" s="162" t="s">
        <v>927</v>
      </c>
      <c r="V178" s="162">
        <v>581722344</v>
      </c>
      <c r="W178" s="164" t="s">
        <v>2669</v>
      </c>
      <c r="X178" s="122">
        <v>1</v>
      </c>
      <c r="Y178" s="121">
        <v>0</v>
      </c>
      <c r="Z178" s="123">
        <v>1</v>
      </c>
      <c r="AA178" s="122">
        <v>1</v>
      </c>
      <c r="AB178" s="121">
        <v>0</v>
      </c>
      <c r="AC178" s="123">
        <v>1</v>
      </c>
      <c r="AD178" s="165" t="str">
        <f t="shared" si="13"/>
        <v>A</v>
      </c>
      <c r="AE178" s="124">
        <v>1</v>
      </c>
      <c r="AF178" s="165" t="str">
        <f t="shared" si="10"/>
        <v>A</v>
      </c>
      <c r="AG178" s="122">
        <v>0</v>
      </c>
      <c r="AH178" s="121">
        <v>0</v>
      </c>
      <c r="AI178" s="121">
        <v>0</v>
      </c>
      <c r="AJ178" s="121">
        <v>1</v>
      </c>
      <c r="AK178" s="123">
        <v>1</v>
      </c>
      <c r="AL178" s="165" t="str">
        <f t="shared" si="11"/>
        <v>A</v>
      </c>
      <c r="AM178" s="122">
        <v>0</v>
      </c>
      <c r="AN178" s="121">
        <v>1</v>
      </c>
      <c r="AO178" s="121">
        <v>0</v>
      </c>
      <c r="AP178" s="123">
        <v>1</v>
      </c>
      <c r="AQ178" s="165" t="str">
        <f t="shared" si="12"/>
        <v>A</v>
      </c>
      <c r="AR178" s="122">
        <v>0</v>
      </c>
      <c r="AS178" s="121">
        <v>0</v>
      </c>
      <c r="AT178" s="121">
        <v>1</v>
      </c>
      <c r="AU178" s="121">
        <v>0</v>
      </c>
      <c r="AV178" s="121">
        <v>0</v>
      </c>
      <c r="AW178" s="121">
        <v>0</v>
      </c>
      <c r="AX178" s="123">
        <v>1</v>
      </c>
      <c r="AY178" s="165" t="str">
        <f t="shared" si="14"/>
        <v>A</v>
      </c>
      <c r="AZ178" s="125">
        <v>0</v>
      </c>
      <c r="BA178" s="121">
        <v>1</v>
      </c>
      <c r="BB178" s="121">
        <v>0</v>
      </c>
      <c r="BC178" s="126">
        <v>1</v>
      </c>
      <c r="BD178" s="122">
        <v>0</v>
      </c>
      <c r="BE178" s="121">
        <v>28</v>
      </c>
      <c r="BF178" s="121">
        <v>0</v>
      </c>
      <c r="BG178" s="121">
        <v>0</v>
      </c>
      <c r="BH178" s="121">
        <v>0</v>
      </c>
      <c r="BI178" s="121">
        <v>0</v>
      </c>
      <c r="BJ178" s="121">
        <v>0</v>
      </c>
      <c r="BK178" s="121">
        <v>0</v>
      </c>
      <c r="BL178" s="121">
        <v>15</v>
      </c>
      <c r="BM178" s="121">
        <v>0</v>
      </c>
      <c r="BN178" s="121">
        <v>0</v>
      </c>
      <c r="BO178" s="121">
        <v>0</v>
      </c>
      <c r="BP178" s="121">
        <v>28</v>
      </c>
      <c r="BQ178" s="121">
        <v>0</v>
      </c>
      <c r="BR178" s="121">
        <v>0</v>
      </c>
      <c r="BS178" s="121">
        <v>0</v>
      </c>
      <c r="BT178" s="121">
        <v>5</v>
      </c>
      <c r="BU178" s="121">
        <v>0</v>
      </c>
      <c r="BV178" s="121">
        <v>0</v>
      </c>
      <c r="BW178" s="121">
        <v>0</v>
      </c>
      <c r="BX178" s="121">
        <v>0</v>
      </c>
      <c r="BY178" s="121">
        <v>0</v>
      </c>
      <c r="BZ178" s="121">
        <v>0</v>
      </c>
      <c r="CA178" s="121">
        <v>0</v>
      </c>
      <c r="CB178" s="121">
        <v>0</v>
      </c>
      <c r="CC178" s="121">
        <v>0</v>
      </c>
      <c r="CD178" s="121">
        <v>0</v>
      </c>
      <c r="CE178" s="123">
        <v>0</v>
      </c>
      <c r="CF178" s="122">
        <v>3</v>
      </c>
      <c r="CG178" s="121">
        <v>0</v>
      </c>
      <c r="CH178" s="121">
        <v>0</v>
      </c>
      <c r="CI178" s="121">
        <v>2</v>
      </c>
      <c r="CJ178" s="121">
        <v>6</v>
      </c>
      <c r="CK178" s="121">
        <v>0</v>
      </c>
      <c r="CL178" s="121">
        <v>0</v>
      </c>
      <c r="CM178" s="121">
        <v>0</v>
      </c>
      <c r="CN178" s="121">
        <v>0</v>
      </c>
      <c r="CO178" s="121">
        <v>0</v>
      </c>
      <c r="CP178" s="121">
        <v>0</v>
      </c>
      <c r="CQ178" s="121">
        <v>0</v>
      </c>
      <c r="CR178" s="121">
        <v>0</v>
      </c>
      <c r="CS178" s="121">
        <v>0</v>
      </c>
      <c r="CT178" s="121">
        <v>0</v>
      </c>
      <c r="CU178" s="121">
        <v>0</v>
      </c>
      <c r="CV178" s="121">
        <v>0</v>
      </c>
      <c r="CW178" s="121">
        <v>0</v>
      </c>
      <c r="CX178" s="121">
        <v>0</v>
      </c>
      <c r="CY178" s="121">
        <v>0</v>
      </c>
      <c r="CZ178" s="121">
        <v>0</v>
      </c>
      <c r="DA178" s="123">
        <v>0</v>
      </c>
      <c r="DB178" s="122">
        <v>0</v>
      </c>
      <c r="DC178" s="121">
        <v>0</v>
      </c>
      <c r="DD178" s="121">
        <v>0</v>
      </c>
      <c r="DE178" s="121">
        <v>0</v>
      </c>
      <c r="DF178" s="121">
        <v>0</v>
      </c>
      <c r="DG178" s="121">
        <v>0</v>
      </c>
      <c r="DH178" s="121">
        <v>0</v>
      </c>
      <c r="DI178" s="121">
        <v>0</v>
      </c>
      <c r="DJ178" s="123">
        <v>0</v>
      </c>
      <c r="DK178" s="122">
        <v>0</v>
      </c>
      <c r="DL178" s="123">
        <v>0</v>
      </c>
      <c r="DM178" s="124">
        <v>0</v>
      </c>
      <c r="DN178" s="122">
        <v>75</v>
      </c>
      <c r="DO178" s="121">
        <v>5</v>
      </c>
      <c r="DP178" s="123">
        <v>42</v>
      </c>
      <c r="DQ178" s="122">
        <v>50</v>
      </c>
      <c r="DR178" s="121">
        <v>1</v>
      </c>
      <c r="DS178" s="162" t="s">
        <v>2670</v>
      </c>
      <c r="DT178" s="121">
        <v>3</v>
      </c>
      <c r="DU178" s="162" t="s">
        <v>2671</v>
      </c>
      <c r="DV178" s="164" t="s">
        <v>2672</v>
      </c>
      <c r="DW178" s="122">
        <v>1</v>
      </c>
      <c r="DX178" s="121">
        <v>1</v>
      </c>
      <c r="DY178" s="121">
        <v>1</v>
      </c>
      <c r="DZ178" s="162"/>
      <c r="EA178" s="164"/>
      <c r="EB178" s="127">
        <v>15289</v>
      </c>
      <c r="EC178" s="128">
        <v>118.6</v>
      </c>
      <c r="ED178" s="129">
        <v>14</v>
      </c>
    </row>
    <row r="179" spans="1:134" ht="13.5" customHeight="1">
      <c r="A179" s="161" t="s">
        <v>280</v>
      </c>
      <c r="B179" s="162" t="s">
        <v>290</v>
      </c>
      <c r="C179" s="121">
        <v>1</v>
      </c>
      <c r="D179" s="162" t="s">
        <v>289</v>
      </c>
      <c r="E179" s="162" t="s">
        <v>2119</v>
      </c>
      <c r="F179" s="162">
        <v>818</v>
      </c>
      <c r="G179" s="162">
        <v>78401</v>
      </c>
      <c r="H179" s="162" t="s">
        <v>290</v>
      </c>
      <c r="I179" s="162" t="s">
        <v>2673</v>
      </c>
      <c r="J179" s="162" t="s">
        <v>2674</v>
      </c>
      <c r="K179" s="164" t="s">
        <v>919</v>
      </c>
      <c r="L179" s="161" t="s">
        <v>920</v>
      </c>
      <c r="M179" s="162" t="s">
        <v>925</v>
      </c>
      <c r="N179" s="162" t="s">
        <v>2675</v>
      </c>
      <c r="O179" s="162" t="s">
        <v>927</v>
      </c>
      <c r="P179" s="162">
        <v>585153265</v>
      </c>
      <c r="Q179" s="164" t="s">
        <v>2676</v>
      </c>
      <c r="R179" s="161" t="s">
        <v>1013</v>
      </c>
      <c r="S179" s="162" t="s">
        <v>1176</v>
      </c>
      <c r="T179" s="162" t="s">
        <v>2677</v>
      </c>
      <c r="U179" s="162" t="s">
        <v>927</v>
      </c>
      <c r="V179" s="162">
        <v>585153260</v>
      </c>
      <c r="W179" s="164" t="s">
        <v>2678</v>
      </c>
      <c r="X179" s="122">
        <v>4</v>
      </c>
      <c r="Y179" s="121">
        <v>0</v>
      </c>
      <c r="Z179" s="123">
        <v>4</v>
      </c>
      <c r="AA179" s="122">
        <v>3.5</v>
      </c>
      <c r="AB179" s="121">
        <v>0</v>
      </c>
      <c r="AC179" s="123">
        <v>3.5</v>
      </c>
      <c r="AD179" s="165" t="str">
        <f t="shared" si="13"/>
        <v>A</v>
      </c>
      <c r="AE179" s="124">
        <v>3</v>
      </c>
      <c r="AF179" s="165" t="str">
        <f t="shared" si="10"/>
        <v>A</v>
      </c>
      <c r="AG179" s="122">
        <v>0</v>
      </c>
      <c r="AH179" s="121">
        <v>0</v>
      </c>
      <c r="AI179" s="121">
        <v>1</v>
      </c>
      <c r="AJ179" s="121">
        <v>3</v>
      </c>
      <c r="AK179" s="123">
        <v>4</v>
      </c>
      <c r="AL179" s="165" t="str">
        <f t="shared" si="11"/>
        <v>A</v>
      </c>
      <c r="AM179" s="122">
        <v>0</v>
      </c>
      <c r="AN179" s="121">
        <v>0</v>
      </c>
      <c r="AO179" s="121">
        <v>4</v>
      </c>
      <c r="AP179" s="123">
        <v>4</v>
      </c>
      <c r="AQ179" s="165" t="str">
        <f t="shared" si="12"/>
        <v>A</v>
      </c>
      <c r="AR179" s="122">
        <v>0</v>
      </c>
      <c r="AS179" s="121">
        <v>0</v>
      </c>
      <c r="AT179" s="121">
        <v>3</v>
      </c>
      <c r="AU179" s="121">
        <v>0</v>
      </c>
      <c r="AV179" s="121">
        <v>1</v>
      </c>
      <c r="AW179" s="121">
        <v>0</v>
      </c>
      <c r="AX179" s="123">
        <v>4</v>
      </c>
      <c r="AY179" s="165" t="str">
        <f t="shared" si="14"/>
        <v>A</v>
      </c>
      <c r="AZ179" s="125">
        <v>0</v>
      </c>
      <c r="BA179" s="121">
        <v>1</v>
      </c>
      <c r="BB179" s="121">
        <v>0</v>
      </c>
      <c r="BC179" s="126">
        <v>1</v>
      </c>
      <c r="BD179" s="122">
        <v>0</v>
      </c>
      <c r="BE179" s="121">
        <v>34</v>
      </c>
      <c r="BF179" s="121">
        <v>0</v>
      </c>
      <c r="BG179" s="121">
        <v>0</v>
      </c>
      <c r="BH179" s="121">
        <v>2</v>
      </c>
      <c r="BI179" s="121">
        <v>0</v>
      </c>
      <c r="BJ179" s="121">
        <v>1</v>
      </c>
      <c r="BK179" s="121">
        <v>0</v>
      </c>
      <c r="BL179" s="121">
        <v>36</v>
      </c>
      <c r="BM179" s="121">
        <v>0</v>
      </c>
      <c r="BN179" s="121">
        <v>0</v>
      </c>
      <c r="BO179" s="121">
        <v>1</v>
      </c>
      <c r="BP179" s="121">
        <v>21</v>
      </c>
      <c r="BQ179" s="121">
        <v>0</v>
      </c>
      <c r="BR179" s="121">
        <v>0</v>
      </c>
      <c r="BS179" s="121">
        <v>0</v>
      </c>
      <c r="BT179" s="121">
        <v>1</v>
      </c>
      <c r="BU179" s="121">
        <v>0</v>
      </c>
      <c r="BV179" s="121">
        <v>0</v>
      </c>
      <c r="BW179" s="121">
        <v>0</v>
      </c>
      <c r="BX179" s="121">
        <v>0</v>
      </c>
      <c r="BY179" s="121">
        <v>0</v>
      </c>
      <c r="BZ179" s="121">
        <v>0</v>
      </c>
      <c r="CA179" s="121">
        <v>0</v>
      </c>
      <c r="CB179" s="121">
        <v>0</v>
      </c>
      <c r="CC179" s="121">
        <v>0</v>
      </c>
      <c r="CD179" s="121">
        <v>0</v>
      </c>
      <c r="CE179" s="123">
        <v>0</v>
      </c>
      <c r="CF179" s="122">
        <v>0</v>
      </c>
      <c r="CG179" s="121">
        <v>0</v>
      </c>
      <c r="CH179" s="121">
        <v>0</v>
      </c>
      <c r="CI179" s="121">
        <v>5</v>
      </c>
      <c r="CJ179" s="121">
        <v>0</v>
      </c>
      <c r="CK179" s="121">
        <v>0</v>
      </c>
      <c r="CL179" s="121">
        <v>0</v>
      </c>
      <c r="CM179" s="121">
        <v>0</v>
      </c>
      <c r="CN179" s="121">
        <v>0</v>
      </c>
      <c r="CO179" s="121">
        <v>0</v>
      </c>
      <c r="CP179" s="121">
        <v>0</v>
      </c>
      <c r="CQ179" s="121">
        <v>0</v>
      </c>
      <c r="CR179" s="121">
        <v>0</v>
      </c>
      <c r="CS179" s="121">
        <v>0</v>
      </c>
      <c r="CT179" s="121">
        <v>0</v>
      </c>
      <c r="CU179" s="121">
        <v>0</v>
      </c>
      <c r="CV179" s="121">
        <v>0</v>
      </c>
      <c r="CW179" s="121">
        <v>0</v>
      </c>
      <c r="CX179" s="121">
        <v>0</v>
      </c>
      <c r="CY179" s="121">
        <v>0</v>
      </c>
      <c r="CZ179" s="121">
        <v>0</v>
      </c>
      <c r="DA179" s="123">
        <v>0</v>
      </c>
      <c r="DB179" s="122">
        <v>0</v>
      </c>
      <c r="DC179" s="121">
        <v>0</v>
      </c>
      <c r="DD179" s="121">
        <v>0</v>
      </c>
      <c r="DE179" s="121">
        <v>0</v>
      </c>
      <c r="DF179" s="121">
        <v>0</v>
      </c>
      <c r="DG179" s="121">
        <v>0</v>
      </c>
      <c r="DH179" s="121">
        <v>0</v>
      </c>
      <c r="DI179" s="121">
        <v>0</v>
      </c>
      <c r="DJ179" s="123">
        <v>0</v>
      </c>
      <c r="DK179" s="122">
        <v>1</v>
      </c>
      <c r="DL179" s="123">
        <v>0</v>
      </c>
      <c r="DM179" s="124">
        <v>0</v>
      </c>
      <c r="DN179" s="122">
        <v>60</v>
      </c>
      <c r="DO179" s="121">
        <v>16</v>
      </c>
      <c r="DP179" s="123">
        <v>348</v>
      </c>
      <c r="DQ179" s="122">
        <v>50</v>
      </c>
      <c r="DR179" s="121">
        <v>0</v>
      </c>
      <c r="DS179" s="121" t="s">
        <v>927</v>
      </c>
      <c r="DT179" s="121">
        <v>3</v>
      </c>
      <c r="DU179" s="162" t="s">
        <v>2679</v>
      </c>
      <c r="DV179" s="164" t="s">
        <v>2680</v>
      </c>
      <c r="DW179" s="122">
        <v>1</v>
      </c>
      <c r="DX179" s="121">
        <v>1</v>
      </c>
      <c r="DY179" s="121">
        <v>1</v>
      </c>
      <c r="DZ179" s="162" t="s">
        <v>927</v>
      </c>
      <c r="EA179" s="164" t="s">
        <v>927</v>
      </c>
      <c r="EB179" s="127">
        <v>23804</v>
      </c>
      <c r="EC179" s="128">
        <v>247.48</v>
      </c>
      <c r="ED179" s="129">
        <v>20</v>
      </c>
    </row>
    <row r="180" spans="1:134" ht="13.5" customHeight="1">
      <c r="A180" s="161" t="s">
        <v>280</v>
      </c>
      <c r="B180" s="162" t="s">
        <v>292</v>
      </c>
      <c r="C180" s="121">
        <v>1</v>
      </c>
      <c r="D180" s="162" t="s">
        <v>291</v>
      </c>
      <c r="E180" s="162" t="s">
        <v>2681</v>
      </c>
      <c r="F180" s="162" t="s">
        <v>2682</v>
      </c>
      <c r="G180" s="162">
        <v>78985</v>
      </c>
      <c r="H180" s="162" t="s">
        <v>292</v>
      </c>
      <c r="I180" s="162" t="s">
        <v>2683</v>
      </c>
      <c r="J180" s="162" t="s">
        <v>2684</v>
      </c>
      <c r="K180" s="164" t="s">
        <v>919</v>
      </c>
      <c r="L180" s="161" t="s">
        <v>2685</v>
      </c>
      <c r="M180" s="162" t="s">
        <v>1331</v>
      </c>
      <c r="N180" s="162" t="s">
        <v>2316</v>
      </c>
      <c r="O180" s="162" t="s">
        <v>927</v>
      </c>
      <c r="P180" s="162">
        <v>583452197</v>
      </c>
      <c r="Q180" s="164" t="s">
        <v>2686</v>
      </c>
      <c r="R180" s="161" t="s">
        <v>927</v>
      </c>
      <c r="S180" s="162" t="s">
        <v>1331</v>
      </c>
      <c r="T180" s="162" t="s">
        <v>2316</v>
      </c>
      <c r="U180" s="162" t="s">
        <v>927</v>
      </c>
      <c r="V180" s="162">
        <v>583452197</v>
      </c>
      <c r="W180" s="164" t="s">
        <v>2686</v>
      </c>
      <c r="X180" s="122">
        <v>3</v>
      </c>
      <c r="Y180" s="121">
        <v>0</v>
      </c>
      <c r="Z180" s="123">
        <v>3</v>
      </c>
      <c r="AA180" s="122">
        <v>0.9</v>
      </c>
      <c r="AB180" s="121">
        <v>0</v>
      </c>
      <c r="AC180" s="123">
        <v>0.9</v>
      </c>
      <c r="AD180" s="165" t="str">
        <f t="shared" si="13"/>
        <v>A</v>
      </c>
      <c r="AE180" s="124">
        <v>3</v>
      </c>
      <c r="AF180" s="165" t="str">
        <f t="shared" si="10"/>
        <v>A</v>
      </c>
      <c r="AG180" s="122">
        <v>0</v>
      </c>
      <c r="AH180" s="121">
        <v>0</v>
      </c>
      <c r="AI180" s="121">
        <v>0</v>
      </c>
      <c r="AJ180" s="121">
        <v>3</v>
      </c>
      <c r="AK180" s="123">
        <v>3</v>
      </c>
      <c r="AL180" s="165" t="str">
        <f t="shared" si="11"/>
        <v>A</v>
      </c>
      <c r="AM180" s="122">
        <v>0</v>
      </c>
      <c r="AN180" s="121">
        <v>0</v>
      </c>
      <c r="AO180" s="121">
        <v>3</v>
      </c>
      <c r="AP180" s="123">
        <v>3</v>
      </c>
      <c r="AQ180" s="165" t="str">
        <f t="shared" si="12"/>
        <v>A</v>
      </c>
      <c r="AR180" s="122">
        <v>0</v>
      </c>
      <c r="AS180" s="121">
        <v>0</v>
      </c>
      <c r="AT180" s="121">
        <v>0</v>
      </c>
      <c r="AU180" s="121">
        <v>2</v>
      </c>
      <c r="AV180" s="121">
        <v>1</v>
      </c>
      <c r="AW180" s="121">
        <v>0</v>
      </c>
      <c r="AX180" s="123">
        <v>3</v>
      </c>
      <c r="AY180" s="165" t="str">
        <f t="shared" si="14"/>
        <v>A</v>
      </c>
      <c r="AZ180" s="125">
        <v>1</v>
      </c>
      <c r="BA180" s="121">
        <v>1</v>
      </c>
      <c r="BB180" s="121">
        <v>1</v>
      </c>
      <c r="BC180" s="126">
        <v>1</v>
      </c>
      <c r="BD180" s="122">
        <v>4</v>
      </c>
      <c r="BE180" s="121">
        <v>21</v>
      </c>
      <c r="BF180" s="121">
        <v>1</v>
      </c>
      <c r="BG180" s="121">
        <v>0</v>
      </c>
      <c r="BH180" s="121">
        <v>0</v>
      </c>
      <c r="BI180" s="121">
        <v>0</v>
      </c>
      <c r="BJ180" s="121">
        <v>0</v>
      </c>
      <c r="BK180" s="121">
        <v>0</v>
      </c>
      <c r="BL180" s="121">
        <v>21</v>
      </c>
      <c r="BM180" s="121">
        <v>0</v>
      </c>
      <c r="BN180" s="121">
        <v>0</v>
      </c>
      <c r="BO180" s="121">
        <v>4</v>
      </c>
      <c r="BP180" s="121">
        <v>1</v>
      </c>
      <c r="BQ180" s="121">
        <v>0</v>
      </c>
      <c r="BR180" s="121">
        <v>0</v>
      </c>
      <c r="BS180" s="121">
        <v>0</v>
      </c>
      <c r="BT180" s="121">
        <v>1</v>
      </c>
      <c r="BU180" s="121">
        <v>0</v>
      </c>
      <c r="BV180" s="121">
        <v>0</v>
      </c>
      <c r="BW180" s="121">
        <v>1</v>
      </c>
      <c r="BX180" s="121">
        <v>0</v>
      </c>
      <c r="BY180" s="121">
        <v>0</v>
      </c>
      <c r="BZ180" s="121">
        <v>0</v>
      </c>
      <c r="CA180" s="121">
        <v>0</v>
      </c>
      <c r="CB180" s="121">
        <v>0</v>
      </c>
      <c r="CC180" s="121">
        <v>0</v>
      </c>
      <c r="CD180" s="121">
        <v>0</v>
      </c>
      <c r="CE180" s="123">
        <v>0</v>
      </c>
      <c r="CF180" s="122">
        <v>2</v>
      </c>
      <c r="CG180" s="121">
        <v>0</v>
      </c>
      <c r="CH180" s="121">
        <v>0</v>
      </c>
      <c r="CI180" s="121">
        <v>6</v>
      </c>
      <c r="CJ180" s="121">
        <v>0</v>
      </c>
      <c r="CK180" s="121">
        <v>0</v>
      </c>
      <c r="CL180" s="121">
        <v>0</v>
      </c>
      <c r="CM180" s="121">
        <v>0</v>
      </c>
      <c r="CN180" s="121">
        <v>0</v>
      </c>
      <c r="CO180" s="121">
        <v>0</v>
      </c>
      <c r="CP180" s="121">
        <v>0</v>
      </c>
      <c r="CQ180" s="121">
        <v>0</v>
      </c>
      <c r="CR180" s="121">
        <v>0</v>
      </c>
      <c r="CS180" s="121">
        <v>0</v>
      </c>
      <c r="CT180" s="121">
        <v>0</v>
      </c>
      <c r="CU180" s="121">
        <v>0</v>
      </c>
      <c r="CV180" s="121">
        <v>0</v>
      </c>
      <c r="CW180" s="121">
        <v>0</v>
      </c>
      <c r="CX180" s="121">
        <v>0</v>
      </c>
      <c r="CY180" s="121">
        <v>0</v>
      </c>
      <c r="CZ180" s="121">
        <v>0</v>
      </c>
      <c r="DA180" s="123">
        <v>0</v>
      </c>
      <c r="DB180" s="122">
        <v>0</v>
      </c>
      <c r="DC180" s="121">
        <v>0</v>
      </c>
      <c r="DD180" s="121">
        <v>0</v>
      </c>
      <c r="DE180" s="121">
        <v>0</v>
      </c>
      <c r="DF180" s="121">
        <v>0</v>
      </c>
      <c r="DG180" s="121">
        <v>0</v>
      </c>
      <c r="DH180" s="121">
        <v>1</v>
      </c>
      <c r="DI180" s="121">
        <v>0</v>
      </c>
      <c r="DJ180" s="123">
        <v>0</v>
      </c>
      <c r="DK180" s="122">
        <v>2</v>
      </c>
      <c r="DL180" s="123">
        <v>0</v>
      </c>
      <c r="DM180" s="124">
        <v>0</v>
      </c>
      <c r="DN180" s="122">
        <v>26</v>
      </c>
      <c r="DO180" s="121">
        <v>2</v>
      </c>
      <c r="DP180" s="123">
        <v>178</v>
      </c>
      <c r="DQ180" s="122">
        <v>40</v>
      </c>
      <c r="DR180" s="121">
        <v>1</v>
      </c>
      <c r="DS180" s="162" t="s">
        <v>2687</v>
      </c>
      <c r="DT180" s="121">
        <v>2</v>
      </c>
      <c r="DU180" s="162"/>
      <c r="DV180" s="164"/>
      <c r="DW180" s="122">
        <v>1</v>
      </c>
      <c r="DX180" s="121">
        <v>1</v>
      </c>
      <c r="DY180" s="121">
        <v>1</v>
      </c>
      <c r="DZ180" s="162"/>
      <c r="EA180" s="164"/>
      <c r="EB180" s="127">
        <v>18501</v>
      </c>
      <c r="EC180" s="128">
        <v>188.38</v>
      </c>
      <c r="ED180" s="129">
        <v>14</v>
      </c>
    </row>
    <row r="181" spans="1:134" ht="13.5" customHeight="1">
      <c r="A181" s="161" t="s">
        <v>280</v>
      </c>
      <c r="B181" s="162" t="s">
        <v>294</v>
      </c>
      <c r="C181" s="121">
        <v>1</v>
      </c>
      <c r="D181" s="162" t="s">
        <v>293</v>
      </c>
      <c r="E181" s="162" t="s">
        <v>2311</v>
      </c>
      <c r="F181" s="162">
        <v>583</v>
      </c>
      <c r="G181" s="162">
        <v>77911</v>
      </c>
      <c r="H181" s="162" t="s">
        <v>2688</v>
      </c>
      <c r="I181" s="162" t="s">
        <v>2689</v>
      </c>
      <c r="J181" s="162" t="s">
        <v>2690</v>
      </c>
      <c r="K181" s="164" t="s">
        <v>967</v>
      </c>
      <c r="L181" s="161" t="s">
        <v>920</v>
      </c>
      <c r="M181" s="162" t="s">
        <v>956</v>
      </c>
      <c r="N181" s="162" t="s">
        <v>2691</v>
      </c>
      <c r="O181" s="162" t="s">
        <v>927</v>
      </c>
      <c r="P181" s="162">
        <v>588488320</v>
      </c>
      <c r="Q181" s="164" t="s">
        <v>2692</v>
      </c>
      <c r="R181" s="161" t="s">
        <v>920</v>
      </c>
      <c r="S181" s="162" t="s">
        <v>956</v>
      </c>
      <c r="T181" s="162" t="s">
        <v>2691</v>
      </c>
      <c r="U181" s="162" t="s">
        <v>927</v>
      </c>
      <c r="V181" s="162">
        <v>588488320</v>
      </c>
      <c r="W181" s="164" t="s">
        <v>2692</v>
      </c>
      <c r="X181" s="122">
        <v>10</v>
      </c>
      <c r="Y181" s="121">
        <v>0</v>
      </c>
      <c r="Z181" s="123">
        <v>10</v>
      </c>
      <c r="AA181" s="122">
        <v>10</v>
      </c>
      <c r="AB181" s="121">
        <v>0</v>
      </c>
      <c r="AC181" s="123">
        <v>10</v>
      </c>
      <c r="AD181" s="165" t="str">
        <f t="shared" si="13"/>
        <v>A</v>
      </c>
      <c r="AE181" s="124">
        <v>10</v>
      </c>
      <c r="AF181" s="165" t="str">
        <f t="shared" si="10"/>
        <v>A</v>
      </c>
      <c r="AG181" s="122">
        <v>0</v>
      </c>
      <c r="AH181" s="121">
        <v>0</v>
      </c>
      <c r="AI181" s="121">
        <v>1</v>
      </c>
      <c r="AJ181" s="121">
        <v>9</v>
      </c>
      <c r="AK181" s="123">
        <v>10</v>
      </c>
      <c r="AL181" s="165" t="str">
        <f t="shared" si="11"/>
        <v>A</v>
      </c>
      <c r="AM181" s="122">
        <v>2</v>
      </c>
      <c r="AN181" s="121">
        <v>1</v>
      </c>
      <c r="AO181" s="121">
        <v>7</v>
      </c>
      <c r="AP181" s="123">
        <v>10</v>
      </c>
      <c r="AQ181" s="165" t="str">
        <f t="shared" si="12"/>
        <v>A</v>
      </c>
      <c r="AR181" s="122">
        <v>0</v>
      </c>
      <c r="AS181" s="121">
        <v>0</v>
      </c>
      <c r="AT181" s="121">
        <v>0</v>
      </c>
      <c r="AU181" s="121">
        <v>8</v>
      </c>
      <c r="AV181" s="121">
        <v>2</v>
      </c>
      <c r="AW181" s="121">
        <v>0</v>
      </c>
      <c r="AX181" s="123">
        <v>10</v>
      </c>
      <c r="AY181" s="165" t="str">
        <f t="shared" si="14"/>
        <v>A</v>
      </c>
      <c r="AZ181" s="125">
        <v>0</v>
      </c>
      <c r="BA181" s="121">
        <v>1</v>
      </c>
      <c r="BB181" s="121">
        <v>1</v>
      </c>
      <c r="BC181" s="126">
        <v>1</v>
      </c>
      <c r="BD181" s="122">
        <v>11</v>
      </c>
      <c r="BE181" s="121">
        <v>235</v>
      </c>
      <c r="BF181" s="121">
        <v>0</v>
      </c>
      <c r="BG181" s="121">
        <v>0</v>
      </c>
      <c r="BH181" s="121">
        <v>18</v>
      </c>
      <c r="BI181" s="121">
        <v>0</v>
      </c>
      <c r="BJ181" s="121">
        <v>0</v>
      </c>
      <c r="BK181" s="121">
        <v>0</v>
      </c>
      <c r="BL181" s="121">
        <v>197</v>
      </c>
      <c r="BM181" s="121">
        <v>2</v>
      </c>
      <c r="BN181" s="121">
        <v>1</v>
      </c>
      <c r="BO181" s="121">
        <v>6</v>
      </c>
      <c r="BP181" s="121">
        <v>8</v>
      </c>
      <c r="BQ181" s="121">
        <v>1</v>
      </c>
      <c r="BR181" s="121">
        <v>3</v>
      </c>
      <c r="BS181" s="121">
        <v>0</v>
      </c>
      <c r="BT181" s="121">
        <v>12</v>
      </c>
      <c r="BU181" s="121">
        <v>0</v>
      </c>
      <c r="BV181" s="121">
        <v>0</v>
      </c>
      <c r="BW181" s="121">
        <v>0</v>
      </c>
      <c r="BX181" s="121">
        <v>0</v>
      </c>
      <c r="BY181" s="121">
        <v>0</v>
      </c>
      <c r="BZ181" s="121">
        <v>0</v>
      </c>
      <c r="CA181" s="121">
        <v>0</v>
      </c>
      <c r="CB181" s="121">
        <v>0</v>
      </c>
      <c r="CC181" s="121">
        <v>1</v>
      </c>
      <c r="CD181" s="121">
        <v>1</v>
      </c>
      <c r="CE181" s="123">
        <v>0</v>
      </c>
      <c r="CF181" s="122">
        <v>7</v>
      </c>
      <c r="CG181" s="121">
        <v>0</v>
      </c>
      <c r="CH181" s="121">
        <v>0</v>
      </c>
      <c r="CI181" s="121">
        <v>24</v>
      </c>
      <c r="CJ181" s="121">
        <v>12</v>
      </c>
      <c r="CK181" s="121">
        <v>3</v>
      </c>
      <c r="CL181" s="121">
        <v>0</v>
      </c>
      <c r="CM181" s="121">
        <v>0</v>
      </c>
      <c r="CN181" s="121">
        <v>0</v>
      </c>
      <c r="CO181" s="121">
        <v>0</v>
      </c>
      <c r="CP181" s="121">
        <v>0</v>
      </c>
      <c r="CQ181" s="121">
        <v>0</v>
      </c>
      <c r="CR181" s="121">
        <v>0</v>
      </c>
      <c r="CS181" s="121">
        <v>0</v>
      </c>
      <c r="CT181" s="121">
        <v>0</v>
      </c>
      <c r="CU181" s="121">
        <v>0</v>
      </c>
      <c r="CV181" s="121">
        <v>0</v>
      </c>
      <c r="CW181" s="121">
        <v>0</v>
      </c>
      <c r="CX181" s="121">
        <v>0</v>
      </c>
      <c r="CY181" s="121">
        <v>0</v>
      </c>
      <c r="CZ181" s="121">
        <v>0</v>
      </c>
      <c r="DA181" s="123">
        <v>0</v>
      </c>
      <c r="DB181" s="122">
        <v>0</v>
      </c>
      <c r="DC181" s="121">
        <v>0</v>
      </c>
      <c r="DD181" s="121">
        <v>0</v>
      </c>
      <c r="DE181" s="121">
        <v>0</v>
      </c>
      <c r="DF181" s="121">
        <v>0</v>
      </c>
      <c r="DG181" s="121">
        <v>0</v>
      </c>
      <c r="DH181" s="121">
        <v>0</v>
      </c>
      <c r="DI181" s="121">
        <v>0</v>
      </c>
      <c r="DJ181" s="123">
        <v>0</v>
      </c>
      <c r="DK181" s="122">
        <v>2</v>
      </c>
      <c r="DL181" s="123">
        <v>0</v>
      </c>
      <c r="DM181" s="124">
        <v>1</v>
      </c>
      <c r="DN181" s="122">
        <v>361</v>
      </c>
      <c r="DO181" s="121">
        <v>11</v>
      </c>
      <c r="DP181" s="123">
        <v>1241</v>
      </c>
      <c r="DQ181" s="122">
        <v>30</v>
      </c>
      <c r="DR181" s="121">
        <v>0</v>
      </c>
      <c r="DS181" s="121" t="s">
        <v>927</v>
      </c>
      <c r="DT181" s="121">
        <v>2</v>
      </c>
      <c r="DU181" s="162" t="s">
        <v>2693</v>
      </c>
      <c r="DV181" s="164" t="s">
        <v>2694</v>
      </c>
      <c r="DW181" s="122">
        <v>1</v>
      </c>
      <c r="DX181" s="121">
        <v>1</v>
      </c>
      <c r="DY181" s="121">
        <v>1</v>
      </c>
      <c r="DZ181" s="162" t="s">
        <v>927</v>
      </c>
      <c r="EA181" s="164" t="s">
        <v>2695</v>
      </c>
      <c r="EB181" s="127">
        <v>163215</v>
      </c>
      <c r="EC181" s="128">
        <v>858.63</v>
      </c>
      <c r="ED181" s="129">
        <v>45</v>
      </c>
    </row>
    <row r="182" spans="1:134" ht="13.5" customHeight="1">
      <c r="A182" s="161" t="s">
        <v>280</v>
      </c>
      <c r="B182" s="162" t="s">
        <v>295</v>
      </c>
      <c r="C182" s="121">
        <v>2</v>
      </c>
      <c r="D182" s="162" t="s">
        <v>603</v>
      </c>
      <c r="E182" s="162" t="s">
        <v>1936</v>
      </c>
      <c r="F182" s="162" t="s">
        <v>2696</v>
      </c>
      <c r="G182" s="162">
        <v>79601</v>
      </c>
      <c r="H182" s="162" t="s">
        <v>2697</v>
      </c>
      <c r="I182" s="162" t="s">
        <v>2698</v>
      </c>
      <c r="J182" s="162" t="s">
        <v>2699</v>
      </c>
      <c r="K182" s="164" t="s">
        <v>2700</v>
      </c>
      <c r="L182" s="161" t="s">
        <v>920</v>
      </c>
      <c r="M182" s="162" t="s">
        <v>1264</v>
      </c>
      <c r="N182" s="162" t="s">
        <v>2701</v>
      </c>
      <c r="O182" s="162" t="s">
        <v>927</v>
      </c>
      <c r="P182" s="162">
        <v>582329400</v>
      </c>
      <c r="Q182" s="164" t="s">
        <v>2702</v>
      </c>
      <c r="R182" s="161" t="s">
        <v>982</v>
      </c>
      <c r="S182" s="162" t="s">
        <v>1746</v>
      </c>
      <c r="T182" s="162" t="s">
        <v>2703</v>
      </c>
      <c r="U182" s="162" t="s">
        <v>927</v>
      </c>
      <c r="V182" s="162">
        <v>582329482</v>
      </c>
      <c r="W182" s="164" t="s">
        <v>2704</v>
      </c>
      <c r="X182" s="122">
        <v>5</v>
      </c>
      <c r="Y182" s="121">
        <v>0</v>
      </c>
      <c r="Z182" s="123">
        <v>5</v>
      </c>
      <c r="AA182" s="122">
        <v>5</v>
      </c>
      <c r="AB182" s="121">
        <v>0</v>
      </c>
      <c r="AC182" s="123">
        <v>5</v>
      </c>
      <c r="AD182" s="165" t="str">
        <f t="shared" si="13"/>
        <v>A</v>
      </c>
      <c r="AE182" s="124">
        <v>5</v>
      </c>
      <c r="AF182" s="165" t="str">
        <f t="shared" si="10"/>
        <v>A</v>
      </c>
      <c r="AG182" s="122">
        <v>0</v>
      </c>
      <c r="AH182" s="121">
        <v>1</v>
      </c>
      <c r="AI182" s="121">
        <v>0</v>
      </c>
      <c r="AJ182" s="121">
        <v>4</v>
      </c>
      <c r="AK182" s="123">
        <v>5</v>
      </c>
      <c r="AL182" s="165" t="str">
        <f t="shared" si="11"/>
        <v>A</v>
      </c>
      <c r="AM182" s="122">
        <v>1</v>
      </c>
      <c r="AN182" s="121">
        <v>2</v>
      </c>
      <c r="AO182" s="121">
        <v>2</v>
      </c>
      <c r="AP182" s="123">
        <v>5</v>
      </c>
      <c r="AQ182" s="165" t="str">
        <f t="shared" si="12"/>
        <v>A</v>
      </c>
      <c r="AR182" s="122">
        <v>0</v>
      </c>
      <c r="AS182" s="121">
        <v>0</v>
      </c>
      <c r="AT182" s="121">
        <v>4</v>
      </c>
      <c r="AU182" s="121">
        <v>1</v>
      </c>
      <c r="AV182" s="121">
        <v>0</v>
      </c>
      <c r="AW182" s="121">
        <v>0</v>
      </c>
      <c r="AX182" s="123">
        <v>5</v>
      </c>
      <c r="AY182" s="165" t="str">
        <f t="shared" si="14"/>
        <v>A</v>
      </c>
      <c r="AZ182" s="125">
        <v>1</v>
      </c>
      <c r="BA182" s="121">
        <v>1</v>
      </c>
      <c r="BB182" s="121">
        <v>0</v>
      </c>
      <c r="BC182" s="126">
        <v>1</v>
      </c>
      <c r="BD182" s="122">
        <v>1</v>
      </c>
      <c r="BE182" s="121">
        <v>97</v>
      </c>
      <c r="BF182" s="121">
        <v>0</v>
      </c>
      <c r="BG182" s="121">
        <v>0</v>
      </c>
      <c r="BH182" s="121">
        <v>9</v>
      </c>
      <c r="BI182" s="121">
        <v>1</v>
      </c>
      <c r="BJ182" s="121">
        <v>1</v>
      </c>
      <c r="BK182" s="121">
        <v>0</v>
      </c>
      <c r="BL182" s="121">
        <v>92</v>
      </c>
      <c r="BM182" s="121">
        <v>1</v>
      </c>
      <c r="BN182" s="121">
        <v>3</v>
      </c>
      <c r="BO182" s="121">
        <v>3</v>
      </c>
      <c r="BP182" s="121">
        <v>8</v>
      </c>
      <c r="BQ182" s="121">
        <v>2</v>
      </c>
      <c r="BR182" s="121">
        <v>2</v>
      </c>
      <c r="BS182" s="121">
        <v>0</v>
      </c>
      <c r="BT182" s="121">
        <v>5</v>
      </c>
      <c r="BU182" s="121">
        <v>0</v>
      </c>
      <c r="BV182" s="121">
        <v>0</v>
      </c>
      <c r="BW182" s="121">
        <v>0</v>
      </c>
      <c r="BX182" s="121">
        <v>0</v>
      </c>
      <c r="BY182" s="121">
        <v>0</v>
      </c>
      <c r="BZ182" s="121">
        <v>0</v>
      </c>
      <c r="CA182" s="121">
        <v>0</v>
      </c>
      <c r="CB182" s="121">
        <v>0</v>
      </c>
      <c r="CC182" s="121">
        <v>0</v>
      </c>
      <c r="CD182" s="121">
        <v>0</v>
      </c>
      <c r="CE182" s="123">
        <v>0</v>
      </c>
      <c r="CF182" s="122">
        <v>3</v>
      </c>
      <c r="CG182" s="121">
        <v>0</v>
      </c>
      <c r="CH182" s="121">
        <v>1</v>
      </c>
      <c r="CI182" s="121">
        <v>13</v>
      </c>
      <c r="CJ182" s="121">
        <v>2</v>
      </c>
      <c r="CK182" s="121">
        <v>2</v>
      </c>
      <c r="CL182" s="121">
        <v>0</v>
      </c>
      <c r="CM182" s="121">
        <v>0</v>
      </c>
      <c r="CN182" s="121">
        <v>0</v>
      </c>
      <c r="CO182" s="121">
        <v>0</v>
      </c>
      <c r="CP182" s="121">
        <v>0</v>
      </c>
      <c r="CQ182" s="121">
        <v>0</v>
      </c>
      <c r="CR182" s="121">
        <v>0</v>
      </c>
      <c r="CS182" s="121">
        <v>0</v>
      </c>
      <c r="CT182" s="121">
        <v>0</v>
      </c>
      <c r="CU182" s="121">
        <v>0</v>
      </c>
      <c r="CV182" s="121">
        <v>0</v>
      </c>
      <c r="CW182" s="121">
        <v>0</v>
      </c>
      <c r="CX182" s="121">
        <v>0</v>
      </c>
      <c r="CY182" s="121">
        <v>0</v>
      </c>
      <c r="CZ182" s="121">
        <v>9</v>
      </c>
      <c r="DA182" s="123">
        <v>3</v>
      </c>
      <c r="DB182" s="122">
        <v>0</v>
      </c>
      <c r="DC182" s="121">
        <v>0</v>
      </c>
      <c r="DD182" s="121">
        <v>0</v>
      </c>
      <c r="DE182" s="121">
        <v>0</v>
      </c>
      <c r="DF182" s="121">
        <v>0</v>
      </c>
      <c r="DG182" s="121">
        <v>0</v>
      </c>
      <c r="DH182" s="121">
        <v>0</v>
      </c>
      <c r="DI182" s="121">
        <v>0</v>
      </c>
      <c r="DJ182" s="123">
        <v>0</v>
      </c>
      <c r="DK182" s="122">
        <v>4</v>
      </c>
      <c r="DL182" s="123">
        <v>0</v>
      </c>
      <c r="DM182" s="124">
        <v>0</v>
      </c>
      <c r="DN182" s="122">
        <v>337</v>
      </c>
      <c r="DO182" s="121">
        <v>4</v>
      </c>
      <c r="DP182" s="123">
        <v>450</v>
      </c>
      <c r="DQ182" s="122">
        <v>40</v>
      </c>
      <c r="DR182" s="121">
        <v>0</v>
      </c>
      <c r="DS182" s="121" t="s">
        <v>927</v>
      </c>
      <c r="DT182" s="121">
        <v>2</v>
      </c>
      <c r="DU182" s="162" t="s">
        <v>2705</v>
      </c>
      <c r="DV182" s="164" t="s">
        <v>2208</v>
      </c>
      <c r="DW182" s="122">
        <v>1</v>
      </c>
      <c r="DX182" s="121">
        <v>1</v>
      </c>
      <c r="DY182" s="121">
        <v>1</v>
      </c>
      <c r="DZ182" s="162" t="s">
        <v>2706</v>
      </c>
      <c r="EA182" s="164" t="s">
        <v>2707</v>
      </c>
      <c r="EB182" s="127">
        <v>98128</v>
      </c>
      <c r="EC182" s="128">
        <v>591.69000000000005</v>
      </c>
      <c r="ED182" s="129">
        <v>76</v>
      </c>
    </row>
    <row r="183" spans="1:134" ht="13.5" customHeight="1">
      <c r="A183" s="161" t="s">
        <v>280</v>
      </c>
      <c r="B183" s="162" t="s">
        <v>297</v>
      </c>
      <c r="C183" s="121">
        <v>1</v>
      </c>
      <c r="D183" s="162" t="s">
        <v>296</v>
      </c>
      <c r="E183" s="162" t="s">
        <v>2708</v>
      </c>
      <c r="F183" s="162" t="s">
        <v>2709</v>
      </c>
      <c r="G183" s="162">
        <v>75011</v>
      </c>
      <c r="H183" s="162" t="s">
        <v>2710</v>
      </c>
      <c r="I183" s="162" t="s">
        <v>2711</v>
      </c>
      <c r="J183" s="162" t="s">
        <v>2712</v>
      </c>
      <c r="K183" s="164" t="s">
        <v>2713</v>
      </c>
      <c r="L183" s="161" t="s">
        <v>920</v>
      </c>
      <c r="M183" s="162" t="s">
        <v>1166</v>
      </c>
      <c r="N183" s="162" t="s">
        <v>2714</v>
      </c>
      <c r="O183" s="162" t="s">
        <v>927</v>
      </c>
      <c r="P183" s="162">
        <v>581268534</v>
      </c>
      <c r="Q183" s="164" t="s">
        <v>2715</v>
      </c>
      <c r="R183" s="161" t="s">
        <v>920</v>
      </c>
      <c r="S183" s="162" t="s">
        <v>1166</v>
      </c>
      <c r="T183" s="162" t="s">
        <v>2714</v>
      </c>
      <c r="U183" s="162" t="s">
        <v>927</v>
      </c>
      <c r="V183" s="162">
        <v>581268534</v>
      </c>
      <c r="W183" s="164" t="s">
        <v>2715</v>
      </c>
      <c r="X183" s="122">
        <v>4</v>
      </c>
      <c r="Y183" s="121">
        <v>0</v>
      </c>
      <c r="Z183" s="123">
        <v>4</v>
      </c>
      <c r="AA183" s="122">
        <v>3.3</v>
      </c>
      <c r="AB183" s="121">
        <v>0</v>
      </c>
      <c r="AC183" s="123">
        <v>3.3</v>
      </c>
      <c r="AD183" s="165" t="str">
        <f t="shared" si="13"/>
        <v>A</v>
      </c>
      <c r="AE183" s="124">
        <v>4</v>
      </c>
      <c r="AF183" s="165" t="str">
        <f t="shared" si="10"/>
        <v>A</v>
      </c>
      <c r="AG183" s="122">
        <v>0</v>
      </c>
      <c r="AH183" s="121">
        <v>0</v>
      </c>
      <c r="AI183" s="121">
        <v>0</v>
      </c>
      <c r="AJ183" s="121">
        <v>4</v>
      </c>
      <c r="AK183" s="123">
        <v>4</v>
      </c>
      <c r="AL183" s="165" t="str">
        <f t="shared" si="11"/>
        <v>A</v>
      </c>
      <c r="AM183" s="122">
        <v>0</v>
      </c>
      <c r="AN183" s="121">
        <v>1</v>
      </c>
      <c r="AO183" s="121">
        <v>3</v>
      </c>
      <c r="AP183" s="123">
        <v>4</v>
      </c>
      <c r="AQ183" s="165" t="str">
        <f t="shared" si="12"/>
        <v>A</v>
      </c>
      <c r="AR183" s="122">
        <v>0</v>
      </c>
      <c r="AS183" s="121">
        <v>0</v>
      </c>
      <c r="AT183" s="121">
        <v>0</v>
      </c>
      <c r="AU183" s="121">
        <v>3</v>
      </c>
      <c r="AV183" s="121">
        <v>1</v>
      </c>
      <c r="AW183" s="121">
        <v>0</v>
      </c>
      <c r="AX183" s="123">
        <v>4</v>
      </c>
      <c r="AY183" s="165" t="str">
        <f t="shared" si="14"/>
        <v>A</v>
      </c>
      <c r="AZ183" s="125">
        <v>1</v>
      </c>
      <c r="BA183" s="121">
        <v>1</v>
      </c>
      <c r="BB183" s="121">
        <v>1</v>
      </c>
      <c r="BC183" s="126">
        <v>1</v>
      </c>
      <c r="BD183" s="122">
        <v>6</v>
      </c>
      <c r="BE183" s="121">
        <v>73</v>
      </c>
      <c r="BF183" s="121">
        <v>0</v>
      </c>
      <c r="BG183" s="121">
        <v>0</v>
      </c>
      <c r="BH183" s="121">
        <v>2</v>
      </c>
      <c r="BI183" s="121">
        <v>0</v>
      </c>
      <c r="BJ183" s="121">
        <v>3</v>
      </c>
      <c r="BK183" s="121">
        <v>0</v>
      </c>
      <c r="BL183" s="121">
        <v>60</v>
      </c>
      <c r="BM183" s="121">
        <v>0</v>
      </c>
      <c r="BN183" s="121">
        <v>1</v>
      </c>
      <c r="BO183" s="121">
        <v>0</v>
      </c>
      <c r="BP183" s="121">
        <v>6</v>
      </c>
      <c r="BQ183" s="121">
        <v>0</v>
      </c>
      <c r="BR183" s="121">
        <v>1</v>
      </c>
      <c r="BS183" s="121">
        <v>0</v>
      </c>
      <c r="BT183" s="121">
        <v>4</v>
      </c>
      <c r="BU183" s="121">
        <v>0</v>
      </c>
      <c r="BV183" s="121">
        <v>0</v>
      </c>
      <c r="BW183" s="121">
        <v>0</v>
      </c>
      <c r="BX183" s="121">
        <v>0</v>
      </c>
      <c r="BY183" s="121">
        <v>0</v>
      </c>
      <c r="BZ183" s="121">
        <v>0</v>
      </c>
      <c r="CA183" s="121">
        <v>0</v>
      </c>
      <c r="CB183" s="121">
        <v>0</v>
      </c>
      <c r="CC183" s="121">
        <v>0</v>
      </c>
      <c r="CD183" s="121">
        <v>0</v>
      </c>
      <c r="CE183" s="123">
        <v>0</v>
      </c>
      <c r="CF183" s="122">
        <v>3</v>
      </c>
      <c r="CG183" s="121">
        <v>0</v>
      </c>
      <c r="CH183" s="121">
        <v>0</v>
      </c>
      <c r="CI183" s="121">
        <v>14</v>
      </c>
      <c r="CJ183" s="121">
        <v>0</v>
      </c>
      <c r="CK183" s="121">
        <v>1</v>
      </c>
      <c r="CL183" s="121">
        <v>0</v>
      </c>
      <c r="CM183" s="121">
        <v>0</v>
      </c>
      <c r="CN183" s="121">
        <v>0</v>
      </c>
      <c r="CO183" s="121">
        <v>0</v>
      </c>
      <c r="CP183" s="121">
        <v>0</v>
      </c>
      <c r="CQ183" s="121">
        <v>0</v>
      </c>
      <c r="CR183" s="121">
        <v>0</v>
      </c>
      <c r="CS183" s="121">
        <v>0</v>
      </c>
      <c r="CT183" s="121">
        <v>0</v>
      </c>
      <c r="CU183" s="121">
        <v>0</v>
      </c>
      <c r="CV183" s="121">
        <v>0</v>
      </c>
      <c r="CW183" s="121">
        <v>0</v>
      </c>
      <c r="CX183" s="121">
        <v>0</v>
      </c>
      <c r="CY183" s="121">
        <v>0</v>
      </c>
      <c r="CZ183" s="121">
        <v>1</v>
      </c>
      <c r="DA183" s="123">
        <v>0</v>
      </c>
      <c r="DB183" s="122">
        <v>0</v>
      </c>
      <c r="DC183" s="121">
        <v>0</v>
      </c>
      <c r="DD183" s="121">
        <v>0</v>
      </c>
      <c r="DE183" s="121">
        <v>0</v>
      </c>
      <c r="DF183" s="121">
        <v>0</v>
      </c>
      <c r="DG183" s="121">
        <v>0</v>
      </c>
      <c r="DH183" s="121">
        <v>0</v>
      </c>
      <c r="DI183" s="121">
        <v>1</v>
      </c>
      <c r="DJ183" s="123">
        <v>0</v>
      </c>
      <c r="DK183" s="122">
        <v>1</v>
      </c>
      <c r="DL183" s="123">
        <v>0</v>
      </c>
      <c r="DM183" s="124">
        <v>0</v>
      </c>
      <c r="DN183" s="122">
        <v>166</v>
      </c>
      <c r="DO183" s="121">
        <v>10</v>
      </c>
      <c r="DP183" s="123">
        <v>707</v>
      </c>
      <c r="DQ183" s="122">
        <v>27</v>
      </c>
      <c r="DR183" s="121">
        <v>0</v>
      </c>
      <c r="DS183" s="121" t="s">
        <v>927</v>
      </c>
      <c r="DT183" s="121">
        <v>2</v>
      </c>
      <c r="DU183" s="162"/>
      <c r="DV183" s="164"/>
      <c r="DW183" s="122">
        <v>1</v>
      </c>
      <c r="DX183" s="121">
        <v>1</v>
      </c>
      <c r="DY183" s="121">
        <v>1</v>
      </c>
      <c r="DZ183" s="162"/>
      <c r="EA183" s="164"/>
      <c r="EB183" s="127">
        <v>81933</v>
      </c>
      <c r="EC183" s="128">
        <v>400.76</v>
      </c>
      <c r="ED183" s="129">
        <v>59</v>
      </c>
    </row>
    <row r="184" spans="1:134" ht="13.5" customHeight="1">
      <c r="A184" s="161" t="s">
        <v>280</v>
      </c>
      <c r="B184" s="162" t="s">
        <v>299</v>
      </c>
      <c r="C184" s="121">
        <v>1</v>
      </c>
      <c r="D184" s="162" t="s">
        <v>298</v>
      </c>
      <c r="E184" s="162" t="s">
        <v>2311</v>
      </c>
      <c r="F184" s="162" t="s">
        <v>2716</v>
      </c>
      <c r="G184" s="162">
        <v>78501</v>
      </c>
      <c r="H184" s="162" t="s">
        <v>299</v>
      </c>
      <c r="I184" s="162" t="s">
        <v>2717</v>
      </c>
      <c r="J184" s="162" t="s">
        <v>2718</v>
      </c>
      <c r="K184" s="164" t="s">
        <v>919</v>
      </c>
      <c r="L184" s="161" t="s">
        <v>982</v>
      </c>
      <c r="M184" s="162" t="s">
        <v>2719</v>
      </c>
      <c r="N184" s="162" t="s">
        <v>2720</v>
      </c>
      <c r="O184" s="162" t="s">
        <v>927</v>
      </c>
      <c r="P184" s="162">
        <v>585086572</v>
      </c>
      <c r="Q184" s="164" t="s">
        <v>2721</v>
      </c>
      <c r="R184" s="161" t="s">
        <v>927</v>
      </c>
      <c r="S184" s="162" t="s">
        <v>2265</v>
      </c>
      <c r="T184" s="162" t="s">
        <v>2722</v>
      </c>
      <c r="U184" s="162" t="s">
        <v>927</v>
      </c>
      <c r="V184" s="162">
        <v>585086569</v>
      </c>
      <c r="W184" s="164" t="s">
        <v>2723</v>
      </c>
      <c r="X184" s="122">
        <v>2</v>
      </c>
      <c r="Y184" s="121">
        <v>5</v>
      </c>
      <c r="Z184" s="123">
        <v>7</v>
      </c>
      <c r="AA184" s="122">
        <v>1.7</v>
      </c>
      <c r="AB184" s="121">
        <v>0</v>
      </c>
      <c r="AC184" s="123">
        <v>1.7</v>
      </c>
      <c r="AD184" s="165" t="str">
        <f t="shared" si="13"/>
        <v>A</v>
      </c>
      <c r="AE184" s="124">
        <v>2</v>
      </c>
      <c r="AF184" s="165" t="str">
        <f t="shared" si="10"/>
        <v>A</v>
      </c>
      <c r="AG184" s="122">
        <v>0</v>
      </c>
      <c r="AH184" s="121">
        <v>2</v>
      </c>
      <c r="AI184" s="121">
        <v>0</v>
      </c>
      <c r="AJ184" s="121">
        <v>0</v>
      </c>
      <c r="AK184" s="123">
        <v>2</v>
      </c>
      <c r="AL184" s="165" t="str">
        <f t="shared" si="11"/>
        <v>A</v>
      </c>
      <c r="AM184" s="122">
        <v>0</v>
      </c>
      <c r="AN184" s="121">
        <v>0</v>
      </c>
      <c r="AO184" s="121">
        <v>2</v>
      </c>
      <c r="AP184" s="123">
        <v>2</v>
      </c>
      <c r="AQ184" s="165" t="str">
        <f t="shared" si="12"/>
        <v>A</v>
      </c>
      <c r="AR184" s="122">
        <v>0</v>
      </c>
      <c r="AS184" s="121">
        <v>0</v>
      </c>
      <c r="AT184" s="121">
        <v>0</v>
      </c>
      <c r="AU184" s="121">
        <v>2</v>
      </c>
      <c r="AV184" s="121">
        <v>0</v>
      </c>
      <c r="AW184" s="121">
        <v>0</v>
      </c>
      <c r="AX184" s="123">
        <v>2</v>
      </c>
      <c r="AY184" s="165" t="str">
        <f t="shared" si="14"/>
        <v>A</v>
      </c>
      <c r="AZ184" s="125">
        <v>1</v>
      </c>
      <c r="BA184" s="121">
        <v>1</v>
      </c>
      <c r="BB184" s="121">
        <v>1</v>
      </c>
      <c r="BC184" s="126">
        <v>1</v>
      </c>
      <c r="BD184" s="122">
        <v>5</v>
      </c>
      <c r="BE184" s="121">
        <v>35</v>
      </c>
      <c r="BF184" s="121">
        <v>0</v>
      </c>
      <c r="BG184" s="121">
        <v>0</v>
      </c>
      <c r="BH184" s="121">
        <v>0</v>
      </c>
      <c r="BI184" s="121">
        <v>0</v>
      </c>
      <c r="BJ184" s="121">
        <v>0</v>
      </c>
      <c r="BK184" s="121">
        <v>0</v>
      </c>
      <c r="BL184" s="121">
        <v>38</v>
      </c>
      <c r="BM184" s="121">
        <v>0</v>
      </c>
      <c r="BN184" s="121">
        <v>0</v>
      </c>
      <c r="BO184" s="121">
        <v>0</v>
      </c>
      <c r="BP184" s="121">
        <v>4</v>
      </c>
      <c r="BQ184" s="121">
        <v>0</v>
      </c>
      <c r="BR184" s="121">
        <v>0</v>
      </c>
      <c r="BS184" s="121">
        <v>0</v>
      </c>
      <c r="BT184" s="121">
        <v>2</v>
      </c>
      <c r="BU184" s="121">
        <v>0</v>
      </c>
      <c r="BV184" s="121">
        <v>0</v>
      </c>
      <c r="BW184" s="121">
        <v>0</v>
      </c>
      <c r="BX184" s="121">
        <v>0</v>
      </c>
      <c r="BY184" s="121">
        <v>0</v>
      </c>
      <c r="BZ184" s="121">
        <v>0</v>
      </c>
      <c r="CA184" s="121">
        <v>0</v>
      </c>
      <c r="CB184" s="121">
        <v>0</v>
      </c>
      <c r="CC184" s="121">
        <v>0</v>
      </c>
      <c r="CD184" s="121">
        <v>2</v>
      </c>
      <c r="CE184" s="123">
        <v>0</v>
      </c>
      <c r="CF184" s="122">
        <v>0</v>
      </c>
      <c r="CG184" s="121">
        <v>0</v>
      </c>
      <c r="CH184" s="121">
        <v>0</v>
      </c>
      <c r="CI184" s="121">
        <v>0</v>
      </c>
      <c r="CJ184" s="121">
        <v>2</v>
      </c>
      <c r="CK184" s="121">
        <v>3</v>
      </c>
      <c r="CL184" s="121">
        <v>0</v>
      </c>
      <c r="CM184" s="121">
        <v>0</v>
      </c>
      <c r="CN184" s="121">
        <v>0</v>
      </c>
      <c r="CO184" s="121">
        <v>0</v>
      </c>
      <c r="CP184" s="121">
        <v>0</v>
      </c>
      <c r="CQ184" s="121">
        <v>0</v>
      </c>
      <c r="CR184" s="121">
        <v>0</v>
      </c>
      <c r="CS184" s="121">
        <v>0</v>
      </c>
      <c r="CT184" s="121">
        <v>0</v>
      </c>
      <c r="CU184" s="121">
        <v>0</v>
      </c>
      <c r="CV184" s="121">
        <v>0</v>
      </c>
      <c r="CW184" s="121">
        <v>0</v>
      </c>
      <c r="CX184" s="121">
        <v>0</v>
      </c>
      <c r="CY184" s="121">
        <v>0</v>
      </c>
      <c r="CZ184" s="121">
        <v>0</v>
      </c>
      <c r="DA184" s="123">
        <v>0</v>
      </c>
      <c r="DB184" s="122">
        <v>0</v>
      </c>
      <c r="DC184" s="121">
        <v>0</v>
      </c>
      <c r="DD184" s="121">
        <v>0</v>
      </c>
      <c r="DE184" s="121">
        <v>0</v>
      </c>
      <c r="DF184" s="121">
        <v>0</v>
      </c>
      <c r="DG184" s="121">
        <v>0</v>
      </c>
      <c r="DH184" s="121">
        <v>3</v>
      </c>
      <c r="DI184" s="121">
        <v>0</v>
      </c>
      <c r="DJ184" s="123">
        <v>0</v>
      </c>
      <c r="DK184" s="122">
        <v>0</v>
      </c>
      <c r="DL184" s="123">
        <v>0</v>
      </c>
      <c r="DM184" s="124">
        <v>0</v>
      </c>
      <c r="DN184" s="122">
        <v>80</v>
      </c>
      <c r="DO184" s="121">
        <v>3</v>
      </c>
      <c r="DP184" s="123">
        <v>283</v>
      </c>
      <c r="DQ184" s="122">
        <v>50</v>
      </c>
      <c r="DR184" s="121">
        <v>1</v>
      </c>
      <c r="DS184" s="162" t="s">
        <v>2724</v>
      </c>
      <c r="DT184" s="121">
        <v>1</v>
      </c>
      <c r="DU184" s="162" t="s">
        <v>2725</v>
      </c>
      <c r="DV184" s="164" t="s">
        <v>927</v>
      </c>
      <c r="DW184" s="122">
        <v>1</v>
      </c>
      <c r="DX184" s="121">
        <v>1</v>
      </c>
      <c r="DY184" s="121">
        <v>1</v>
      </c>
      <c r="DZ184" s="162" t="s">
        <v>927</v>
      </c>
      <c r="EA184" s="164" t="s">
        <v>927</v>
      </c>
      <c r="EB184" s="127">
        <v>23621</v>
      </c>
      <c r="EC184" s="128">
        <v>306.69</v>
      </c>
      <c r="ED184" s="129">
        <v>21</v>
      </c>
    </row>
    <row r="185" spans="1:134" ht="13.5" customHeight="1">
      <c r="A185" s="161" t="s">
        <v>280</v>
      </c>
      <c r="B185" s="162" t="s">
        <v>301</v>
      </c>
      <c r="C185" s="121">
        <v>1</v>
      </c>
      <c r="D185" s="162" t="s">
        <v>300</v>
      </c>
      <c r="E185" s="162" t="s">
        <v>1970</v>
      </c>
      <c r="F185" s="162" t="s">
        <v>2726</v>
      </c>
      <c r="G185" s="162">
        <v>78701</v>
      </c>
      <c r="H185" s="162" t="s">
        <v>301</v>
      </c>
      <c r="I185" s="162" t="s">
        <v>2727</v>
      </c>
      <c r="J185" s="162" t="s">
        <v>2728</v>
      </c>
      <c r="K185" s="164" t="s">
        <v>2729</v>
      </c>
      <c r="L185" s="161" t="s">
        <v>920</v>
      </c>
      <c r="M185" s="162" t="s">
        <v>1150</v>
      </c>
      <c r="N185" s="162" t="s">
        <v>2730</v>
      </c>
      <c r="O185" s="162" t="s">
        <v>927</v>
      </c>
      <c r="P185" s="162" t="s">
        <v>2731</v>
      </c>
      <c r="Q185" s="164" t="s">
        <v>2732</v>
      </c>
      <c r="R185" s="161" t="s">
        <v>920</v>
      </c>
      <c r="S185" s="162" t="s">
        <v>1176</v>
      </c>
      <c r="T185" s="162" t="s">
        <v>2733</v>
      </c>
      <c r="U185" s="162" t="s">
        <v>927</v>
      </c>
      <c r="V185" s="162" t="s">
        <v>2734</v>
      </c>
      <c r="W185" s="164" t="s">
        <v>2735</v>
      </c>
      <c r="X185" s="122">
        <v>5</v>
      </c>
      <c r="Y185" s="121">
        <v>1</v>
      </c>
      <c r="Z185" s="123">
        <v>6</v>
      </c>
      <c r="AA185" s="122">
        <v>5</v>
      </c>
      <c r="AB185" s="121">
        <v>0.1</v>
      </c>
      <c r="AC185" s="123">
        <v>5.0999999999999996</v>
      </c>
      <c r="AD185" s="165" t="str">
        <f t="shared" si="13"/>
        <v>A</v>
      </c>
      <c r="AE185" s="124">
        <v>5</v>
      </c>
      <c r="AF185" s="165" t="str">
        <f t="shared" si="10"/>
        <v>A</v>
      </c>
      <c r="AG185" s="122">
        <v>0</v>
      </c>
      <c r="AH185" s="121">
        <v>0</v>
      </c>
      <c r="AI185" s="121">
        <v>0</v>
      </c>
      <c r="AJ185" s="121">
        <v>5</v>
      </c>
      <c r="AK185" s="123">
        <v>5</v>
      </c>
      <c r="AL185" s="165" t="str">
        <f t="shared" si="11"/>
        <v>A</v>
      </c>
      <c r="AM185" s="122">
        <v>0</v>
      </c>
      <c r="AN185" s="121">
        <v>1</v>
      </c>
      <c r="AO185" s="121">
        <v>4</v>
      </c>
      <c r="AP185" s="123">
        <v>5</v>
      </c>
      <c r="AQ185" s="165" t="str">
        <f t="shared" si="12"/>
        <v>A</v>
      </c>
      <c r="AR185" s="122">
        <v>0</v>
      </c>
      <c r="AS185" s="121">
        <v>0</v>
      </c>
      <c r="AT185" s="121">
        <v>4</v>
      </c>
      <c r="AU185" s="121">
        <v>1</v>
      </c>
      <c r="AV185" s="121">
        <v>0</v>
      </c>
      <c r="AW185" s="121">
        <v>0</v>
      </c>
      <c r="AX185" s="123">
        <v>5</v>
      </c>
      <c r="AY185" s="165" t="str">
        <f t="shared" si="14"/>
        <v>A</v>
      </c>
      <c r="AZ185" s="125">
        <v>0</v>
      </c>
      <c r="BA185" s="121">
        <v>1</v>
      </c>
      <c r="BB185" s="121">
        <v>0</v>
      </c>
      <c r="BC185" s="126">
        <v>1</v>
      </c>
      <c r="BD185" s="122">
        <v>7</v>
      </c>
      <c r="BE185" s="121">
        <v>86</v>
      </c>
      <c r="BF185" s="121">
        <v>0</v>
      </c>
      <c r="BG185" s="121">
        <v>0</v>
      </c>
      <c r="BH185" s="121">
        <v>4</v>
      </c>
      <c r="BI185" s="121">
        <v>0</v>
      </c>
      <c r="BJ185" s="121">
        <v>0</v>
      </c>
      <c r="BK185" s="121">
        <v>16</v>
      </c>
      <c r="BL185" s="121">
        <v>51</v>
      </c>
      <c r="BM185" s="121">
        <v>0</v>
      </c>
      <c r="BN185" s="121">
        <v>0</v>
      </c>
      <c r="BO185" s="121">
        <v>2</v>
      </c>
      <c r="BP185" s="121">
        <v>37</v>
      </c>
      <c r="BQ185" s="121">
        <v>0</v>
      </c>
      <c r="BR185" s="121">
        <v>2</v>
      </c>
      <c r="BS185" s="121">
        <v>1</v>
      </c>
      <c r="BT185" s="121">
        <v>10</v>
      </c>
      <c r="BU185" s="121">
        <v>0</v>
      </c>
      <c r="BV185" s="121">
        <v>0</v>
      </c>
      <c r="BW185" s="121">
        <v>0</v>
      </c>
      <c r="BX185" s="121">
        <v>0</v>
      </c>
      <c r="BY185" s="121">
        <v>0</v>
      </c>
      <c r="BZ185" s="121">
        <v>0</v>
      </c>
      <c r="CA185" s="121">
        <v>0</v>
      </c>
      <c r="CB185" s="121">
        <v>0</v>
      </c>
      <c r="CC185" s="121">
        <v>0</v>
      </c>
      <c r="CD185" s="121">
        <v>0</v>
      </c>
      <c r="CE185" s="123">
        <v>0</v>
      </c>
      <c r="CF185" s="122">
        <v>6</v>
      </c>
      <c r="CG185" s="121">
        <v>0</v>
      </c>
      <c r="CH185" s="121">
        <v>0</v>
      </c>
      <c r="CI185" s="121">
        <v>7</v>
      </c>
      <c r="CJ185" s="121">
        <v>0</v>
      </c>
      <c r="CK185" s="121">
        <v>1</v>
      </c>
      <c r="CL185" s="121">
        <v>0</v>
      </c>
      <c r="CM185" s="121">
        <v>0</v>
      </c>
      <c r="CN185" s="121">
        <v>0</v>
      </c>
      <c r="CO185" s="121">
        <v>0</v>
      </c>
      <c r="CP185" s="121">
        <v>0</v>
      </c>
      <c r="CQ185" s="121">
        <v>0</v>
      </c>
      <c r="CR185" s="121">
        <v>0</v>
      </c>
      <c r="CS185" s="121">
        <v>0</v>
      </c>
      <c r="CT185" s="121">
        <v>0</v>
      </c>
      <c r="CU185" s="121">
        <v>0</v>
      </c>
      <c r="CV185" s="121">
        <v>0</v>
      </c>
      <c r="CW185" s="121">
        <v>0</v>
      </c>
      <c r="CX185" s="121">
        <v>0</v>
      </c>
      <c r="CY185" s="121">
        <v>0</v>
      </c>
      <c r="CZ185" s="121">
        <v>0</v>
      </c>
      <c r="DA185" s="123">
        <v>0</v>
      </c>
      <c r="DB185" s="122">
        <v>0</v>
      </c>
      <c r="DC185" s="121">
        <v>0</v>
      </c>
      <c r="DD185" s="121">
        <v>0</v>
      </c>
      <c r="DE185" s="121">
        <v>0</v>
      </c>
      <c r="DF185" s="121">
        <v>1</v>
      </c>
      <c r="DG185" s="121">
        <v>0</v>
      </c>
      <c r="DH185" s="121">
        <v>0</v>
      </c>
      <c r="DI185" s="121">
        <v>0</v>
      </c>
      <c r="DJ185" s="123">
        <v>0</v>
      </c>
      <c r="DK185" s="122">
        <v>1</v>
      </c>
      <c r="DL185" s="123">
        <v>0</v>
      </c>
      <c r="DM185" s="124">
        <v>0</v>
      </c>
      <c r="DN185" s="122">
        <v>143</v>
      </c>
      <c r="DO185" s="121">
        <v>1</v>
      </c>
      <c r="DP185" s="123">
        <v>897</v>
      </c>
      <c r="DQ185" s="122">
        <v>30</v>
      </c>
      <c r="DR185" s="121">
        <v>0</v>
      </c>
      <c r="DS185" s="121" t="s">
        <v>927</v>
      </c>
      <c r="DT185" s="121">
        <v>2</v>
      </c>
      <c r="DU185" s="162" t="s">
        <v>2736</v>
      </c>
      <c r="DV185" s="164" t="s">
        <v>2737</v>
      </c>
      <c r="DW185" s="122">
        <v>1</v>
      </c>
      <c r="DX185" s="121">
        <v>1</v>
      </c>
      <c r="DY185" s="121">
        <v>1</v>
      </c>
      <c r="DZ185" s="162" t="s">
        <v>2738</v>
      </c>
      <c r="EA185" s="164" t="s">
        <v>927</v>
      </c>
      <c r="EB185" s="127">
        <v>70288</v>
      </c>
      <c r="EC185" s="128">
        <v>857.41</v>
      </c>
      <c r="ED185" s="129">
        <v>36</v>
      </c>
    </row>
    <row r="186" spans="1:134" ht="13.5" customHeight="1">
      <c r="A186" s="161" t="s">
        <v>280</v>
      </c>
      <c r="B186" s="162" t="s">
        <v>303</v>
      </c>
      <c r="C186" s="121">
        <v>1</v>
      </c>
      <c r="D186" s="162" t="s">
        <v>302</v>
      </c>
      <c r="E186" s="162" t="s">
        <v>1616</v>
      </c>
      <c r="F186" s="162">
        <v>1</v>
      </c>
      <c r="G186" s="162">
        <v>78391</v>
      </c>
      <c r="H186" s="162" t="s">
        <v>303</v>
      </c>
      <c r="I186" s="162" t="s">
        <v>2739</v>
      </c>
      <c r="J186" s="162" t="s">
        <v>2740</v>
      </c>
      <c r="K186" s="164" t="s">
        <v>919</v>
      </c>
      <c r="L186" s="161" t="s">
        <v>920</v>
      </c>
      <c r="M186" s="162" t="s">
        <v>1119</v>
      </c>
      <c r="N186" s="162" t="s">
        <v>2741</v>
      </c>
      <c r="O186" s="162" t="s">
        <v>927</v>
      </c>
      <c r="P186" s="162">
        <v>585088325</v>
      </c>
      <c r="Q186" s="164" t="s">
        <v>2742</v>
      </c>
      <c r="R186" s="161" t="s">
        <v>920</v>
      </c>
      <c r="S186" s="162" t="s">
        <v>986</v>
      </c>
      <c r="T186" s="162" t="s">
        <v>2743</v>
      </c>
      <c r="U186" s="162" t="s">
        <v>927</v>
      </c>
      <c r="V186" s="162">
        <v>585088352</v>
      </c>
      <c r="W186" s="164" t="s">
        <v>2744</v>
      </c>
      <c r="X186" s="122">
        <v>2</v>
      </c>
      <c r="Y186" s="121">
        <v>0</v>
      </c>
      <c r="Z186" s="123">
        <v>2</v>
      </c>
      <c r="AA186" s="122">
        <v>2</v>
      </c>
      <c r="AB186" s="121">
        <v>0</v>
      </c>
      <c r="AC186" s="123">
        <v>2</v>
      </c>
      <c r="AD186" s="165" t="str">
        <f t="shared" si="13"/>
        <v>A</v>
      </c>
      <c r="AE186" s="124">
        <v>2</v>
      </c>
      <c r="AF186" s="165" t="str">
        <f t="shared" si="10"/>
        <v>A</v>
      </c>
      <c r="AG186" s="122">
        <v>0</v>
      </c>
      <c r="AH186" s="121">
        <v>0</v>
      </c>
      <c r="AI186" s="121">
        <v>1</v>
      </c>
      <c r="AJ186" s="121">
        <v>1</v>
      </c>
      <c r="AK186" s="123">
        <v>2</v>
      </c>
      <c r="AL186" s="165" t="str">
        <f t="shared" si="11"/>
        <v>A</v>
      </c>
      <c r="AM186" s="122">
        <v>1</v>
      </c>
      <c r="AN186" s="121">
        <v>1</v>
      </c>
      <c r="AO186" s="121">
        <v>0</v>
      </c>
      <c r="AP186" s="123">
        <v>2</v>
      </c>
      <c r="AQ186" s="165" t="str">
        <f t="shared" si="12"/>
        <v>A</v>
      </c>
      <c r="AR186" s="122">
        <v>0</v>
      </c>
      <c r="AS186" s="121">
        <v>0</v>
      </c>
      <c r="AT186" s="121">
        <v>0</v>
      </c>
      <c r="AU186" s="121">
        <v>2</v>
      </c>
      <c r="AV186" s="121">
        <v>0</v>
      </c>
      <c r="AW186" s="121">
        <v>0</v>
      </c>
      <c r="AX186" s="123">
        <v>2</v>
      </c>
      <c r="AY186" s="165" t="str">
        <f t="shared" si="14"/>
        <v>A</v>
      </c>
      <c r="AZ186" s="125">
        <v>0</v>
      </c>
      <c r="BA186" s="121">
        <v>1</v>
      </c>
      <c r="BB186" s="121">
        <v>1</v>
      </c>
      <c r="BC186" s="126">
        <v>1</v>
      </c>
      <c r="BD186" s="122">
        <v>3</v>
      </c>
      <c r="BE186" s="121">
        <v>25</v>
      </c>
      <c r="BF186" s="121">
        <v>0</v>
      </c>
      <c r="BG186" s="121">
        <v>0</v>
      </c>
      <c r="BH186" s="121">
        <v>4</v>
      </c>
      <c r="BI186" s="121">
        <v>0</v>
      </c>
      <c r="BJ186" s="121">
        <v>0</v>
      </c>
      <c r="BK186" s="121">
        <v>0</v>
      </c>
      <c r="BL186" s="121">
        <v>40</v>
      </c>
      <c r="BM186" s="121">
        <v>0</v>
      </c>
      <c r="BN186" s="121">
        <v>1</v>
      </c>
      <c r="BO186" s="121">
        <v>0</v>
      </c>
      <c r="BP186" s="121">
        <v>7</v>
      </c>
      <c r="BQ186" s="121">
        <v>0</v>
      </c>
      <c r="BR186" s="121">
        <v>0</v>
      </c>
      <c r="BS186" s="121">
        <v>0</v>
      </c>
      <c r="BT186" s="121">
        <v>1</v>
      </c>
      <c r="BU186" s="121">
        <v>0</v>
      </c>
      <c r="BV186" s="121">
        <v>0</v>
      </c>
      <c r="BW186" s="121">
        <v>0</v>
      </c>
      <c r="BX186" s="121">
        <v>0</v>
      </c>
      <c r="BY186" s="121">
        <v>0</v>
      </c>
      <c r="BZ186" s="121">
        <v>0</v>
      </c>
      <c r="CA186" s="121">
        <v>0</v>
      </c>
      <c r="CB186" s="121">
        <v>0</v>
      </c>
      <c r="CC186" s="121">
        <v>0</v>
      </c>
      <c r="CD186" s="121">
        <v>0</v>
      </c>
      <c r="CE186" s="123">
        <v>0</v>
      </c>
      <c r="CF186" s="122">
        <v>1</v>
      </c>
      <c r="CG186" s="121">
        <v>0</v>
      </c>
      <c r="CH186" s="121">
        <v>0</v>
      </c>
      <c r="CI186" s="121">
        <v>1</v>
      </c>
      <c r="CJ186" s="121">
        <v>0</v>
      </c>
      <c r="CK186" s="121">
        <v>0</v>
      </c>
      <c r="CL186" s="121">
        <v>0</v>
      </c>
      <c r="CM186" s="121">
        <v>0</v>
      </c>
      <c r="CN186" s="121">
        <v>0</v>
      </c>
      <c r="CO186" s="121">
        <v>0</v>
      </c>
      <c r="CP186" s="121">
        <v>0</v>
      </c>
      <c r="CQ186" s="121">
        <v>0</v>
      </c>
      <c r="CR186" s="121">
        <v>0</v>
      </c>
      <c r="CS186" s="121">
        <v>0</v>
      </c>
      <c r="CT186" s="121">
        <v>0</v>
      </c>
      <c r="CU186" s="121">
        <v>0</v>
      </c>
      <c r="CV186" s="121">
        <v>0</v>
      </c>
      <c r="CW186" s="121">
        <v>0</v>
      </c>
      <c r="CX186" s="121">
        <v>0</v>
      </c>
      <c r="CY186" s="121">
        <v>0</v>
      </c>
      <c r="CZ186" s="121">
        <v>2</v>
      </c>
      <c r="DA186" s="123">
        <v>0</v>
      </c>
      <c r="DB186" s="122">
        <v>0</v>
      </c>
      <c r="DC186" s="121">
        <v>0</v>
      </c>
      <c r="DD186" s="121">
        <v>0</v>
      </c>
      <c r="DE186" s="121">
        <v>0</v>
      </c>
      <c r="DF186" s="121">
        <v>0</v>
      </c>
      <c r="DG186" s="121">
        <v>0</v>
      </c>
      <c r="DH186" s="121">
        <v>0</v>
      </c>
      <c r="DI186" s="121">
        <v>0</v>
      </c>
      <c r="DJ186" s="123">
        <v>0</v>
      </c>
      <c r="DK186" s="122">
        <v>0</v>
      </c>
      <c r="DL186" s="123">
        <v>0</v>
      </c>
      <c r="DM186" s="124">
        <v>0</v>
      </c>
      <c r="DN186" s="122">
        <v>80</v>
      </c>
      <c r="DO186" s="121">
        <v>0</v>
      </c>
      <c r="DP186" s="123">
        <v>292</v>
      </c>
      <c r="DQ186" s="122">
        <v>50</v>
      </c>
      <c r="DR186" s="121">
        <v>0</v>
      </c>
      <c r="DS186" s="121" t="s">
        <v>927</v>
      </c>
      <c r="DT186" s="121">
        <v>2</v>
      </c>
      <c r="DU186" s="162"/>
      <c r="DV186" s="164"/>
      <c r="DW186" s="122">
        <v>1</v>
      </c>
      <c r="DX186" s="121">
        <v>1</v>
      </c>
      <c r="DY186" s="121">
        <v>1</v>
      </c>
      <c r="DZ186" s="162"/>
      <c r="EA186" s="164"/>
      <c r="EB186" s="127">
        <v>22552</v>
      </c>
      <c r="EC186" s="128">
        <v>207.41</v>
      </c>
      <c r="ED186" s="129">
        <v>10</v>
      </c>
    </row>
    <row r="187" spans="1:134" ht="13.5" customHeight="1">
      <c r="A187" s="161" t="s">
        <v>280</v>
      </c>
      <c r="B187" s="162" t="s">
        <v>305</v>
      </c>
      <c r="C187" s="121">
        <v>1</v>
      </c>
      <c r="D187" s="162" t="s">
        <v>304</v>
      </c>
      <c r="E187" s="162" t="s">
        <v>1105</v>
      </c>
      <c r="F187" s="162" t="s">
        <v>2745</v>
      </c>
      <c r="G187" s="162">
        <v>78901</v>
      </c>
      <c r="H187" s="162" t="s">
        <v>305</v>
      </c>
      <c r="I187" s="162" t="s">
        <v>2746</v>
      </c>
      <c r="J187" s="162" t="s">
        <v>2747</v>
      </c>
      <c r="K187" s="164" t="s">
        <v>2748</v>
      </c>
      <c r="L187" s="161" t="s">
        <v>996</v>
      </c>
      <c r="M187" s="162" t="s">
        <v>2749</v>
      </c>
      <c r="N187" s="162" t="s">
        <v>2750</v>
      </c>
      <c r="O187" s="162" t="s">
        <v>927</v>
      </c>
      <c r="P187" s="162">
        <v>583468254</v>
      </c>
      <c r="Q187" s="164" t="s">
        <v>2751</v>
      </c>
      <c r="R187" s="161" t="s">
        <v>920</v>
      </c>
      <c r="S187" s="162" t="s">
        <v>1163</v>
      </c>
      <c r="T187" s="162" t="s">
        <v>2752</v>
      </c>
      <c r="U187" s="162" t="s">
        <v>927</v>
      </c>
      <c r="V187" s="162">
        <v>583468240</v>
      </c>
      <c r="W187" s="164" t="s">
        <v>2753</v>
      </c>
      <c r="X187" s="122">
        <v>2</v>
      </c>
      <c r="Y187" s="121">
        <v>0</v>
      </c>
      <c r="Z187" s="123">
        <v>2</v>
      </c>
      <c r="AA187" s="122">
        <v>2</v>
      </c>
      <c r="AB187" s="121">
        <v>0</v>
      </c>
      <c r="AC187" s="123">
        <v>2</v>
      </c>
      <c r="AD187" s="165" t="str">
        <f t="shared" si="13"/>
        <v>A</v>
      </c>
      <c r="AE187" s="124">
        <v>2</v>
      </c>
      <c r="AF187" s="165" t="str">
        <f t="shared" si="10"/>
        <v>A</v>
      </c>
      <c r="AG187" s="122">
        <v>0</v>
      </c>
      <c r="AH187" s="121">
        <v>0</v>
      </c>
      <c r="AI187" s="121">
        <v>0</v>
      </c>
      <c r="AJ187" s="121">
        <v>2</v>
      </c>
      <c r="AK187" s="123">
        <v>2</v>
      </c>
      <c r="AL187" s="165" t="str">
        <f t="shared" si="11"/>
        <v>A</v>
      </c>
      <c r="AM187" s="122">
        <v>0</v>
      </c>
      <c r="AN187" s="121">
        <v>2</v>
      </c>
      <c r="AO187" s="121">
        <v>0</v>
      </c>
      <c r="AP187" s="123">
        <v>2</v>
      </c>
      <c r="AQ187" s="165" t="str">
        <f t="shared" si="12"/>
        <v>A</v>
      </c>
      <c r="AR187" s="122">
        <v>0</v>
      </c>
      <c r="AS187" s="121">
        <v>0</v>
      </c>
      <c r="AT187" s="121">
        <v>2</v>
      </c>
      <c r="AU187" s="121">
        <v>0</v>
      </c>
      <c r="AV187" s="121">
        <v>0</v>
      </c>
      <c r="AW187" s="121">
        <v>0</v>
      </c>
      <c r="AX187" s="123">
        <v>2</v>
      </c>
      <c r="AY187" s="165" t="str">
        <f t="shared" si="14"/>
        <v>A</v>
      </c>
      <c r="AZ187" s="125">
        <v>1</v>
      </c>
      <c r="BA187" s="121">
        <v>1</v>
      </c>
      <c r="BB187" s="121">
        <v>1</v>
      </c>
      <c r="BC187" s="126">
        <v>1</v>
      </c>
      <c r="BD187" s="122">
        <v>5</v>
      </c>
      <c r="BE187" s="121">
        <v>45</v>
      </c>
      <c r="BF187" s="121">
        <v>0</v>
      </c>
      <c r="BG187" s="121">
        <v>0</v>
      </c>
      <c r="BH187" s="121">
        <v>4</v>
      </c>
      <c r="BI187" s="121">
        <v>2</v>
      </c>
      <c r="BJ187" s="121">
        <v>0</v>
      </c>
      <c r="BK187" s="121">
        <v>0</v>
      </c>
      <c r="BL187" s="121">
        <v>40</v>
      </c>
      <c r="BM187" s="121">
        <v>0</v>
      </c>
      <c r="BN187" s="121">
        <v>0</v>
      </c>
      <c r="BO187" s="121">
        <v>4</v>
      </c>
      <c r="BP187" s="121">
        <v>2</v>
      </c>
      <c r="BQ187" s="121">
        <v>0</v>
      </c>
      <c r="BR187" s="121">
        <v>0</v>
      </c>
      <c r="BS187" s="121">
        <v>1</v>
      </c>
      <c r="BT187" s="121">
        <v>1</v>
      </c>
      <c r="BU187" s="121">
        <v>0</v>
      </c>
      <c r="BV187" s="121">
        <v>0</v>
      </c>
      <c r="BW187" s="121">
        <v>0</v>
      </c>
      <c r="BX187" s="121">
        <v>0</v>
      </c>
      <c r="BY187" s="121">
        <v>0</v>
      </c>
      <c r="BZ187" s="121">
        <v>0</v>
      </c>
      <c r="CA187" s="121">
        <v>0</v>
      </c>
      <c r="CB187" s="121">
        <v>0</v>
      </c>
      <c r="CC187" s="121">
        <v>0</v>
      </c>
      <c r="CD187" s="121">
        <v>0</v>
      </c>
      <c r="CE187" s="123">
        <v>0</v>
      </c>
      <c r="CF187" s="122">
        <v>3</v>
      </c>
      <c r="CG187" s="121">
        <v>0</v>
      </c>
      <c r="CH187" s="121">
        <v>0</v>
      </c>
      <c r="CI187" s="121">
        <v>3</v>
      </c>
      <c r="CJ187" s="121">
        <v>0</v>
      </c>
      <c r="CK187" s="121">
        <v>4</v>
      </c>
      <c r="CL187" s="121">
        <v>0</v>
      </c>
      <c r="CM187" s="121">
        <v>0</v>
      </c>
      <c r="CN187" s="121">
        <v>0</v>
      </c>
      <c r="CO187" s="121">
        <v>0</v>
      </c>
      <c r="CP187" s="121">
        <v>0</v>
      </c>
      <c r="CQ187" s="121">
        <v>2</v>
      </c>
      <c r="CR187" s="121">
        <v>0</v>
      </c>
      <c r="CS187" s="121">
        <v>0</v>
      </c>
      <c r="CT187" s="121">
        <v>0</v>
      </c>
      <c r="CU187" s="121">
        <v>0</v>
      </c>
      <c r="CV187" s="121">
        <v>0</v>
      </c>
      <c r="CW187" s="121">
        <v>0</v>
      </c>
      <c r="CX187" s="121">
        <v>0</v>
      </c>
      <c r="CY187" s="121">
        <v>0</v>
      </c>
      <c r="CZ187" s="121">
        <v>0</v>
      </c>
      <c r="DA187" s="123">
        <v>2</v>
      </c>
      <c r="DB187" s="122">
        <v>0</v>
      </c>
      <c r="DC187" s="121">
        <v>0</v>
      </c>
      <c r="DD187" s="121">
        <v>0</v>
      </c>
      <c r="DE187" s="121">
        <v>0</v>
      </c>
      <c r="DF187" s="121">
        <v>4</v>
      </c>
      <c r="DG187" s="121">
        <v>0</v>
      </c>
      <c r="DH187" s="121">
        <v>0</v>
      </c>
      <c r="DI187" s="121">
        <v>0</v>
      </c>
      <c r="DJ187" s="123">
        <v>0</v>
      </c>
      <c r="DK187" s="122">
        <v>2</v>
      </c>
      <c r="DL187" s="123">
        <v>1</v>
      </c>
      <c r="DM187" s="124">
        <v>0</v>
      </c>
      <c r="DN187" s="122">
        <v>60</v>
      </c>
      <c r="DO187" s="121">
        <v>6</v>
      </c>
      <c r="DP187" s="123">
        <v>300</v>
      </c>
      <c r="DQ187" s="122">
        <v>50</v>
      </c>
      <c r="DR187" s="121">
        <v>1</v>
      </c>
      <c r="DS187" s="162" t="s">
        <v>2754</v>
      </c>
      <c r="DT187" s="121">
        <v>3</v>
      </c>
      <c r="DU187" s="162" t="s">
        <v>2755</v>
      </c>
      <c r="DV187" s="164" t="s">
        <v>2756</v>
      </c>
      <c r="DW187" s="122">
        <v>1</v>
      </c>
      <c r="DX187" s="121">
        <v>1</v>
      </c>
      <c r="DY187" s="121">
        <v>1</v>
      </c>
      <c r="DZ187" s="162"/>
      <c r="EA187" s="164"/>
      <c r="EB187" s="127">
        <v>33463</v>
      </c>
      <c r="EC187" s="128">
        <v>267.24</v>
      </c>
      <c r="ED187" s="129">
        <v>28</v>
      </c>
    </row>
    <row r="188" spans="1:134" ht="13.5" customHeight="1">
      <c r="A188" s="161" t="s">
        <v>499</v>
      </c>
      <c r="B188" s="162" t="s">
        <v>501</v>
      </c>
      <c r="C188" s="121">
        <v>1</v>
      </c>
      <c r="D188" s="162" t="s">
        <v>500</v>
      </c>
      <c r="E188" s="162" t="s">
        <v>1616</v>
      </c>
      <c r="F188" s="162">
        <v>137</v>
      </c>
      <c r="G188" s="162">
        <v>76861</v>
      </c>
      <c r="H188" s="162" t="s">
        <v>2757</v>
      </c>
      <c r="I188" s="162" t="s">
        <v>2758</v>
      </c>
      <c r="J188" s="162" t="s">
        <v>2759</v>
      </c>
      <c r="K188" s="164" t="s">
        <v>919</v>
      </c>
      <c r="L188" s="161" t="s">
        <v>920</v>
      </c>
      <c r="M188" s="162" t="s">
        <v>2760</v>
      </c>
      <c r="N188" s="162" t="s">
        <v>2761</v>
      </c>
      <c r="O188" s="162" t="s">
        <v>927</v>
      </c>
      <c r="P188" s="162">
        <v>573501946</v>
      </c>
      <c r="Q188" s="164" t="s">
        <v>2762</v>
      </c>
      <c r="R188" s="161" t="s">
        <v>982</v>
      </c>
      <c r="S188" s="162" t="s">
        <v>2763</v>
      </c>
      <c r="T188" s="162" t="s">
        <v>2764</v>
      </c>
      <c r="U188" s="162" t="s">
        <v>2765</v>
      </c>
      <c r="V188" s="162">
        <v>573501953</v>
      </c>
      <c r="W188" s="164" t="s">
        <v>2766</v>
      </c>
      <c r="X188" s="122">
        <v>3</v>
      </c>
      <c r="Y188" s="121">
        <v>6</v>
      </c>
      <c r="Z188" s="123">
        <v>9</v>
      </c>
      <c r="AA188" s="122">
        <v>1.5</v>
      </c>
      <c r="AB188" s="121">
        <v>6</v>
      </c>
      <c r="AC188" s="123">
        <v>7.5</v>
      </c>
      <c r="AD188" s="165" t="str">
        <f t="shared" si="13"/>
        <v>A</v>
      </c>
      <c r="AE188" s="124">
        <v>1</v>
      </c>
      <c r="AF188" s="165" t="str">
        <f t="shared" si="10"/>
        <v>A</v>
      </c>
      <c r="AG188" s="122">
        <v>0</v>
      </c>
      <c r="AH188" s="121">
        <v>0</v>
      </c>
      <c r="AI188" s="121">
        <v>0</v>
      </c>
      <c r="AJ188" s="121">
        <v>3</v>
      </c>
      <c r="AK188" s="123">
        <v>3</v>
      </c>
      <c r="AL188" s="165" t="str">
        <f t="shared" si="11"/>
        <v>A</v>
      </c>
      <c r="AM188" s="122">
        <v>2</v>
      </c>
      <c r="AN188" s="121">
        <v>0</v>
      </c>
      <c r="AO188" s="121">
        <v>1</v>
      </c>
      <c r="AP188" s="123">
        <v>3</v>
      </c>
      <c r="AQ188" s="165" t="str">
        <f t="shared" si="12"/>
        <v>A</v>
      </c>
      <c r="AR188" s="122">
        <v>0</v>
      </c>
      <c r="AS188" s="121">
        <v>0</v>
      </c>
      <c r="AT188" s="121">
        <v>0</v>
      </c>
      <c r="AU188" s="121">
        <v>2</v>
      </c>
      <c r="AV188" s="121">
        <v>1</v>
      </c>
      <c r="AW188" s="121">
        <v>0</v>
      </c>
      <c r="AX188" s="123">
        <v>3</v>
      </c>
      <c r="AY188" s="165" t="str">
        <f t="shared" si="14"/>
        <v>A</v>
      </c>
      <c r="AZ188" s="125">
        <v>0</v>
      </c>
      <c r="BA188" s="121">
        <v>1</v>
      </c>
      <c r="BB188" s="121">
        <v>1</v>
      </c>
      <c r="BC188" s="126">
        <v>1</v>
      </c>
      <c r="BD188" s="122">
        <v>6</v>
      </c>
      <c r="BE188" s="121">
        <v>45</v>
      </c>
      <c r="BF188" s="121">
        <v>0</v>
      </c>
      <c r="BG188" s="121">
        <v>0</v>
      </c>
      <c r="BH188" s="121">
        <v>0</v>
      </c>
      <c r="BI188" s="121">
        <v>0</v>
      </c>
      <c r="BJ188" s="121">
        <v>0</v>
      </c>
      <c r="BK188" s="121">
        <v>0</v>
      </c>
      <c r="BL188" s="121">
        <v>10</v>
      </c>
      <c r="BM188" s="121">
        <v>0</v>
      </c>
      <c r="BN188" s="121">
        <v>0</v>
      </c>
      <c r="BO188" s="121">
        <v>0</v>
      </c>
      <c r="BP188" s="121">
        <v>66</v>
      </c>
      <c r="BQ188" s="121">
        <v>0</v>
      </c>
      <c r="BR188" s="121">
        <v>0</v>
      </c>
      <c r="BS188" s="121">
        <v>0</v>
      </c>
      <c r="BT188" s="121">
        <v>4</v>
      </c>
      <c r="BU188" s="121">
        <v>0</v>
      </c>
      <c r="BV188" s="121">
        <v>0</v>
      </c>
      <c r="BW188" s="121">
        <v>0</v>
      </c>
      <c r="BX188" s="121">
        <v>0</v>
      </c>
      <c r="BY188" s="121">
        <v>0</v>
      </c>
      <c r="BZ188" s="121">
        <v>0</v>
      </c>
      <c r="CA188" s="121">
        <v>0</v>
      </c>
      <c r="CB188" s="121">
        <v>0</v>
      </c>
      <c r="CC188" s="121">
        <v>0</v>
      </c>
      <c r="CD188" s="121">
        <v>1</v>
      </c>
      <c r="CE188" s="123">
        <v>0</v>
      </c>
      <c r="CF188" s="122">
        <v>0</v>
      </c>
      <c r="CG188" s="121">
        <v>0</v>
      </c>
      <c r="CH188" s="121">
        <v>0</v>
      </c>
      <c r="CI188" s="121">
        <v>0</v>
      </c>
      <c r="CJ188" s="121">
        <v>0</v>
      </c>
      <c r="CK188" s="121">
        <v>1</v>
      </c>
      <c r="CL188" s="121">
        <v>0</v>
      </c>
      <c r="CM188" s="121">
        <v>0</v>
      </c>
      <c r="CN188" s="121">
        <v>0</v>
      </c>
      <c r="CO188" s="121">
        <v>0</v>
      </c>
      <c r="CP188" s="121">
        <v>0</v>
      </c>
      <c r="CQ188" s="121">
        <v>0</v>
      </c>
      <c r="CR188" s="121">
        <v>0</v>
      </c>
      <c r="CS188" s="121">
        <v>0</v>
      </c>
      <c r="CT188" s="121">
        <v>0</v>
      </c>
      <c r="CU188" s="121">
        <v>0</v>
      </c>
      <c r="CV188" s="121">
        <v>0</v>
      </c>
      <c r="CW188" s="121">
        <v>0</v>
      </c>
      <c r="CX188" s="121">
        <v>0</v>
      </c>
      <c r="CY188" s="121">
        <v>0</v>
      </c>
      <c r="CZ188" s="121">
        <v>0</v>
      </c>
      <c r="DA188" s="123">
        <v>0</v>
      </c>
      <c r="DB188" s="122">
        <v>0</v>
      </c>
      <c r="DC188" s="121">
        <v>0</v>
      </c>
      <c r="DD188" s="121">
        <v>0</v>
      </c>
      <c r="DE188" s="121">
        <v>0</v>
      </c>
      <c r="DF188" s="121">
        <v>1</v>
      </c>
      <c r="DG188" s="121">
        <v>0</v>
      </c>
      <c r="DH188" s="121">
        <v>0</v>
      </c>
      <c r="DI188" s="121">
        <v>0</v>
      </c>
      <c r="DJ188" s="123">
        <v>0</v>
      </c>
      <c r="DK188" s="122">
        <v>0</v>
      </c>
      <c r="DL188" s="123">
        <v>0</v>
      </c>
      <c r="DM188" s="124">
        <v>0</v>
      </c>
      <c r="DN188" s="122">
        <v>54</v>
      </c>
      <c r="DO188" s="121">
        <v>5</v>
      </c>
      <c r="DP188" s="123">
        <v>156</v>
      </c>
      <c r="DQ188" s="122">
        <v>30</v>
      </c>
      <c r="DR188" s="121">
        <v>0</v>
      </c>
      <c r="DS188" s="121" t="s">
        <v>927</v>
      </c>
      <c r="DT188" s="121">
        <v>2</v>
      </c>
      <c r="DU188" s="162" t="s">
        <v>2767</v>
      </c>
      <c r="DV188" s="164"/>
      <c r="DW188" s="122">
        <v>1</v>
      </c>
      <c r="DX188" s="121">
        <v>1</v>
      </c>
      <c r="DY188" s="121">
        <v>1</v>
      </c>
      <c r="DZ188" s="162"/>
      <c r="EA188" s="164"/>
      <c r="EB188" s="127">
        <v>15629</v>
      </c>
      <c r="EC188" s="128">
        <v>163.99</v>
      </c>
      <c r="ED188" s="129">
        <v>14</v>
      </c>
    </row>
    <row r="189" spans="1:134" ht="13.5" customHeight="1">
      <c r="A189" s="161" t="s">
        <v>499</v>
      </c>
      <c r="B189" s="162" t="s">
        <v>503</v>
      </c>
      <c r="C189" s="121">
        <v>1</v>
      </c>
      <c r="D189" s="162" t="s">
        <v>502</v>
      </c>
      <c r="E189" s="162" t="s">
        <v>2596</v>
      </c>
      <c r="F189" s="162">
        <v>628</v>
      </c>
      <c r="G189" s="162">
        <v>76917</v>
      </c>
      <c r="H189" s="162" t="s">
        <v>503</v>
      </c>
      <c r="I189" s="162" t="s">
        <v>2768</v>
      </c>
      <c r="J189" s="162" t="s">
        <v>2769</v>
      </c>
      <c r="K189" s="164" t="s">
        <v>2770</v>
      </c>
      <c r="L189" s="161" t="s">
        <v>920</v>
      </c>
      <c r="M189" s="162" t="s">
        <v>956</v>
      </c>
      <c r="N189" s="162" t="s">
        <v>2771</v>
      </c>
      <c r="O189" s="162" t="s">
        <v>927</v>
      </c>
      <c r="P189" s="162">
        <v>573521402</v>
      </c>
      <c r="Q189" s="164" t="s">
        <v>2772</v>
      </c>
      <c r="R189" s="161" t="s">
        <v>920</v>
      </c>
      <c r="S189" s="162" t="s">
        <v>956</v>
      </c>
      <c r="T189" s="162" t="s">
        <v>2771</v>
      </c>
      <c r="U189" s="162" t="s">
        <v>927</v>
      </c>
      <c r="V189" s="162">
        <v>573521402</v>
      </c>
      <c r="W189" s="164" t="s">
        <v>2772</v>
      </c>
      <c r="X189" s="122">
        <v>1</v>
      </c>
      <c r="Y189" s="121">
        <v>0</v>
      </c>
      <c r="Z189" s="123">
        <v>1</v>
      </c>
      <c r="AA189" s="122">
        <v>1</v>
      </c>
      <c r="AB189" s="121">
        <v>0</v>
      </c>
      <c r="AC189" s="123">
        <v>1</v>
      </c>
      <c r="AD189" s="165" t="str">
        <f t="shared" si="13"/>
        <v>A</v>
      </c>
      <c r="AE189" s="124">
        <v>1</v>
      </c>
      <c r="AF189" s="165" t="str">
        <f t="shared" si="10"/>
        <v>A</v>
      </c>
      <c r="AG189" s="122">
        <v>0</v>
      </c>
      <c r="AH189" s="121">
        <v>0</v>
      </c>
      <c r="AI189" s="121">
        <v>0</v>
      </c>
      <c r="AJ189" s="121">
        <v>1</v>
      </c>
      <c r="AK189" s="123">
        <v>1</v>
      </c>
      <c r="AL189" s="165" t="str">
        <f t="shared" si="11"/>
        <v>A</v>
      </c>
      <c r="AM189" s="122">
        <v>0</v>
      </c>
      <c r="AN189" s="121">
        <v>0</v>
      </c>
      <c r="AO189" s="121">
        <v>1</v>
      </c>
      <c r="AP189" s="123">
        <v>1</v>
      </c>
      <c r="AQ189" s="165" t="str">
        <f t="shared" si="12"/>
        <v>A</v>
      </c>
      <c r="AR189" s="122">
        <v>0</v>
      </c>
      <c r="AS189" s="121">
        <v>0</v>
      </c>
      <c r="AT189" s="121">
        <v>0</v>
      </c>
      <c r="AU189" s="121">
        <v>1</v>
      </c>
      <c r="AV189" s="121">
        <v>0</v>
      </c>
      <c r="AW189" s="121">
        <v>0</v>
      </c>
      <c r="AX189" s="123">
        <v>1</v>
      </c>
      <c r="AY189" s="165" t="str">
        <f t="shared" si="14"/>
        <v>A</v>
      </c>
      <c r="AZ189" s="125">
        <v>0</v>
      </c>
      <c r="BA189" s="121">
        <v>1</v>
      </c>
      <c r="BB189" s="121">
        <v>1</v>
      </c>
      <c r="BC189" s="126">
        <v>1</v>
      </c>
      <c r="BD189" s="122">
        <v>1</v>
      </c>
      <c r="BE189" s="121">
        <v>30</v>
      </c>
      <c r="BF189" s="121">
        <v>0</v>
      </c>
      <c r="BG189" s="121">
        <v>0</v>
      </c>
      <c r="BH189" s="121">
        <v>0</v>
      </c>
      <c r="BI189" s="121">
        <v>0</v>
      </c>
      <c r="BJ189" s="121">
        <v>0</v>
      </c>
      <c r="BK189" s="121">
        <v>0</v>
      </c>
      <c r="BL189" s="121">
        <v>24</v>
      </c>
      <c r="BM189" s="121">
        <v>0</v>
      </c>
      <c r="BN189" s="121">
        <v>0</v>
      </c>
      <c r="BO189" s="121">
        <v>0</v>
      </c>
      <c r="BP189" s="121">
        <v>0</v>
      </c>
      <c r="BQ189" s="121">
        <v>0</v>
      </c>
      <c r="BR189" s="121">
        <v>0</v>
      </c>
      <c r="BS189" s="121">
        <v>0</v>
      </c>
      <c r="BT189" s="121">
        <v>2</v>
      </c>
      <c r="BU189" s="121">
        <v>0</v>
      </c>
      <c r="BV189" s="121">
        <v>0</v>
      </c>
      <c r="BW189" s="121">
        <v>0</v>
      </c>
      <c r="BX189" s="121">
        <v>0</v>
      </c>
      <c r="BY189" s="121">
        <v>0</v>
      </c>
      <c r="BZ189" s="121">
        <v>0</v>
      </c>
      <c r="CA189" s="121">
        <v>0</v>
      </c>
      <c r="CB189" s="121">
        <v>0</v>
      </c>
      <c r="CC189" s="121">
        <v>0</v>
      </c>
      <c r="CD189" s="121">
        <v>0</v>
      </c>
      <c r="CE189" s="123">
        <v>0</v>
      </c>
      <c r="CF189" s="122">
        <v>0</v>
      </c>
      <c r="CG189" s="121">
        <v>0</v>
      </c>
      <c r="CH189" s="121">
        <v>0</v>
      </c>
      <c r="CI189" s="121">
        <v>1</v>
      </c>
      <c r="CJ189" s="121">
        <v>2</v>
      </c>
      <c r="CK189" s="121">
        <v>0</v>
      </c>
      <c r="CL189" s="121">
        <v>0</v>
      </c>
      <c r="CM189" s="121">
        <v>0</v>
      </c>
      <c r="CN189" s="121">
        <v>0</v>
      </c>
      <c r="CO189" s="121">
        <v>0</v>
      </c>
      <c r="CP189" s="121">
        <v>0</v>
      </c>
      <c r="CQ189" s="121">
        <v>0</v>
      </c>
      <c r="CR189" s="121">
        <v>0</v>
      </c>
      <c r="CS189" s="121">
        <v>0</v>
      </c>
      <c r="CT189" s="121">
        <v>0</v>
      </c>
      <c r="CU189" s="121">
        <v>0</v>
      </c>
      <c r="CV189" s="121">
        <v>0</v>
      </c>
      <c r="CW189" s="121">
        <v>0</v>
      </c>
      <c r="CX189" s="121">
        <v>0</v>
      </c>
      <c r="CY189" s="121">
        <v>0</v>
      </c>
      <c r="CZ189" s="121">
        <v>0</v>
      </c>
      <c r="DA189" s="123">
        <v>0</v>
      </c>
      <c r="DB189" s="122">
        <v>0</v>
      </c>
      <c r="DC189" s="121">
        <v>0</v>
      </c>
      <c r="DD189" s="121">
        <v>0</v>
      </c>
      <c r="DE189" s="121">
        <v>0</v>
      </c>
      <c r="DF189" s="121">
        <v>0</v>
      </c>
      <c r="DG189" s="121">
        <v>0</v>
      </c>
      <c r="DH189" s="121">
        <v>0</v>
      </c>
      <c r="DI189" s="121">
        <v>0</v>
      </c>
      <c r="DJ189" s="123">
        <v>0</v>
      </c>
      <c r="DK189" s="122">
        <v>0</v>
      </c>
      <c r="DL189" s="123">
        <v>5</v>
      </c>
      <c r="DM189" s="124">
        <v>0</v>
      </c>
      <c r="DN189" s="122">
        <v>20</v>
      </c>
      <c r="DO189" s="121">
        <v>1</v>
      </c>
      <c r="DP189" s="123">
        <v>46</v>
      </c>
      <c r="DQ189" s="122">
        <v>50</v>
      </c>
      <c r="DR189" s="121">
        <v>1</v>
      </c>
      <c r="DS189" s="162" t="s">
        <v>2773</v>
      </c>
      <c r="DT189" s="121">
        <v>3</v>
      </c>
      <c r="DU189" s="162"/>
      <c r="DV189" s="164"/>
      <c r="DW189" s="122">
        <v>1</v>
      </c>
      <c r="DX189" s="121">
        <v>1</v>
      </c>
      <c r="DY189" s="121">
        <v>1</v>
      </c>
      <c r="DZ189" s="162"/>
      <c r="EA189" s="164"/>
      <c r="EB189" s="127">
        <v>21374</v>
      </c>
      <c r="EC189" s="128">
        <v>132.6</v>
      </c>
      <c r="ED189" s="129">
        <v>19</v>
      </c>
    </row>
    <row r="190" spans="1:134" ht="13.5" customHeight="1">
      <c r="A190" s="161" t="s">
        <v>499</v>
      </c>
      <c r="B190" s="162" t="s">
        <v>505</v>
      </c>
      <c r="C190" s="121">
        <v>1</v>
      </c>
      <c r="D190" s="162" t="s">
        <v>504</v>
      </c>
      <c r="E190" s="162" t="s">
        <v>1433</v>
      </c>
      <c r="F190" s="162" t="s">
        <v>2774</v>
      </c>
      <c r="G190" s="162">
        <v>76701</v>
      </c>
      <c r="H190" s="162" t="s">
        <v>505</v>
      </c>
      <c r="I190" s="162" t="s">
        <v>2775</v>
      </c>
      <c r="J190" s="162" t="s">
        <v>2776</v>
      </c>
      <c r="K190" s="164" t="s">
        <v>2777</v>
      </c>
      <c r="L190" s="161" t="s">
        <v>1084</v>
      </c>
      <c r="M190" s="162" t="s">
        <v>2177</v>
      </c>
      <c r="N190" s="162" t="s">
        <v>2778</v>
      </c>
      <c r="O190" s="162" t="s">
        <v>927</v>
      </c>
      <c r="P190" s="162">
        <v>573321326</v>
      </c>
      <c r="Q190" s="164" t="s">
        <v>2779</v>
      </c>
      <c r="R190" s="161" t="s">
        <v>920</v>
      </c>
      <c r="S190" s="162" t="s">
        <v>1275</v>
      </c>
      <c r="T190" s="162" t="s">
        <v>2780</v>
      </c>
      <c r="U190" s="162" t="s">
        <v>927</v>
      </c>
      <c r="V190" s="162">
        <v>573321334</v>
      </c>
      <c r="W190" s="164" t="s">
        <v>2781</v>
      </c>
      <c r="X190" s="122">
        <v>5</v>
      </c>
      <c r="Y190" s="121">
        <v>0</v>
      </c>
      <c r="Z190" s="123">
        <v>5</v>
      </c>
      <c r="AA190" s="122">
        <v>4.5</v>
      </c>
      <c r="AB190" s="121">
        <v>0</v>
      </c>
      <c r="AC190" s="123">
        <v>4.5</v>
      </c>
      <c r="AD190" s="165" t="str">
        <f t="shared" si="13"/>
        <v>A</v>
      </c>
      <c r="AE190" s="124">
        <v>5</v>
      </c>
      <c r="AF190" s="165" t="str">
        <f t="shared" si="10"/>
        <v>A</v>
      </c>
      <c r="AG190" s="122">
        <v>0</v>
      </c>
      <c r="AH190" s="121">
        <v>2</v>
      </c>
      <c r="AI190" s="121">
        <v>0</v>
      </c>
      <c r="AJ190" s="121">
        <v>3</v>
      </c>
      <c r="AK190" s="123">
        <v>5</v>
      </c>
      <c r="AL190" s="165" t="str">
        <f t="shared" si="11"/>
        <v>A</v>
      </c>
      <c r="AM190" s="122">
        <v>0</v>
      </c>
      <c r="AN190" s="121">
        <v>0</v>
      </c>
      <c r="AO190" s="121">
        <v>5</v>
      </c>
      <c r="AP190" s="123">
        <v>5</v>
      </c>
      <c r="AQ190" s="165" t="str">
        <f t="shared" si="12"/>
        <v>A</v>
      </c>
      <c r="AR190" s="122">
        <v>0</v>
      </c>
      <c r="AS190" s="121">
        <v>0</v>
      </c>
      <c r="AT190" s="121">
        <v>2</v>
      </c>
      <c r="AU190" s="121">
        <v>2</v>
      </c>
      <c r="AV190" s="121">
        <v>1</v>
      </c>
      <c r="AW190" s="121">
        <v>0</v>
      </c>
      <c r="AX190" s="123">
        <v>5</v>
      </c>
      <c r="AY190" s="165" t="str">
        <f t="shared" si="14"/>
        <v>A</v>
      </c>
      <c r="AZ190" s="125">
        <v>1</v>
      </c>
      <c r="BA190" s="121">
        <v>1</v>
      </c>
      <c r="BB190" s="121">
        <v>1</v>
      </c>
      <c r="BC190" s="126">
        <v>1</v>
      </c>
      <c r="BD190" s="122">
        <v>3</v>
      </c>
      <c r="BE190" s="121">
        <v>68</v>
      </c>
      <c r="BF190" s="121">
        <v>0</v>
      </c>
      <c r="BG190" s="121">
        <v>0</v>
      </c>
      <c r="BH190" s="121">
        <v>5</v>
      </c>
      <c r="BI190" s="121">
        <v>0</v>
      </c>
      <c r="BJ190" s="121">
        <v>0</v>
      </c>
      <c r="BK190" s="121">
        <v>0</v>
      </c>
      <c r="BL190" s="121">
        <v>45</v>
      </c>
      <c r="BM190" s="121">
        <v>0</v>
      </c>
      <c r="BN190" s="121">
        <v>0</v>
      </c>
      <c r="BO190" s="121">
        <v>2</v>
      </c>
      <c r="BP190" s="121">
        <v>0</v>
      </c>
      <c r="BQ190" s="121">
        <v>0</v>
      </c>
      <c r="BR190" s="121">
        <v>1</v>
      </c>
      <c r="BS190" s="121">
        <v>0</v>
      </c>
      <c r="BT190" s="121">
        <v>5</v>
      </c>
      <c r="BU190" s="121">
        <v>0</v>
      </c>
      <c r="BV190" s="121">
        <v>0</v>
      </c>
      <c r="BW190" s="121">
        <v>0</v>
      </c>
      <c r="BX190" s="121">
        <v>0</v>
      </c>
      <c r="BY190" s="121">
        <v>0</v>
      </c>
      <c r="BZ190" s="121">
        <v>0</v>
      </c>
      <c r="CA190" s="121">
        <v>0</v>
      </c>
      <c r="CB190" s="121">
        <v>0</v>
      </c>
      <c r="CC190" s="121">
        <v>0</v>
      </c>
      <c r="CD190" s="121">
        <v>0</v>
      </c>
      <c r="CE190" s="123">
        <v>0</v>
      </c>
      <c r="CF190" s="122">
        <v>1</v>
      </c>
      <c r="CG190" s="121">
        <v>0</v>
      </c>
      <c r="CH190" s="121">
        <v>0</v>
      </c>
      <c r="CI190" s="121">
        <v>8</v>
      </c>
      <c r="CJ190" s="121">
        <v>0</v>
      </c>
      <c r="CK190" s="121">
        <v>1</v>
      </c>
      <c r="CL190" s="121">
        <v>0</v>
      </c>
      <c r="CM190" s="121">
        <v>0</v>
      </c>
      <c r="CN190" s="121">
        <v>0</v>
      </c>
      <c r="CO190" s="121">
        <v>0</v>
      </c>
      <c r="CP190" s="121">
        <v>0</v>
      </c>
      <c r="CQ190" s="121">
        <v>0</v>
      </c>
      <c r="CR190" s="121">
        <v>0</v>
      </c>
      <c r="CS190" s="121">
        <v>0</v>
      </c>
      <c r="CT190" s="121">
        <v>0</v>
      </c>
      <c r="CU190" s="121">
        <v>0</v>
      </c>
      <c r="CV190" s="121">
        <v>0</v>
      </c>
      <c r="CW190" s="121">
        <v>0</v>
      </c>
      <c r="CX190" s="121">
        <v>0</v>
      </c>
      <c r="CY190" s="121">
        <v>0</v>
      </c>
      <c r="CZ190" s="121">
        <v>3</v>
      </c>
      <c r="DA190" s="123">
        <v>0</v>
      </c>
      <c r="DB190" s="122">
        <v>0</v>
      </c>
      <c r="DC190" s="121">
        <v>0</v>
      </c>
      <c r="DD190" s="121">
        <v>0</v>
      </c>
      <c r="DE190" s="121">
        <v>0</v>
      </c>
      <c r="DF190" s="121">
        <v>0</v>
      </c>
      <c r="DG190" s="121">
        <v>0</v>
      </c>
      <c r="DH190" s="121">
        <v>0</v>
      </c>
      <c r="DI190" s="121">
        <v>0</v>
      </c>
      <c r="DJ190" s="123">
        <v>0</v>
      </c>
      <c r="DK190" s="122">
        <v>0</v>
      </c>
      <c r="DL190" s="123">
        <v>0</v>
      </c>
      <c r="DM190" s="124">
        <v>1</v>
      </c>
      <c r="DN190" s="122">
        <v>53</v>
      </c>
      <c r="DO190" s="121">
        <v>4</v>
      </c>
      <c r="DP190" s="123">
        <v>712</v>
      </c>
      <c r="DQ190" s="122">
        <v>30</v>
      </c>
      <c r="DR190" s="121">
        <v>0</v>
      </c>
      <c r="DS190" s="121" t="s">
        <v>927</v>
      </c>
      <c r="DT190" s="121">
        <v>2</v>
      </c>
      <c r="DU190" s="162" t="s">
        <v>2782</v>
      </c>
      <c r="DV190" s="164" t="s">
        <v>927</v>
      </c>
      <c r="DW190" s="122">
        <v>1</v>
      </c>
      <c r="DX190" s="121">
        <v>1</v>
      </c>
      <c r="DY190" s="121">
        <v>1</v>
      </c>
      <c r="DZ190" s="162" t="s">
        <v>927</v>
      </c>
      <c r="EA190" s="164" t="s">
        <v>927</v>
      </c>
      <c r="EB190" s="127">
        <v>69465</v>
      </c>
      <c r="EC190" s="128">
        <v>499</v>
      </c>
      <c r="ED190" s="129">
        <v>46</v>
      </c>
    </row>
    <row r="191" spans="1:134" ht="13.5" customHeight="1">
      <c r="A191" s="161" t="s">
        <v>499</v>
      </c>
      <c r="B191" s="162" t="s">
        <v>507</v>
      </c>
      <c r="C191" s="121">
        <v>1</v>
      </c>
      <c r="D191" s="162" t="s">
        <v>506</v>
      </c>
      <c r="E191" s="162" t="s">
        <v>1718</v>
      </c>
      <c r="F191" s="162">
        <v>543</v>
      </c>
      <c r="G191" s="162">
        <v>76326</v>
      </c>
      <c r="H191" s="162" t="s">
        <v>507</v>
      </c>
      <c r="I191" s="162" t="s">
        <v>2783</v>
      </c>
      <c r="J191" s="162" t="s">
        <v>2784</v>
      </c>
      <c r="K191" s="164" t="s">
        <v>919</v>
      </c>
      <c r="L191" s="161" t="s">
        <v>920</v>
      </c>
      <c r="M191" s="162" t="s">
        <v>1275</v>
      </c>
      <c r="N191" s="162" t="s">
        <v>2785</v>
      </c>
      <c r="O191" s="162" t="s">
        <v>927</v>
      </c>
      <c r="P191" s="162">
        <v>577197459</v>
      </c>
      <c r="Q191" s="164" t="s">
        <v>2786</v>
      </c>
      <c r="R191" s="161" t="s">
        <v>920</v>
      </c>
      <c r="S191" s="162" t="s">
        <v>1275</v>
      </c>
      <c r="T191" s="162" t="s">
        <v>2785</v>
      </c>
      <c r="U191" s="162" t="s">
        <v>927</v>
      </c>
      <c r="V191" s="162">
        <v>577197459</v>
      </c>
      <c r="W191" s="164" t="s">
        <v>2786</v>
      </c>
      <c r="X191" s="122">
        <v>2</v>
      </c>
      <c r="Y191" s="121">
        <v>0</v>
      </c>
      <c r="Z191" s="123">
        <v>2</v>
      </c>
      <c r="AA191" s="122">
        <v>2</v>
      </c>
      <c r="AB191" s="121">
        <v>0</v>
      </c>
      <c r="AC191" s="123">
        <v>2</v>
      </c>
      <c r="AD191" s="165" t="str">
        <f t="shared" si="13"/>
        <v>A</v>
      </c>
      <c r="AE191" s="124">
        <v>2</v>
      </c>
      <c r="AF191" s="165" t="str">
        <f t="shared" si="10"/>
        <v>A</v>
      </c>
      <c r="AG191" s="122">
        <v>0</v>
      </c>
      <c r="AH191" s="121">
        <v>1</v>
      </c>
      <c r="AI191" s="121">
        <v>0</v>
      </c>
      <c r="AJ191" s="121">
        <v>1</v>
      </c>
      <c r="AK191" s="123">
        <v>2</v>
      </c>
      <c r="AL191" s="165" t="str">
        <f t="shared" si="11"/>
        <v>A</v>
      </c>
      <c r="AM191" s="122">
        <v>0</v>
      </c>
      <c r="AN191" s="121">
        <v>1</v>
      </c>
      <c r="AO191" s="121">
        <v>1</v>
      </c>
      <c r="AP191" s="123">
        <v>2</v>
      </c>
      <c r="AQ191" s="165" t="str">
        <f t="shared" si="12"/>
        <v>A</v>
      </c>
      <c r="AR191" s="122">
        <v>0</v>
      </c>
      <c r="AS191" s="121">
        <v>0</v>
      </c>
      <c r="AT191" s="121">
        <v>2</v>
      </c>
      <c r="AU191" s="121">
        <v>0</v>
      </c>
      <c r="AV191" s="121">
        <v>0</v>
      </c>
      <c r="AW191" s="121">
        <v>0</v>
      </c>
      <c r="AX191" s="123">
        <v>2</v>
      </c>
      <c r="AY191" s="165" t="str">
        <f t="shared" si="14"/>
        <v>A</v>
      </c>
      <c r="AZ191" s="125">
        <v>1</v>
      </c>
      <c r="BA191" s="121">
        <v>1</v>
      </c>
      <c r="BB191" s="121">
        <v>0</v>
      </c>
      <c r="BC191" s="126">
        <v>1</v>
      </c>
      <c r="BD191" s="122">
        <v>1</v>
      </c>
      <c r="BE191" s="121">
        <v>23</v>
      </c>
      <c r="BF191" s="121">
        <v>0</v>
      </c>
      <c r="BG191" s="121">
        <v>0</v>
      </c>
      <c r="BH191" s="121">
        <v>0</v>
      </c>
      <c r="BI191" s="121">
        <v>0</v>
      </c>
      <c r="BJ191" s="121">
        <v>1</v>
      </c>
      <c r="BK191" s="121">
        <v>2</v>
      </c>
      <c r="BL191" s="121">
        <v>16</v>
      </c>
      <c r="BM191" s="121">
        <v>0</v>
      </c>
      <c r="BN191" s="121">
        <v>0</v>
      </c>
      <c r="BO191" s="121">
        <v>0</v>
      </c>
      <c r="BP191" s="121">
        <v>0</v>
      </c>
      <c r="BQ191" s="121">
        <v>0</v>
      </c>
      <c r="BR191" s="121">
        <v>0</v>
      </c>
      <c r="BS191" s="121">
        <v>0</v>
      </c>
      <c r="BT191" s="121">
        <v>2</v>
      </c>
      <c r="BU191" s="121">
        <v>0</v>
      </c>
      <c r="BV191" s="121">
        <v>0</v>
      </c>
      <c r="BW191" s="121">
        <v>0</v>
      </c>
      <c r="BX191" s="121">
        <v>0</v>
      </c>
      <c r="BY191" s="121">
        <v>0</v>
      </c>
      <c r="BZ191" s="121">
        <v>0</v>
      </c>
      <c r="CA191" s="121">
        <v>0</v>
      </c>
      <c r="CB191" s="121">
        <v>0</v>
      </c>
      <c r="CC191" s="121">
        <v>0</v>
      </c>
      <c r="CD191" s="121">
        <v>0</v>
      </c>
      <c r="CE191" s="123">
        <v>0</v>
      </c>
      <c r="CF191" s="122">
        <v>1</v>
      </c>
      <c r="CG191" s="121">
        <v>0</v>
      </c>
      <c r="CH191" s="121">
        <v>0</v>
      </c>
      <c r="CI191" s="121">
        <v>0</v>
      </c>
      <c r="CJ191" s="121">
        <v>0</v>
      </c>
      <c r="CK191" s="121">
        <v>0</v>
      </c>
      <c r="CL191" s="121">
        <v>0</v>
      </c>
      <c r="CM191" s="121">
        <v>0</v>
      </c>
      <c r="CN191" s="121">
        <v>0</v>
      </c>
      <c r="CO191" s="121">
        <v>0</v>
      </c>
      <c r="CP191" s="121">
        <v>0</v>
      </c>
      <c r="CQ191" s="121">
        <v>0</v>
      </c>
      <c r="CR191" s="121">
        <v>0</v>
      </c>
      <c r="CS191" s="121">
        <v>0</v>
      </c>
      <c r="CT191" s="121">
        <v>0</v>
      </c>
      <c r="CU191" s="121">
        <v>0</v>
      </c>
      <c r="CV191" s="121">
        <v>0</v>
      </c>
      <c r="CW191" s="121">
        <v>0</v>
      </c>
      <c r="CX191" s="121">
        <v>0</v>
      </c>
      <c r="CY191" s="121">
        <v>0</v>
      </c>
      <c r="CZ191" s="121">
        <v>0</v>
      </c>
      <c r="DA191" s="123">
        <v>0</v>
      </c>
      <c r="DB191" s="122">
        <v>0</v>
      </c>
      <c r="DC191" s="121">
        <v>0</v>
      </c>
      <c r="DD191" s="121">
        <v>0</v>
      </c>
      <c r="DE191" s="121">
        <v>0</v>
      </c>
      <c r="DF191" s="121">
        <v>0</v>
      </c>
      <c r="DG191" s="121">
        <v>0</v>
      </c>
      <c r="DH191" s="121">
        <v>0</v>
      </c>
      <c r="DI191" s="121">
        <v>0</v>
      </c>
      <c r="DJ191" s="123">
        <v>0</v>
      </c>
      <c r="DK191" s="122">
        <v>1</v>
      </c>
      <c r="DL191" s="123">
        <v>0</v>
      </c>
      <c r="DM191" s="124">
        <v>0</v>
      </c>
      <c r="DN191" s="122">
        <v>39</v>
      </c>
      <c r="DO191" s="121">
        <v>1</v>
      </c>
      <c r="DP191" s="123">
        <v>179</v>
      </c>
      <c r="DQ191" s="122">
        <v>40</v>
      </c>
      <c r="DR191" s="121">
        <v>0</v>
      </c>
      <c r="DS191" s="121" t="s">
        <v>927</v>
      </c>
      <c r="DT191" s="121">
        <v>1</v>
      </c>
      <c r="DU191" s="162" t="s">
        <v>2787</v>
      </c>
      <c r="DV191" s="164" t="s">
        <v>927</v>
      </c>
      <c r="DW191" s="122">
        <v>1</v>
      </c>
      <c r="DX191" s="121">
        <v>1</v>
      </c>
      <c r="DY191" s="121">
        <v>1</v>
      </c>
      <c r="DZ191" s="162" t="s">
        <v>927</v>
      </c>
      <c r="EA191" s="164" t="s">
        <v>2788</v>
      </c>
      <c r="EB191" s="127">
        <v>18778</v>
      </c>
      <c r="EC191" s="128">
        <v>178.36</v>
      </c>
      <c r="ED191" s="129">
        <v>15</v>
      </c>
    </row>
    <row r="192" spans="1:134" ht="13.5" customHeight="1">
      <c r="A192" s="161" t="s">
        <v>499</v>
      </c>
      <c r="B192" s="162" t="s">
        <v>509</v>
      </c>
      <c r="C192" s="121">
        <v>1</v>
      </c>
      <c r="D192" s="162" t="s">
        <v>508</v>
      </c>
      <c r="E192" s="162" t="s">
        <v>2008</v>
      </c>
      <c r="F192" s="162">
        <v>1340</v>
      </c>
      <c r="G192" s="162">
        <v>76523</v>
      </c>
      <c r="H192" s="162" t="s">
        <v>2789</v>
      </c>
      <c r="I192" s="162" t="s">
        <v>2790</v>
      </c>
      <c r="J192" s="162" t="s">
        <v>2791</v>
      </c>
      <c r="K192" s="164" t="s">
        <v>2792</v>
      </c>
      <c r="L192" s="161" t="s">
        <v>920</v>
      </c>
      <c r="M192" s="162" t="s">
        <v>1275</v>
      </c>
      <c r="N192" s="162" t="s">
        <v>2793</v>
      </c>
      <c r="O192" s="162" t="s">
        <v>927</v>
      </c>
      <c r="P192" s="162">
        <v>577680443</v>
      </c>
      <c r="Q192" s="164" t="s">
        <v>2794</v>
      </c>
      <c r="R192" s="161" t="s">
        <v>920</v>
      </c>
      <c r="S192" s="162" t="s">
        <v>983</v>
      </c>
      <c r="T192" s="162" t="s">
        <v>2795</v>
      </c>
      <c r="U192" s="162" t="s">
        <v>927</v>
      </c>
      <c r="V192" s="162">
        <v>577680285</v>
      </c>
      <c r="W192" s="164" t="s">
        <v>2796</v>
      </c>
      <c r="X192" s="122">
        <v>3</v>
      </c>
      <c r="Y192" s="121">
        <v>0</v>
      </c>
      <c r="Z192" s="123">
        <v>3</v>
      </c>
      <c r="AA192" s="122">
        <v>2.2999999999999998</v>
      </c>
      <c r="AB192" s="121">
        <v>0</v>
      </c>
      <c r="AC192" s="123">
        <v>2.2999999999999998</v>
      </c>
      <c r="AD192" s="165" t="str">
        <f t="shared" si="13"/>
        <v>A</v>
      </c>
      <c r="AE192" s="124">
        <v>3</v>
      </c>
      <c r="AF192" s="165" t="str">
        <f t="shared" si="10"/>
        <v>A</v>
      </c>
      <c r="AG192" s="122">
        <v>0</v>
      </c>
      <c r="AH192" s="121">
        <v>0</v>
      </c>
      <c r="AI192" s="121">
        <v>0</v>
      </c>
      <c r="AJ192" s="121">
        <v>3</v>
      </c>
      <c r="AK192" s="123">
        <v>3</v>
      </c>
      <c r="AL192" s="165" t="str">
        <f t="shared" si="11"/>
        <v>A</v>
      </c>
      <c r="AM192" s="122">
        <v>0</v>
      </c>
      <c r="AN192" s="121">
        <v>1</v>
      </c>
      <c r="AO192" s="121">
        <v>2</v>
      </c>
      <c r="AP192" s="123">
        <v>3</v>
      </c>
      <c r="AQ192" s="165" t="str">
        <f t="shared" si="12"/>
        <v>A</v>
      </c>
      <c r="AR192" s="122">
        <v>0</v>
      </c>
      <c r="AS192" s="121">
        <v>0</v>
      </c>
      <c r="AT192" s="121">
        <v>2</v>
      </c>
      <c r="AU192" s="121">
        <v>1</v>
      </c>
      <c r="AV192" s="121">
        <v>0</v>
      </c>
      <c r="AW192" s="121">
        <v>0</v>
      </c>
      <c r="AX192" s="123">
        <v>3</v>
      </c>
      <c r="AY192" s="165" t="str">
        <f t="shared" si="14"/>
        <v>A</v>
      </c>
      <c r="AZ192" s="125">
        <v>0</v>
      </c>
      <c r="BA192" s="121">
        <v>1</v>
      </c>
      <c r="BB192" s="121">
        <v>0</v>
      </c>
      <c r="BC192" s="126">
        <v>1</v>
      </c>
      <c r="BD192" s="122">
        <v>0</v>
      </c>
      <c r="BE192" s="121">
        <v>23</v>
      </c>
      <c r="BF192" s="121">
        <v>0</v>
      </c>
      <c r="BG192" s="121">
        <v>0</v>
      </c>
      <c r="BH192" s="121">
        <v>6</v>
      </c>
      <c r="BI192" s="121">
        <v>0</v>
      </c>
      <c r="BJ192" s="121">
        <v>0</v>
      </c>
      <c r="BK192" s="121">
        <v>0</v>
      </c>
      <c r="BL192" s="121">
        <v>36</v>
      </c>
      <c r="BM192" s="121">
        <v>0</v>
      </c>
      <c r="BN192" s="121">
        <v>0</v>
      </c>
      <c r="BO192" s="121">
        <v>0</v>
      </c>
      <c r="BP192" s="121">
        <v>3</v>
      </c>
      <c r="BQ192" s="121">
        <v>0</v>
      </c>
      <c r="BR192" s="121">
        <v>0</v>
      </c>
      <c r="BS192" s="121">
        <v>0</v>
      </c>
      <c r="BT192" s="121">
        <v>20</v>
      </c>
      <c r="BU192" s="121">
        <v>0</v>
      </c>
      <c r="BV192" s="121">
        <v>1</v>
      </c>
      <c r="BW192" s="121">
        <v>0</v>
      </c>
      <c r="BX192" s="121">
        <v>0</v>
      </c>
      <c r="BY192" s="121">
        <v>0</v>
      </c>
      <c r="BZ192" s="121">
        <v>0</v>
      </c>
      <c r="CA192" s="121">
        <v>0</v>
      </c>
      <c r="CB192" s="121">
        <v>0</v>
      </c>
      <c r="CC192" s="121">
        <v>0</v>
      </c>
      <c r="CD192" s="121">
        <v>0</v>
      </c>
      <c r="CE192" s="123">
        <v>0</v>
      </c>
      <c r="CF192" s="122">
        <v>2</v>
      </c>
      <c r="CG192" s="121">
        <v>0</v>
      </c>
      <c r="CH192" s="121">
        <v>0</v>
      </c>
      <c r="CI192" s="121">
        <v>0</v>
      </c>
      <c r="CJ192" s="121">
        <v>20</v>
      </c>
      <c r="CK192" s="121">
        <v>1</v>
      </c>
      <c r="CL192" s="121">
        <v>0</v>
      </c>
      <c r="CM192" s="121">
        <v>0</v>
      </c>
      <c r="CN192" s="121">
        <v>0</v>
      </c>
      <c r="CO192" s="121">
        <v>0</v>
      </c>
      <c r="CP192" s="121">
        <v>0</v>
      </c>
      <c r="CQ192" s="121">
        <v>0</v>
      </c>
      <c r="CR192" s="121">
        <v>0</v>
      </c>
      <c r="CS192" s="121">
        <v>0</v>
      </c>
      <c r="CT192" s="121">
        <v>0</v>
      </c>
      <c r="CU192" s="121">
        <v>0</v>
      </c>
      <c r="CV192" s="121">
        <v>0</v>
      </c>
      <c r="CW192" s="121">
        <v>0</v>
      </c>
      <c r="CX192" s="121">
        <v>0</v>
      </c>
      <c r="CY192" s="121">
        <v>0</v>
      </c>
      <c r="CZ192" s="121">
        <v>0</v>
      </c>
      <c r="DA192" s="123">
        <v>0</v>
      </c>
      <c r="DB192" s="122">
        <v>0</v>
      </c>
      <c r="DC192" s="121">
        <v>0</v>
      </c>
      <c r="DD192" s="121">
        <v>0</v>
      </c>
      <c r="DE192" s="121">
        <v>0</v>
      </c>
      <c r="DF192" s="121">
        <v>0</v>
      </c>
      <c r="DG192" s="121">
        <v>0</v>
      </c>
      <c r="DH192" s="121">
        <v>0</v>
      </c>
      <c r="DI192" s="121">
        <v>0</v>
      </c>
      <c r="DJ192" s="123">
        <v>0</v>
      </c>
      <c r="DK192" s="122">
        <v>0</v>
      </c>
      <c r="DL192" s="123">
        <v>0</v>
      </c>
      <c r="DM192" s="124">
        <v>0</v>
      </c>
      <c r="DN192" s="122">
        <v>49</v>
      </c>
      <c r="DO192" s="121">
        <v>13</v>
      </c>
      <c r="DP192" s="123">
        <v>456</v>
      </c>
      <c r="DQ192" s="122">
        <v>50</v>
      </c>
      <c r="DR192" s="121">
        <v>1</v>
      </c>
      <c r="DS192" s="162" t="s">
        <v>2797</v>
      </c>
      <c r="DT192" s="121">
        <v>2</v>
      </c>
      <c r="DU192" s="162"/>
      <c r="DV192" s="164" t="s">
        <v>2798</v>
      </c>
      <c r="DW192" s="122">
        <v>0</v>
      </c>
      <c r="DX192" s="121">
        <v>0</v>
      </c>
      <c r="DY192" s="121">
        <v>0</v>
      </c>
      <c r="DZ192" s="162"/>
      <c r="EA192" s="164"/>
      <c r="EB192" s="127">
        <v>34589</v>
      </c>
      <c r="EC192" s="128">
        <v>111.73</v>
      </c>
      <c r="ED192" s="129">
        <v>10</v>
      </c>
    </row>
    <row r="193" spans="1:134" ht="13.5" customHeight="1">
      <c r="A193" s="161" t="s">
        <v>499</v>
      </c>
      <c r="B193" s="162" t="s">
        <v>511</v>
      </c>
      <c r="C193" s="121">
        <v>1</v>
      </c>
      <c r="D193" s="162" t="s">
        <v>510</v>
      </c>
      <c r="E193" s="162" t="s">
        <v>1105</v>
      </c>
      <c r="F193" s="162">
        <v>128</v>
      </c>
      <c r="G193" s="162">
        <v>75661</v>
      </c>
      <c r="H193" s="162" t="s">
        <v>511</v>
      </c>
      <c r="I193" s="162" t="s">
        <v>2799</v>
      </c>
      <c r="J193" s="162" t="s">
        <v>2800</v>
      </c>
      <c r="K193" s="164" t="s">
        <v>919</v>
      </c>
      <c r="L193" s="161" t="s">
        <v>920</v>
      </c>
      <c r="M193" s="162" t="s">
        <v>968</v>
      </c>
      <c r="N193" s="162" t="s">
        <v>2801</v>
      </c>
      <c r="O193" s="162" t="s">
        <v>927</v>
      </c>
      <c r="P193" s="162">
        <v>571661257</v>
      </c>
      <c r="Q193" s="164" t="s">
        <v>2802</v>
      </c>
      <c r="R193" s="161" t="s">
        <v>920</v>
      </c>
      <c r="S193" s="162" t="s">
        <v>968</v>
      </c>
      <c r="T193" s="162" t="s">
        <v>2801</v>
      </c>
      <c r="U193" s="162" t="s">
        <v>927</v>
      </c>
      <c r="V193" s="162">
        <v>571661257</v>
      </c>
      <c r="W193" s="164" t="s">
        <v>2802</v>
      </c>
      <c r="X193" s="122">
        <v>4</v>
      </c>
      <c r="Y193" s="121">
        <v>4</v>
      </c>
      <c r="Z193" s="123">
        <v>8</v>
      </c>
      <c r="AA193" s="122">
        <v>3</v>
      </c>
      <c r="AB193" s="121">
        <v>5</v>
      </c>
      <c r="AC193" s="123">
        <v>8</v>
      </c>
      <c r="AD193" s="165" t="str">
        <f t="shared" si="13"/>
        <v>A</v>
      </c>
      <c r="AE193" s="124">
        <v>4</v>
      </c>
      <c r="AF193" s="165" t="str">
        <f t="shared" si="10"/>
        <v>A</v>
      </c>
      <c r="AG193" s="122">
        <v>0</v>
      </c>
      <c r="AH193" s="121">
        <v>1</v>
      </c>
      <c r="AI193" s="121">
        <v>0</v>
      </c>
      <c r="AJ193" s="121">
        <v>3</v>
      </c>
      <c r="AK193" s="123">
        <v>4</v>
      </c>
      <c r="AL193" s="165" t="str">
        <f t="shared" si="11"/>
        <v>A</v>
      </c>
      <c r="AM193" s="122">
        <v>0</v>
      </c>
      <c r="AN193" s="121">
        <v>0</v>
      </c>
      <c r="AO193" s="121">
        <v>4</v>
      </c>
      <c r="AP193" s="123">
        <v>4</v>
      </c>
      <c r="AQ193" s="165" t="str">
        <f t="shared" si="12"/>
        <v>A</v>
      </c>
      <c r="AR193" s="122">
        <v>0</v>
      </c>
      <c r="AS193" s="121">
        <v>0</v>
      </c>
      <c r="AT193" s="121">
        <v>0</v>
      </c>
      <c r="AU193" s="121">
        <v>3</v>
      </c>
      <c r="AV193" s="121">
        <v>1</v>
      </c>
      <c r="AW193" s="121">
        <v>0</v>
      </c>
      <c r="AX193" s="123">
        <v>4</v>
      </c>
      <c r="AY193" s="165" t="str">
        <f t="shared" si="14"/>
        <v>A</v>
      </c>
      <c r="AZ193" s="125">
        <v>1</v>
      </c>
      <c r="BA193" s="121">
        <v>1</v>
      </c>
      <c r="BB193" s="121">
        <v>0</v>
      </c>
      <c r="BC193" s="126">
        <v>0</v>
      </c>
      <c r="BD193" s="122">
        <v>9</v>
      </c>
      <c r="BE193" s="121">
        <v>89</v>
      </c>
      <c r="BF193" s="121">
        <v>0</v>
      </c>
      <c r="BG193" s="121">
        <v>0</v>
      </c>
      <c r="BH193" s="121">
        <v>8</v>
      </c>
      <c r="BI193" s="121">
        <v>0</v>
      </c>
      <c r="BJ193" s="121">
        <v>0</v>
      </c>
      <c r="BK193" s="121">
        <v>0</v>
      </c>
      <c r="BL193" s="121">
        <v>68</v>
      </c>
      <c r="BM193" s="121">
        <v>3</v>
      </c>
      <c r="BN193" s="121">
        <v>0</v>
      </c>
      <c r="BO193" s="121">
        <v>0</v>
      </c>
      <c r="BP193" s="121">
        <v>5</v>
      </c>
      <c r="BQ193" s="121">
        <v>0</v>
      </c>
      <c r="BR193" s="121">
        <v>0</v>
      </c>
      <c r="BS193" s="121">
        <v>1</v>
      </c>
      <c r="BT193" s="121">
        <v>19</v>
      </c>
      <c r="BU193" s="121">
        <v>0</v>
      </c>
      <c r="BV193" s="121">
        <v>0</v>
      </c>
      <c r="BW193" s="121">
        <v>0</v>
      </c>
      <c r="BX193" s="121">
        <v>0</v>
      </c>
      <c r="BY193" s="121">
        <v>0</v>
      </c>
      <c r="BZ193" s="121">
        <v>0</v>
      </c>
      <c r="CA193" s="121">
        <v>0</v>
      </c>
      <c r="CB193" s="121">
        <v>0</v>
      </c>
      <c r="CC193" s="121">
        <v>0</v>
      </c>
      <c r="CD193" s="121">
        <v>0</v>
      </c>
      <c r="CE193" s="123">
        <v>0</v>
      </c>
      <c r="CF193" s="122">
        <v>3</v>
      </c>
      <c r="CG193" s="121">
        <v>1</v>
      </c>
      <c r="CH193" s="121">
        <v>0</v>
      </c>
      <c r="CI193" s="121">
        <v>6</v>
      </c>
      <c r="CJ193" s="121">
        <v>0</v>
      </c>
      <c r="CK193" s="121">
        <v>1</v>
      </c>
      <c r="CL193" s="121">
        <v>0</v>
      </c>
      <c r="CM193" s="121">
        <v>0</v>
      </c>
      <c r="CN193" s="121">
        <v>0</v>
      </c>
      <c r="CO193" s="121">
        <v>0</v>
      </c>
      <c r="CP193" s="121">
        <v>0</v>
      </c>
      <c r="CQ193" s="121">
        <v>0</v>
      </c>
      <c r="CR193" s="121">
        <v>0</v>
      </c>
      <c r="CS193" s="121">
        <v>0</v>
      </c>
      <c r="CT193" s="121">
        <v>0</v>
      </c>
      <c r="CU193" s="121">
        <v>0</v>
      </c>
      <c r="CV193" s="121">
        <v>0</v>
      </c>
      <c r="CW193" s="121">
        <v>0</v>
      </c>
      <c r="CX193" s="121">
        <v>0</v>
      </c>
      <c r="CY193" s="121">
        <v>0</v>
      </c>
      <c r="CZ193" s="121">
        <v>2</v>
      </c>
      <c r="DA193" s="123">
        <v>0</v>
      </c>
      <c r="DB193" s="122">
        <v>0</v>
      </c>
      <c r="DC193" s="121">
        <v>0</v>
      </c>
      <c r="DD193" s="121">
        <v>0</v>
      </c>
      <c r="DE193" s="121">
        <v>0</v>
      </c>
      <c r="DF193" s="121">
        <v>0</v>
      </c>
      <c r="DG193" s="121">
        <v>0</v>
      </c>
      <c r="DH193" s="121">
        <v>1</v>
      </c>
      <c r="DI193" s="121">
        <v>0</v>
      </c>
      <c r="DJ193" s="123">
        <v>0</v>
      </c>
      <c r="DK193" s="122">
        <v>0</v>
      </c>
      <c r="DL193" s="123">
        <v>0</v>
      </c>
      <c r="DM193" s="124">
        <v>0</v>
      </c>
      <c r="DN193" s="122">
        <v>339</v>
      </c>
      <c r="DO193" s="121">
        <v>2</v>
      </c>
      <c r="DP193" s="123">
        <v>862</v>
      </c>
      <c r="DQ193" s="122">
        <v>50</v>
      </c>
      <c r="DR193" s="121">
        <v>1</v>
      </c>
      <c r="DS193" s="162" t="s">
        <v>2803</v>
      </c>
      <c r="DT193" s="121">
        <v>2</v>
      </c>
      <c r="DU193" s="162" t="s">
        <v>2804</v>
      </c>
      <c r="DV193" s="164" t="s">
        <v>2805</v>
      </c>
      <c r="DW193" s="122">
        <v>1</v>
      </c>
      <c r="DX193" s="121">
        <v>1</v>
      </c>
      <c r="DY193" s="121">
        <v>1</v>
      </c>
      <c r="DZ193" s="162" t="s">
        <v>2806</v>
      </c>
      <c r="EA193" s="164" t="s">
        <v>2807</v>
      </c>
      <c r="EB193" s="127">
        <v>35248</v>
      </c>
      <c r="EC193" s="128">
        <v>239.04</v>
      </c>
      <c r="ED193" s="129">
        <v>9</v>
      </c>
    </row>
    <row r="194" spans="1:134" ht="13.5" customHeight="1">
      <c r="A194" s="161" t="s">
        <v>499</v>
      </c>
      <c r="B194" s="162" t="s">
        <v>513</v>
      </c>
      <c r="C194" s="121">
        <v>1</v>
      </c>
      <c r="D194" s="162" t="s">
        <v>512</v>
      </c>
      <c r="E194" s="162" t="s">
        <v>1105</v>
      </c>
      <c r="F194" s="162">
        <v>19</v>
      </c>
      <c r="G194" s="162">
        <v>68670</v>
      </c>
      <c r="H194" s="162" t="s">
        <v>513</v>
      </c>
      <c r="I194" s="162" t="s">
        <v>2808</v>
      </c>
      <c r="J194" s="162" t="s">
        <v>2809</v>
      </c>
      <c r="K194" s="164" t="s">
        <v>919</v>
      </c>
      <c r="L194" s="161" t="s">
        <v>920</v>
      </c>
      <c r="M194" s="162" t="s">
        <v>2810</v>
      </c>
      <c r="N194" s="162" t="s">
        <v>2811</v>
      </c>
      <c r="O194" s="162" t="s">
        <v>927</v>
      </c>
      <c r="P194" s="162">
        <v>572525840</v>
      </c>
      <c r="Q194" s="164" t="s">
        <v>2812</v>
      </c>
      <c r="R194" s="161" t="s">
        <v>982</v>
      </c>
      <c r="S194" s="162" t="s">
        <v>1062</v>
      </c>
      <c r="T194" s="162" t="s">
        <v>2813</v>
      </c>
      <c r="U194" s="162" t="s">
        <v>927</v>
      </c>
      <c r="V194" s="162">
        <v>572525857</v>
      </c>
      <c r="W194" s="164" t="s">
        <v>2814</v>
      </c>
      <c r="X194" s="122">
        <v>3</v>
      </c>
      <c r="Y194" s="121">
        <v>0</v>
      </c>
      <c r="Z194" s="123">
        <v>3</v>
      </c>
      <c r="AA194" s="122">
        <v>3</v>
      </c>
      <c r="AB194" s="121">
        <v>0</v>
      </c>
      <c r="AC194" s="123">
        <v>3</v>
      </c>
      <c r="AD194" s="165" t="str">
        <f t="shared" si="13"/>
        <v>A</v>
      </c>
      <c r="AE194" s="124">
        <v>3</v>
      </c>
      <c r="AF194" s="165" t="str">
        <f t="shared" si="10"/>
        <v>A</v>
      </c>
      <c r="AG194" s="122">
        <v>0</v>
      </c>
      <c r="AH194" s="121">
        <v>0</v>
      </c>
      <c r="AI194" s="121">
        <v>0</v>
      </c>
      <c r="AJ194" s="121">
        <v>3</v>
      </c>
      <c r="AK194" s="123">
        <v>3</v>
      </c>
      <c r="AL194" s="165" t="str">
        <f t="shared" si="11"/>
        <v>A</v>
      </c>
      <c r="AM194" s="122">
        <v>0</v>
      </c>
      <c r="AN194" s="121">
        <v>1</v>
      </c>
      <c r="AO194" s="121">
        <v>2</v>
      </c>
      <c r="AP194" s="123">
        <v>3</v>
      </c>
      <c r="AQ194" s="165" t="str">
        <f t="shared" si="12"/>
        <v>A</v>
      </c>
      <c r="AR194" s="122">
        <v>0</v>
      </c>
      <c r="AS194" s="121">
        <v>0</v>
      </c>
      <c r="AT194" s="121">
        <v>0</v>
      </c>
      <c r="AU194" s="121">
        <v>3</v>
      </c>
      <c r="AV194" s="121">
        <v>0</v>
      </c>
      <c r="AW194" s="121">
        <v>0</v>
      </c>
      <c r="AX194" s="123">
        <v>3</v>
      </c>
      <c r="AY194" s="165" t="str">
        <f t="shared" si="14"/>
        <v>A</v>
      </c>
      <c r="AZ194" s="125">
        <v>0</v>
      </c>
      <c r="BA194" s="121">
        <v>1</v>
      </c>
      <c r="BB194" s="121">
        <v>0</v>
      </c>
      <c r="BC194" s="126">
        <v>0</v>
      </c>
      <c r="BD194" s="122">
        <v>6</v>
      </c>
      <c r="BE194" s="121">
        <v>85</v>
      </c>
      <c r="BF194" s="121">
        <v>0</v>
      </c>
      <c r="BG194" s="121">
        <v>0</v>
      </c>
      <c r="BH194" s="121">
        <v>7</v>
      </c>
      <c r="BI194" s="121">
        <v>0</v>
      </c>
      <c r="BJ194" s="121">
        <v>0</v>
      </c>
      <c r="BK194" s="121">
        <v>0</v>
      </c>
      <c r="BL194" s="121">
        <v>64</v>
      </c>
      <c r="BM194" s="121">
        <v>0</v>
      </c>
      <c r="BN194" s="121">
        <v>0</v>
      </c>
      <c r="BO194" s="121">
        <v>0</v>
      </c>
      <c r="BP194" s="121">
        <v>3</v>
      </c>
      <c r="BQ194" s="121">
        <v>1</v>
      </c>
      <c r="BR194" s="121">
        <v>0</v>
      </c>
      <c r="BS194" s="121">
        <v>1</v>
      </c>
      <c r="BT194" s="121">
        <v>2</v>
      </c>
      <c r="BU194" s="121">
        <v>0</v>
      </c>
      <c r="BV194" s="121">
        <v>0</v>
      </c>
      <c r="BW194" s="121">
        <v>0</v>
      </c>
      <c r="BX194" s="121">
        <v>0</v>
      </c>
      <c r="BY194" s="121">
        <v>0</v>
      </c>
      <c r="BZ194" s="121">
        <v>0</v>
      </c>
      <c r="CA194" s="121">
        <v>0</v>
      </c>
      <c r="CB194" s="121">
        <v>0</v>
      </c>
      <c r="CC194" s="121">
        <v>0</v>
      </c>
      <c r="CD194" s="121">
        <v>0</v>
      </c>
      <c r="CE194" s="123">
        <v>0</v>
      </c>
      <c r="CF194" s="122">
        <v>0</v>
      </c>
      <c r="CG194" s="121">
        <v>0</v>
      </c>
      <c r="CH194" s="121">
        <v>0</v>
      </c>
      <c r="CI194" s="121">
        <v>3</v>
      </c>
      <c r="CJ194" s="121">
        <v>0</v>
      </c>
      <c r="CK194" s="121">
        <v>8</v>
      </c>
      <c r="CL194" s="121">
        <v>0</v>
      </c>
      <c r="CM194" s="121">
        <v>0</v>
      </c>
      <c r="CN194" s="121">
        <v>0</v>
      </c>
      <c r="CO194" s="121">
        <v>0</v>
      </c>
      <c r="CP194" s="121">
        <v>0</v>
      </c>
      <c r="CQ194" s="121">
        <v>0</v>
      </c>
      <c r="CR194" s="121">
        <v>0</v>
      </c>
      <c r="CS194" s="121">
        <v>0</v>
      </c>
      <c r="CT194" s="121">
        <v>0</v>
      </c>
      <c r="CU194" s="121">
        <v>0</v>
      </c>
      <c r="CV194" s="121">
        <v>0</v>
      </c>
      <c r="CW194" s="121">
        <v>0</v>
      </c>
      <c r="CX194" s="121">
        <v>0</v>
      </c>
      <c r="CY194" s="121">
        <v>0</v>
      </c>
      <c r="CZ194" s="121">
        <v>0</v>
      </c>
      <c r="DA194" s="123">
        <v>0</v>
      </c>
      <c r="DB194" s="122">
        <v>0</v>
      </c>
      <c r="DC194" s="121">
        <v>0</v>
      </c>
      <c r="DD194" s="121">
        <v>0</v>
      </c>
      <c r="DE194" s="121">
        <v>0</v>
      </c>
      <c r="DF194" s="121">
        <v>3</v>
      </c>
      <c r="DG194" s="121">
        <v>1</v>
      </c>
      <c r="DH194" s="121">
        <v>3</v>
      </c>
      <c r="DI194" s="121">
        <v>2</v>
      </c>
      <c r="DJ194" s="123">
        <v>0</v>
      </c>
      <c r="DK194" s="122">
        <v>3</v>
      </c>
      <c r="DL194" s="123">
        <v>0</v>
      </c>
      <c r="DM194" s="124">
        <v>0</v>
      </c>
      <c r="DN194" s="122">
        <v>128</v>
      </c>
      <c r="DO194" s="121">
        <v>10</v>
      </c>
      <c r="DP194" s="123">
        <v>962</v>
      </c>
      <c r="DQ194" s="122">
        <v>30</v>
      </c>
      <c r="DR194" s="121">
        <v>1</v>
      </c>
      <c r="DS194" s="162" t="s">
        <v>2815</v>
      </c>
      <c r="DT194" s="121">
        <v>2</v>
      </c>
      <c r="DU194" s="162"/>
      <c r="DV194" s="164" t="s">
        <v>2816</v>
      </c>
      <c r="DW194" s="122">
        <v>1</v>
      </c>
      <c r="DX194" s="121">
        <v>1</v>
      </c>
      <c r="DY194" s="121">
        <v>1</v>
      </c>
      <c r="DZ194" s="162"/>
      <c r="EA194" s="164" t="s">
        <v>2817</v>
      </c>
      <c r="EB194" s="127">
        <v>90332</v>
      </c>
      <c r="EC194" s="128">
        <v>517.80999999999995</v>
      </c>
      <c r="ED194" s="129">
        <v>48</v>
      </c>
    </row>
    <row r="195" spans="1:134" ht="13.5" customHeight="1">
      <c r="A195" s="161" t="s">
        <v>499</v>
      </c>
      <c r="B195" s="162" t="s">
        <v>515</v>
      </c>
      <c r="C195" s="121">
        <v>1</v>
      </c>
      <c r="D195" s="162" t="s">
        <v>514</v>
      </c>
      <c r="E195" s="162" t="s">
        <v>1105</v>
      </c>
      <c r="F195" s="162">
        <v>100</v>
      </c>
      <c r="G195" s="162">
        <v>68817</v>
      </c>
      <c r="H195" s="162" t="s">
        <v>515</v>
      </c>
      <c r="I195" s="162" t="s">
        <v>2818</v>
      </c>
      <c r="J195" s="162" t="s">
        <v>2819</v>
      </c>
      <c r="K195" s="164" t="s">
        <v>2820</v>
      </c>
      <c r="L195" s="161" t="s">
        <v>920</v>
      </c>
      <c r="M195" s="162" t="s">
        <v>1275</v>
      </c>
      <c r="N195" s="162" t="s">
        <v>2821</v>
      </c>
      <c r="O195" s="162" t="s">
        <v>927</v>
      </c>
      <c r="P195" s="162">
        <v>572805260</v>
      </c>
      <c r="Q195" s="164" t="s">
        <v>2822</v>
      </c>
      <c r="R195" s="161" t="s">
        <v>1013</v>
      </c>
      <c r="S195" s="162" t="s">
        <v>2823</v>
      </c>
      <c r="T195" s="162" t="s">
        <v>2824</v>
      </c>
      <c r="U195" s="162" t="s">
        <v>927</v>
      </c>
      <c r="V195" s="162">
        <v>572805268</v>
      </c>
      <c r="W195" s="164" t="s">
        <v>2825</v>
      </c>
      <c r="X195" s="122">
        <v>2</v>
      </c>
      <c r="Y195" s="121">
        <v>1</v>
      </c>
      <c r="Z195" s="123">
        <v>3</v>
      </c>
      <c r="AA195" s="122">
        <v>2</v>
      </c>
      <c r="AB195" s="121">
        <v>0.35</v>
      </c>
      <c r="AC195" s="123">
        <v>2.35</v>
      </c>
      <c r="AD195" s="165" t="str">
        <f t="shared" si="13"/>
        <v>A</v>
      </c>
      <c r="AE195" s="124">
        <v>2</v>
      </c>
      <c r="AF195" s="165" t="str">
        <f t="shared" si="10"/>
        <v>A</v>
      </c>
      <c r="AG195" s="122">
        <v>0</v>
      </c>
      <c r="AH195" s="121">
        <v>0</v>
      </c>
      <c r="AI195" s="121">
        <v>1</v>
      </c>
      <c r="AJ195" s="121">
        <v>1</v>
      </c>
      <c r="AK195" s="123">
        <v>2</v>
      </c>
      <c r="AL195" s="165" t="str">
        <f t="shared" si="11"/>
        <v>A</v>
      </c>
      <c r="AM195" s="122">
        <v>0</v>
      </c>
      <c r="AN195" s="121">
        <v>0</v>
      </c>
      <c r="AO195" s="121">
        <v>2</v>
      </c>
      <c r="AP195" s="123">
        <v>2</v>
      </c>
      <c r="AQ195" s="165" t="str">
        <f t="shared" si="12"/>
        <v>A</v>
      </c>
      <c r="AR195" s="122">
        <v>0</v>
      </c>
      <c r="AS195" s="121">
        <v>0</v>
      </c>
      <c r="AT195" s="121">
        <v>2</v>
      </c>
      <c r="AU195" s="121">
        <v>0</v>
      </c>
      <c r="AV195" s="121">
        <v>0</v>
      </c>
      <c r="AW195" s="121">
        <v>0</v>
      </c>
      <c r="AX195" s="123">
        <v>2</v>
      </c>
      <c r="AY195" s="165" t="str">
        <f t="shared" si="14"/>
        <v>A</v>
      </c>
      <c r="AZ195" s="125">
        <v>0</v>
      </c>
      <c r="BA195" s="121">
        <v>1</v>
      </c>
      <c r="BB195" s="121">
        <v>1</v>
      </c>
      <c r="BC195" s="126">
        <v>1</v>
      </c>
      <c r="BD195" s="122">
        <v>9</v>
      </c>
      <c r="BE195" s="121">
        <v>64</v>
      </c>
      <c r="BF195" s="121">
        <v>0</v>
      </c>
      <c r="BG195" s="121">
        <v>0</v>
      </c>
      <c r="BH195" s="121">
        <v>3</v>
      </c>
      <c r="BI195" s="121">
        <v>0</v>
      </c>
      <c r="BJ195" s="121">
        <v>0</v>
      </c>
      <c r="BK195" s="121">
        <v>0</v>
      </c>
      <c r="BL195" s="121">
        <v>46</v>
      </c>
      <c r="BM195" s="121">
        <v>0</v>
      </c>
      <c r="BN195" s="121">
        <v>0</v>
      </c>
      <c r="BO195" s="121">
        <v>1</v>
      </c>
      <c r="BP195" s="121">
        <v>66</v>
      </c>
      <c r="BQ195" s="121">
        <v>0</v>
      </c>
      <c r="BR195" s="121">
        <v>0</v>
      </c>
      <c r="BS195" s="121">
        <v>0</v>
      </c>
      <c r="BT195" s="121">
        <v>2</v>
      </c>
      <c r="BU195" s="121">
        <v>0</v>
      </c>
      <c r="BV195" s="121">
        <v>0</v>
      </c>
      <c r="BW195" s="121">
        <v>0</v>
      </c>
      <c r="BX195" s="121">
        <v>0</v>
      </c>
      <c r="BY195" s="121">
        <v>0</v>
      </c>
      <c r="BZ195" s="121">
        <v>0</v>
      </c>
      <c r="CA195" s="121">
        <v>0</v>
      </c>
      <c r="CB195" s="121">
        <v>0</v>
      </c>
      <c r="CC195" s="121">
        <v>0</v>
      </c>
      <c r="CD195" s="121">
        <v>3</v>
      </c>
      <c r="CE195" s="123">
        <v>0</v>
      </c>
      <c r="CF195" s="122">
        <v>2</v>
      </c>
      <c r="CG195" s="121">
        <v>0</v>
      </c>
      <c r="CH195" s="121">
        <v>0</v>
      </c>
      <c r="CI195" s="121">
        <v>0</v>
      </c>
      <c r="CJ195" s="121">
        <v>0</v>
      </c>
      <c r="CK195" s="121">
        <v>0</v>
      </c>
      <c r="CL195" s="121">
        <v>0</v>
      </c>
      <c r="CM195" s="121">
        <v>0</v>
      </c>
      <c r="CN195" s="121">
        <v>0</v>
      </c>
      <c r="CO195" s="121">
        <v>0</v>
      </c>
      <c r="CP195" s="121">
        <v>0</v>
      </c>
      <c r="CQ195" s="121">
        <v>0</v>
      </c>
      <c r="CR195" s="121">
        <v>0</v>
      </c>
      <c r="CS195" s="121">
        <v>0</v>
      </c>
      <c r="CT195" s="121">
        <v>0</v>
      </c>
      <c r="CU195" s="121">
        <v>0</v>
      </c>
      <c r="CV195" s="121">
        <v>0</v>
      </c>
      <c r="CW195" s="121">
        <v>0</v>
      </c>
      <c r="CX195" s="121">
        <v>0</v>
      </c>
      <c r="CY195" s="121">
        <v>0</v>
      </c>
      <c r="CZ195" s="121">
        <v>0</v>
      </c>
      <c r="DA195" s="123">
        <v>0</v>
      </c>
      <c r="DB195" s="122">
        <v>0</v>
      </c>
      <c r="DC195" s="121">
        <v>0</v>
      </c>
      <c r="DD195" s="121">
        <v>0</v>
      </c>
      <c r="DE195" s="121">
        <v>0</v>
      </c>
      <c r="DF195" s="121">
        <v>0</v>
      </c>
      <c r="DG195" s="121">
        <v>0</v>
      </c>
      <c r="DH195" s="121">
        <v>0</v>
      </c>
      <c r="DI195" s="121">
        <v>0</v>
      </c>
      <c r="DJ195" s="123">
        <v>0</v>
      </c>
      <c r="DK195" s="122">
        <v>0</v>
      </c>
      <c r="DL195" s="123">
        <v>5</v>
      </c>
      <c r="DM195" s="124">
        <v>2</v>
      </c>
      <c r="DN195" s="122">
        <v>137</v>
      </c>
      <c r="DO195" s="121">
        <v>12</v>
      </c>
      <c r="DP195" s="123">
        <v>585</v>
      </c>
      <c r="DQ195" s="122">
        <v>23</v>
      </c>
      <c r="DR195" s="121">
        <v>1</v>
      </c>
      <c r="DS195" s="162" t="s">
        <v>2826</v>
      </c>
      <c r="DT195" s="121">
        <v>2</v>
      </c>
      <c r="DU195" s="162" t="s">
        <v>927</v>
      </c>
      <c r="DV195" s="164" t="s">
        <v>927</v>
      </c>
      <c r="DW195" s="122">
        <v>1</v>
      </c>
      <c r="DX195" s="121">
        <v>1</v>
      </c>
      <c r="DY195" s="121">
        <v>1</v>
      </c>
      <c r="DZ195" s="162" t="s">
        <v>927</v>
      </c>
      <c r="EA195" s="164" t="s">
        <v>2827</v>
      </c>
      <c r="EB195" s="127">
        <v>52657</v>
      </c>
      <c r="EC195" s="128">
        <v>473.35</v>
      </c>
      <c r="ED195" s="129">
        <v>30</v>
      </c>
    </row>
    <row r="196" spans="1:134" ht="13.5" customHeight="1">
      <c r="A196" s="161" t="s">
        <v>499</v>
      </c>
      <c r="B196" s="162" t="s">
        <v>517</v>
      </c>
      <c r="C196" s="121">
        <v>1</v>
      </c>
      <c r="D196" s="162" t="s">
        <v>516</v>
      </c>
      <c r="E196" s="162" t="s">
        <v>1105</v>
      </c>
      <c r="F196" s="162">
        <v>189</v>
      </c>
      <c r="G196" s="162">
        <v>76617</v>
      </c>
      <c r="H196" s="162" t="s">
        <v>517</v>
      </c>
      <c r="I196" s="162" t="s">
        <v>2828</v>
      </c>
      <c r="J196" s="162" t="s">
        <v>2829</v>
      </c>
      <c r="K196" s="164" t="s">
        <v>2830</v>
      </c>
      <c r="L196" s="161" t="s">
        <v>920</v>
      </c>
      <c r="M196" s="162" t="s">
        <v>1036</v>
      </c>
      <c r="N196" s="162" t="s">
        <v>2831</v>
      </c>
      <c r="O196" s="162" t="s">
        <v>1650</v>
      </c>
      <c r="P196" s="162">
        <v>577311100</v>
      </c>
      <c r="Q196" s="164" t="s">
        <v>2832</v>
      </c>
      <c r="R196" s="161" t="s">
        <v>920</v>
      </c>
      <c r="S196" s="162" t="s">
        <v>2760</v>
      </c>
      <c r="T196" s="162" t="s">
        <v>2833</v>
      </c>
      <c r="U196" s="162" t="s">
        <v>927</v>
      </c>
      <c r="V196" s="162">
        <v>577311101</v>
      </c>
      <c r="W196" s="164" t="s">
        <v>2834</v>
      </c>
      <c r="X196" s="122">
        <v>2</v>
      </c>
      <c r="Y196" s="121">
        <v>0</v>
      </c>
      <c r="Z196" s="123">
        <v>2</v>
      </c>
      <c r="AA196" s="122">
        <v>2</v>
      </c>
      <c r="AB196" s="121">
        <v>0</v>
      </c>
      <c r="AC196" s="123">
        <v>2</v>
      </c>
      <c r="AD196" s="165" t="str">
        <f t="shared" si="13"/>
        <v>A</v>
      </c>
      <c r="AE196" s="124">
        <v>2</v>
      </c>
      <c r="AF196" s="165" t="str">
        <f t="shared" ref="AF196:AF259" si="15">IF(AE196&lt;=X196,"A","N")</f>
        <v>A</v>
      </c>
      <c r="AG196" s="122">
        <v>0</v>
      </c>
      <c r="AH196" s="121">
        <v>0</v>
      </c>
      <c r="AI196" s="121">
        <v>0</v>
      </c>
      <c r="AJ196" s="121">
        <v>2</v>
      </c>
      <c r="AK196" s="123">
        <v>2</v>
      </c>
      <c r="AL196" s="165" t="str">
        <f t="shared" ref="AL196:AL259" si="16">IF(AK196=X196,"A","N")</f>
        <v>A</v>
      </c>
      <c r="AM196" s="122">
        <v>0</v>
      </c>
      <c r="AN196" s="121">
        <v>0</v>
      </c>
      <c r="AO196" s="121">
        <v>2</v>
      </c>
      <c r="AP196" s="123">
        <v>2</v>
      </c>
      <c r="AQ196" s="165" t="str">
        <f t="shared" ref="AQ196:AQ259" si="17">IF(AP196=X196,"A","N")</f>
        <v>A</v>
      </c>
      <c r="AR196" s="122">
        <v>0</v>
      </c>
      <c r="AS196" s="121">
        <v>0</v>
      </c>
      <c r="AT196" s="121">
        <v>0</v>
      </c>
      <c r="AU196" s="121">
        <v>2</v>
      </c>
      <c r="AV196" s="121">
        <v>0</v>
      </c>
      <c r="AW196" s="121">
        <v>0</v>
      </c>
      <c r="AX196" s="123">
        <v>2</v>
      </c>
      <c r="AY196" s="165" t="str">
        <f t="shared" si="14"/>
        <v>A</v>
      </c>
      <c r="AZ196" s="125">
        <v>0</v>
      </c>
      <c r="BA196" s="121">
        <v>1</v>
      </c>
      <c r="BB196" s="121">
        <v>0</v>
      </c>
      <c r="BC196" s="126">
        <v>1</v>
      </c>
      <c r="BD196" s="122">
        <v>2</v>
      </c>
      <c r="BE196" s="121">
        <v>19</v>
      </c>
      <c r="BF196" s="121">
        <v>1</v>
      </c>
      <c r="BG196" s="121">
        <v>0</v>
      </c>
      <c r="BH196" s="121">
        <v>2</v>
      </c>
      <c r="BI196" s="121">
        <v>0</v>
      </c>
      <c r="BJ196" s="121">
        <v>0</v>
      </c>
      <c r="BK196" s="121">
        <v>1</v>
      </c>
      <c r="BL196" s="121">
        <v>28</v>
      </c>
      <c r="BM196" s="121">
        <v>1</v>
      </c>
      <c r="BN196" s="121">
        <v>0</v>
      </c>
      <c r="BO196" s="121">
        <v>0</v>
      </c>
      <c r="BP196" s="121">
        <v>1</v>
      </c>
      <c r="BQ196" s="121">
        <v>0</v>
      </c>
      <c r="BR196" s="121">
        <v>1</v>
      </c>
      <c r="BS196" s="121">
        <v>1</v>
      </c>
      <c r="BT196" s="121">
        <v>6</v>
      </c>
      <c r="BU196" s="121">
        <v>0</v>
      </c>
      <c r="BV196" s="121">
        <v>0</v>
      </c>
      <c r="BW196" s="121">
        <v>0</v>
      </c>
      <c r="BX196" s="121">
        <v>0</v>
      </c>
      <c r="BY196" s="121">
        <v>0</v>
      </c>
      <c r="BZ196" s="121">
        <v>0</v>
      </c>
      <c r="CA196" s="121">
        <v>0</v>
      </c>
      <c r="CB196" s="121">
        <v>0</v>
      </c>
      <c r="CC196" s="121">
        <v>0</v>
      </c>
      <c r="CD196" s="121">
        <v>0</v>
      </c>
      <c r="CE196" s="123">
        <v>0</v>
      </c>
      <c r="CF196" s="122">
        <v>3</v>
      </c>
      <c r="CG196" s="121">
        <v>0</v>
      </c>
      <c r="CH196" s="121">
        <v>0</v>
      </c>
      <c r="CI196" s="121">
        <v>1</v>
      </c>
      <c r="CJ196" s="121">
        <v>6</v>
      </c>
      <c r="CK196" s="121">
        <v>0</v>
      </c>
      <c r="CL196" s="121">
        <v>0</v>
      </c>
      <c r="CM196" s="121">
        <v>0</v>
      </c>
      <c r="CN196" s="121">
        <v>0</v>
      </c>
      <c r="CO196" s="121">
        <v>0</v>
      </c>
      <c r="CP196" s="121">
        <v>0</v>
      </c>
      <c r="CQ196" s="121">
        <v>0</v>
      </c>
      <c r="CR196" s="121">
        <v>0</v>
      </c>
      <c r="CS196" s="121">
        <v>0</v>
      </c>
      <c r="CT196" s="121">
        <v>0</v>
      </c>
      <c r="CU196" s="121">
        <v>0</v>
      </c>
      <c r="CV196" s="121">
        <v>0</v>
      </c>
      <c r="CW196" s="121">
        <v>0</v>
      </c>
      <c r="CX196" s="121">
        <v>0</v>
      </c>
      <c r="CY196" s="121">
        <v>0</v>
      </c>
      <c r="CZ196" s="121">
        <v>2</v>
      </c>
      <c r="DA196" s="123">
        <v>0</v>
      </c>
      <c r="DB196" s="122">
        <v>0</v>
      </c>
      <c r="DC196" s="121">
        <v>0</v>
      </c>
      <c r="DD196" s="121">
        <v>0</v>
      </c>
      <c r="DE196" s="121">
        <v>0</v>
      </c>
      <c r="DF196" s="121">
        <v>0</v>
      </c>
      <c r="DG196" s="121">
        <v>0</v>
      </c>
      <c r="DH196" s="121">
        <v>0</v>
      </c>
      <c r="DI196" s="121">
        <v>0</v>
      </c>
      <c r="DJ196" s="123">
        <v>0</v>
      </c>
      <c r="DK196" s="122">
        <v>0</v>
      </c>
      <c r="DL196" s="123">
        <v>0</v>
      </c>
      <c r="DM196" s="124">
        <v>0</v>
      </c>
      <c r="DN196" s="122">
        <v>66</v>
      </c>
      <c r="DO196" s="121">
        <v>5</v>
      </c>
      <c r="DP196" s="123">
        <v>242</v>
      </c>
      <c r="DQ196" s="122">
        <v>50</v>
      </c>
      <c r="DR196" s="121">
        <v>1</v>
      </c>
      <c r="DS196" s="162" t="s">
        <v>2835</v>
      </c>
      <c r="DT196" s="121">
        <v>1</v>
      </c>
      <c r="DU196" s="162" t="s">
        <v>927</v>
      </c>
      <c r="DV196" s="164" t="s">
        <v>927</v>
      </c>
      <c r="DW196" s="122">
        <v>1</v>
      </c>
      <c r="DX196" s="121">
        <v>1</v>
      </c>
      <c r="DY196" s="121">
        <v>1</v>
      </c>
      <c r="DZ196" s="162" t="s">
        <v>927</v>
      </c>
      <c r="EA196" s="164" t="s">
        <v>927</v>
      </c>
      <c r="EB196" s="127">
        <v>23438</v>
      </c>
      <c r="EC196" s="128">
        <v>258.77999999999997</v>
      </c>
      <c r="ED196" s="129">
        <v>20</v>
      </c>
    </row>
    <row r="197" spans="1:134" ht="13.5" customHeight="1">
      <c r="A197" s="161" t="s">
        <v>499</v>
      </c>
      <c r="B197" s="162" t="s">
        <v>519</v>
      </c>
      <c r="C197" s="121">
        <v>1</v>
      </c>
      <c r="D197" s="162" t="s">
        <v>518</v>
      </c>
      <c r="E197" s="162" t="s">
        <v>1414</v>
      </c>
      <c r="F197" s="162">
        <v>7</v>
      </c>
      <c r="G197" s="162">
        <v>75701</v>
      </c>
      <c r="H197" s="162" t="s">
        <v>519</v>
      </c>
      <c r="I197" s="162" t="s">
        <v>2836</v>
      </c>
      <c r="J197" s="162" t="s">
        <v>2837</v>
      </c>
      <c r="K197" s="164" t="s">
        <v>919</v>
      </c>
      <c r="L197" s="161" t="s">
        <v>920</v>
      </c>
      <c r="M197" s="162" t="s">
        <v>1163</v>
      </c>
      <c r="N197" s="162" t="s">
        <v>2838</v>
      </c>
      <c r="O197" s="162" t="s">
        <v>927</v>
      </c>
      <c r="P197" s="162">
        <v>571674206</v>
      </c>
      <c r="Q197" s="164" t="s">
        <v>2839</v>
      </c>
      <c r="R197" s="161" t="s">
        <v>920</v>
      </c>
      <c r="S197" s="162" t="s">
        <v>2840</v>
      </c>
      <c r="T197" s="162" t="s">
        <v>1697</v>
      </c>
      <c r="U197" s="162" t="s">
        <v>927</v>
      </c>
      <c r="V197" s="162">
        <v>574674204</v>
      </c>
      <c r="W197" s="164" t="s">
        <v>2841</v>
      </c>
      <c r="X197" s="122">
        <v>3</v>
      </c>
      <c r="Y197" s="121">
        <v>0</v>
      </c>
      <c r="Z197" s="123">
        <v>3</v>
      </c>
      <c r="AA197" s="122">
        <v>3</v>
      </c>
      <c r="AB197" s="121">
        <v>0</v>
      </c>
      <c r="AC197" s="123">
        <v>3</v>
      </c>
      <c r="AD197" s="165" t="str">
        <f t="shared" ref="AD197:AD260" si="18">IF(AC197&lt;=Z197,"A","N")</f>
        <v>A</v>
      </c>
      <c r="AE197" s="124">
        <v>3</v>
      </c>
      <c r="AF197" s="165" t="str">
        <f t="shared" si="15"/>
        <v>A</v>
      </c>
      <c r="AG197" s="122">
        <v>0</v>
      </c>
      <c r="AH197" s="121">
        <v>0</v>
      </c>
      <c r="AI197" s="121">
        <v>0</v>
      </c>
      <c r="AJ197" s="121">
        <v>3</v>
      </c>
      <c r="AK197" s="123">
        <v>3</v>
      </c>
      <c r="AL197" s="165" t="str">
        <f t="shared" si="16"/>
        <v>A</v>
      </c>
      <c r="AM197" s="122">
        <v>1</v>
      </c>
      <c r="AN197" s="121">
        <v>0</v>
      </c>
      <c r="AO197" s="121">
        <v>2</v>
      </c>
      <c r="AP197" s="123">
        <v>3</v>
      </c>
      <c r="AQ197" s="165" t="str">
        <f t="shared" si="17"/>
        <v>A</v>
      </c>
      <c r="AR197" s="122">
        <v>0</v>
      </c>
      <c r="AS197" s="121">
        <v>0</v>
      </c>
      <c r="AT197" s="121">
        <v>0</v>
      </c>
      <c r="AU197" s="121">
        <v>3</v>
      </c>
      <c r="AV197" s="121">
        <v>0</v>
      </c>
      <c r="AW197" s="121">
        <v>0</v>
      </c>
      <c r="AX197" s="123">
        <v>3</v>
      </c>
      <c r="AY197" s="165" t="str">
        <f t="shared" ref="AY197:AY260" si="19">IF(AX197=X197,"A","N")</f>
        <v>A</v>
      </c>
      <c r="AZ197" s="125">
        <v>0</v>
      </c>
      <c r="BA197" s="121">
        <v>1</v>
      </c>
      <c r="BB197" s="121">
        <v>0</v>
      </c>
      <c r="BC197" s="126">
        <v>1</v>
      </c>
      <c r="BD197" s="122">
        <v>12</v>
      </c>
      <c r="BE197" s="121">
        <v>143</v>
      </c>
      <c r="BF197" s="121">
        <v>0</v>
      </c>
      <c r="BG197" s="121">
        <v>0</v>
      </c>
      <c r="BH197" s="121">
        <v>7</v>
      </c>
      <c r="BI197" s="121">
        <v>0</v>
      </c>
      <c r="BJ197" s="121">
        <v>0</v>
      </c>
      <c r="BK197" s="121">
        <v>0</v>
      </c>
      <c r="BL197" s="121">
        <v>51</v>
      </c>
      <c r="BM197" s="121">
        <v>0</v>
      </c>
      <c r="BN197" s="121">
        <v>0</v>
      </c>
      <c r="BO197" s="121">
        <v>1</v>
      </c>
      <c r="BP197" s="121">
        <v>143</v>
      </c>
      <c r="BQ197" s="121">
        <v>0</v>
      </c>
      <c r="BR197" s="121">
        <v>0</v>
      </c>
      <c r="BS197" s="121">
        <v>0</v>
      </c>
      <c r="BT197" s="121">
        <v>0</v>
      </c>
      <c r="BU197" s="121">
        <v>0</v>
      </c>
      <c r="BV197" s="121">
        <v>0</v>
      </c>
      <c r="BW197" s="121">
        <v>0</v>
      </c>
      <c r="BX197" s="121">
        <v>0</v>
      </c>
      <c r="BY197" s="121">
        <v>0</v>
      </c>
      <c r="BZ197" s="121">
        <v>0</v>
      </c>
      <c r="CA197" s="121">
        <v>0</v>
      </c>
      <c r="CB197" s="121">
        <v>0</v>
      </c>
      <c r="CC197" s="121">
        <v>0</v>
      </c>
      <c r="CD197" s="121">
        <v>0</v>
      </c>
      <c r="CE197" s="123">
        <v>0</v>
      </c>
      <c r="CF197" s="122">
        <v>1</v>
      </c>
      <c r="CG197" s="121">
        <v>0</v>
      </c>
      <c r="CH197" s="121">
        <v>0</v>
      </c>
      <c r="CI197" s="121">
        <v>14</v>
      </c>
      <c r="CJ197" s="121">
        <v>0</v>
      </c>
      <c r="CK197" s="121">
        <v>0</v>
      </c>
      <c r="CL197" s="121">
        <v>0</v>
      </c>
      <c r="CM197" s="121">
        <v>0</v>
      </c>
      <c r="CN197" s="121">
        <v>0</v>
      </c>
      <c r="CO197" s="121">
        <v>0</v>
      </c>
      <c r="CP197" s="121">
        <v>0</v>
      </c>
      <c r="CQ197" s="121">
        <v>0</v>
      </c>
      <c r="CR197" s="121">
        <v>0</v>
      </c>
      <c r="CS197" s="121">
        <v>0</v>
      </c>
      <c r="CT197" s="121">
        <v>0</v>
      </c>
      <c r="CU197" s="121">
        <v>0</v>
      </c>
      <c r="CV197" s="121">
        <v>0</v>
      </c>
      <c r="CW197" s="121">
        <v>0</v>
      </c>
      <c r="CX197" s="121">
        <v>0</v>
      </c>
      <c r="CY197" s="121">
        <v>0</v>
      </c>
      <c r="CZ197" s="121">
        <v>0</v>
      </c>
      <c r="DA197" s="123">
        <v>0</v>
      </c>
      <c r="DB197" s="122">
        <v>0</v>
      </c>
      <c r="DC197" s="121">
        <v>0</v>
      </c>
      <c r="DD197" s="121">
        <v>0</v>
      </c>
      <c r="DE197" s="121">
        <v>0</v>
      </c>
      <c r="DF197" s="121">
        <v>0</v>
      </c>
      <c r="DG197" s="121">
        <v>0</v>
      </c>
      <c r="DH197" s="121">
        <v>0</v>
      </c>
      <c r="DI197" s="121">
        <v>0</v>
      </c>
      <c r="DJ197" s="123">
        <v>0</v>
      </c>
      <c r="DK197" s="122">
        <v>2</v>
      </c>
      <c r="DL197" s="123">
        <v>0</v>
      </c>
      <c r="DM197" s="124">
        <v>0</v>
      </c>
      <c r="DN197" s="122">
        <v>137</v>
      </c>
      <c r="DO197" s="121">
        <v>6</v>
      </c>
      <c r="DP197" s="123">
        <v>201</v>
      </c>
      <c r="DQ197" s="122">
        <v>30</v>
      </c>
      <c r="DR197" s="121">
        <v>0</v>
      </c>
      <c r="DS197" s="121" t="s">
        <v>927</v>
      </c>
      <c r="DT197" s="121">
        <v>3</v>
      </c>
      <c r="DU197" s="162" t="s">
        <v>2842</v>
      </c>
      <c r="DV197" s="164" t="s">
        <v>2843</v>
      </c>
      <c r="DW197" s="122" t="s">
        <v>622</v>
      </c>
      <c r="DX197" s="121">
        <v>1</v>
      </c>
      <c r="DY197" s="121">
        <v>0</v>
      </c>
      <c r="DZ197" s="162"/>
      <c r="EA197" s="164" t="s">
        <v>2844</v>
      </c>
      <c r="EB197" s="127">
        <v>41669</v>
      </c>
      <c r="EC197" s="128">
        <v>229.7</v>
      </c>
      <c r="ED197" s="129">
        <v>18</v>
      </c>
    </row>
    <row r="198" spans="1:134" ht="13.5" customHeight="1">
      <c r="A198" s="161" t="s">
        <v>499</v>
      </c>
      <c r="B198" s="162" t="s">
        <v>521</v>
      </c>
      <c r="C198" s="121">
        <v>1</v>
      </c>
      <c r="D198" s="162" t="s">
        <v>520</v>
      </c>
      <c r="E198" s="162" t="s">
        <v>1616</v>
      </c>
      <c r="F198" s="162">
        <v>1007</v>
      </c>
      <c r="G198" s="162">
        <v>76312</v>
      </c>
      <c r="H198" s="162" t="s">
        <v>521</v>
      </c>
      <c r="I198" s="162" t="s">
        <v>2845</v>
      </c>
      <c r="J198" s="162" t="s">
        <v>2846</v>
      </c>
      <c r="K198" s="164" t="s">
        <v>919</v>
      </c>
      <c r="L198" s="161" t="s">
        <v>920</v>
      </c>
      <c r="M198" s="162" t="s">
        <v>1364</v>
      </c>
      <c r="N198" s="162" t="s">
        <v>2847</v>
      </c>
      <c r="O198" s="162" t="s">
        <v>927</v>
      </c>
      <c r="P198" s="162">
        <v>777471190</v>
      </c>
      <c r="Q198" s="164" t="s">
        <v>2848</v>
      </c>
      <c r="R198" s="161" t="s">
        <v>927</v>
      </c>
      <c r="S198" s="162" t="s">
        <v>2760</v>
      </c>
      <c r="T198" s="162" t="s">
        <v>2849</v>
      </c>
      <c r="U198" s="162" t="s">
        <v>927</v>
      </c>
      <c r="V198" s="162">
        <v>777471177</v>
      </c>
      <c r="W198" s="164" t="s">
        <v>2850</v>
      </c>
      <c r="X198" s="122">
        <v>2</v>
      </c>
      <c r="Y198" s="121">
        <v>0</v>
      </c>
      <c r="Z198" s="123">
        <v>2</v>
      </c>
      <c r="AA198" s="122">
        <v>2</v>
      </c>
      <c r="AB198" s="121">
        <v>0</v>
      </c>
      <c r="AC198" s="123">
        <v>2</v>
      </c>
      <c r="AD198" s="165" t="str">
        <f t="shared" si="18"/>
        <v>A</v>
      </c>
      <c r="AE198" s="124">
        <v>2</v>
      </c>
      <c r="AF198" s="165" t="str">
        <f t="shared" si="15"/>
        <v>A</v>
      </c>
      <c r="AG198" s="122">
        <v>0</v>
      </c>
      <c r="AH198" s="121">
        <v>1</v>
      </c>
      <c r="AI198" s="121">
        <v>0</v>
      </c>
      <c r="AJ198" s="121">
        <v>1</v>
      </c>
      <c r="AK198" s="123">
        <v>2</v>
      </c>
      <c r="AL198" s="165" t="str">
        <f t="shared" si="16"/>
        <v>A</v>
      </c>
      <c r="AM198" s="122">
        <v>0</v>
      </c>
      <c r="AN198" s="121">
        <v>0</v>
      </c>
      <c r="AO198" s="121">
        <v>2</v>
      </c>
      <c r="AP198" s="123">
        <v>2</v>
      </c>
      <c r="AQ198" s="165" t="str">
        <f t="shared" si="17"/>
        <v>A</v>
      </c>
      <c r="AR198" s="122">
        <v>0</v>
      </c>
      <c r="AS198" s="121">
        <v>0</v>
      </c>
      <c r="AT198" s="121">
        <v>1</v>
      </c>
      <c r="AU198" s="121">
        <v>1</v>
      </c>
      <c r="AV198" s="121">
        <v>0</v>
      </c>
      <c r="AW198" s="121">
        <v>0</v>
      </c>
      <c r="AX198" s="123">
        <v>2</v>
      </c>
      <c r="AY198" s="165" t="str">
        <f t="shared" si="19"/>
        <v>A</v>
      </c>
      <c r="AZ198" s="125">
        <v>1</v>
      </c>
      <c r="BA198" s="121">
        <v>1</v>
      </c>
      <c r="BB198" s="121">
        <v>0</v>
      </c>
      <c r="BC198" s="126">
        <v>1</v>
      </c>
      <c r="BD198" s="122">
        <v>2</v>
      </c>
      <c r="BE198" s="121">
        <v>37</v>
      </c>
      <c r="BF198" s="121">
        <v>0</v>
      </c>
      <c r="BG198" s="121">
        <v>0</v>
      </c>
      <c r="BH198" s="121">
        <v>5</v>
      </c>
      <c r="BI198" s="121">
        <v>0</v>
      </c>
      <c r="BJ198" s="121">
        <v>0</v>
      </c>
      <c r="BK198" s="121">
        <v>11</v>
      </c>
      <c r="BL198" s="121">
        <v>4</v>
      </c>
      <c r="BM198" s="121">
        <v>0</v>
      </c>
      <c r="BN198" s="121">
        <v>0</v>
      </c>
      <c r="BO198" s="121">
        <v>0</v>
      </c>
      <c r="BP198" s="121">
        <v>1</v>
      </c>
      <c r="BQ198" s="121">
        <v>0</v>
      </c>
      <c r="BR198" s="121">
        <v>1</v>
      </c>
      <c r="BS198" s="121">
        <v>0</v>
      </c>
      <c r="BT198" s="121">
        <v>5</v>
      </c>
      <c r="BU198" s="121">
        <v>0</v>
      </c>
      <c r="BV198" s="121">
        <v>0</v>
      </c>
      <c r="BW198" s="121">
        <v>0</v>
      </c>
      <c r="BX198" s="121">
        <v>0</v>
      </c>
      <c r="BY198" s="121">
        <v>0</v>
      </c>
      <c r="BZ198" s="121">
        <v>0</v>
      </c>
      <c r="CA198" s="121">
        <v>0</v>
      </c>
      <c r="CB198" s="121">
        <v>0</v>
      </c>
      <c r="CC198" s="121">
        <v>0</v>
      </c>
      <c r="CD198" s="121">
        <v>0</v>
      </c>
      <c r="CE198" s="123">
        <v>0</v>
      </c>
      <c r="CF198" s="122">
        <v>0</v>
      </c>
      <c r="CG198" s="121">
        <v>0</v>
      </c>
      <c r="CH198" s="121">
        <v>0</v>
      </c>
      <c r="CI198" s="121">
        <v>4</v>
      </c>
      <c r="CJ198" s="121">
        <v>11</v>
      </c>
      <c r="CK198" s="121">
        <v>0</v>
      </c>
      <c r="CL198" s="121">
        <v>0</v>
      </c>
      <c r="CM198" s="121">
        <v>0</v>
      </c>
      <c r="CN198" s="121">
        <v>0</v>
      </c>
      <c r="CO198" s="121">
        <v>0</v>
      </c>
      <c r="CP198" s="121">
        <v>0</v>
      </c>
      <c r="CQ198" s="121">
        <v>0</v>
      </c>
      <c r="CR198" s="121">
        <v>0</v>
      </c>
      <c r="CS198" s="121">
        <v>0</v>
      </c>
      <c r="CT198" s="121">
        <v>0</v>
      </c>
      <c r="CU198" s="121">
        <v>0</v>
      </c>
      <c r="CV198" s="121">
        <v>0</v>
      </c>
      <c r="CW198" s="121">
        <v>0</v>
      </c>
      <c r="CX198" s="121">
        <v>0</v>
      </c>
      <c r="CY198" s="121">
        <v>0</v>
      </c>
      <c r="CZ198" s="121">
        <v>0</v>
      </c>
      <c r="DA198" s="123">
        <v>0</v>
      </c>
      <c r="DB198" s="122">
        <v>0</v>
      </c>
      <c r="DC198" s="121">
        <v>0</v>
      </c>
      <c r="DD198" s="121">
        <v>0</v>
      </c>
      <c r="DE198" s="121">
        <v>0</v>
      </c>
      <c r="DF198" s="121">
        <v>0</v>
      </c>
      <c r="DG198" s="121">
        <v>0</v>
      </c>
      <c r="DH198" s="121">
        <v>0</v>
      </c>
      <c r="DI198" s="121">
        <v>0</v>
      </c>
      <c r="DJ198" s="123">
        <v>0</v>
      </c>
      <c r="DK198" s="122">
        <v>0</v>
      </c>
      <c r="DL198" s="123">
        <v>0</v>
      </c>
      <c r="DM198" s="124">
        <v>0</v>
      </c>
      <c r="DN198" s="122">
        <v>52</v>
      </c>
      <c r="DO198" s="121">
        <v>2</v>
      </c>
      <c r="DP198" s="123">
        <v>216</v>
      </c>
      <c r="DQ198" s="122">
        <v>50</v>
      </c>
      <c r="DR198" s="121">
        <v>0</v>
      </c>
      <c r="DS198" s="121" t="s">
        <v>927</v>
      </c>
      <c r="DT198" s="121">
        <v>2</v>
      </c>
      <c r="DU198" s="162" t="s">
        <v>927</v>
      </c>
      <c r="DV198" s="164" t="s">
        <v>927</v>
      </c>
      <c r="DW198" s="122">
        <v>1</v>
      </c>
      <c r="DX198" s="121">
        <v>1</v>
      </c>
      <c r="DY198" s="121">
        <v>1</v>
      </c>
      <c r="DZ198" s="162" t="s">
        <v>927</v>
      </c>
      <c r="EA198" s="164" t="s">
        <v>927</v>
      </c>
      <c r="EB198" s="127">
        <v>16854</v>
      </c>
      <c r="EC198" s="128">
        <v>146.08000000000001</v>
      </c>
      <c r="ED198" s="129">
        <v>16</v>
      </c>
    </row>
    <row r="199" spans="1:134" ht="13.5" customHeight="1">
      <c r="A199" s="161" t="s">
        <v>499</v>
      </c>
      <c r="B199" s="162" t="s">
        <v>523</v>
      </c>
      <c r="C199" s="121">
        <v>1</v>
      </c>
      <c r="D199" s="162" t="s">
        <v>522</v>
      </c>
      <c r="E199" s="162" t="s">
        <v>2851</v>
      </c>
      <c r="F199" s="162">
        <v>1080</v>
      </c>
      <c r="G199" s="162">
        <v>75524</v>
      </c>
      <c r="H199" s="162" t="s">
        <v>2852</v>
      </c>
      <c r="I199" s="162" t="s">
        <v>2853</v>
      </c>
      <c r="J199" s="162" t="s">
        <v>2854</v>
      </c>
      <c r="K199" s="164" t="s">
        <v>2855</v>
      </c>
      <c r="L199" s="161" t="s">
        <v>920</v>
      </c>
      <c r="M199" s="162" t="s">
        <v>1746</v>
      </c>
      <c r="N199" s="162" t="s">
        <v>2856</v>
      </c>
      <c r="O199" s="162" t="s">
        <v>927</v>
      </c>
      <c r="P199" s="162">
        <v>571491714</v>
      </c>
      <c r="Q199" s="164" t="s">
        <v>927</v>
      </c>
      <c r="R199" s="161" t="s">
        <v>927</v>
      </c>
      <c r="S199" s="162" t="s">
        <v>2857</v>
      </c>
      <c r="T199" s="162" t="s">
        <v>2858</v>
      </c>
      <c r="U199" s="162" t="s">
        <v>927</v>
      </c>
      <c r="V199" s="162">
        <v>571491709</v>
      </c>
      <c r="W199" s="164" t="s">
        <v>2859</v>
      </c>
      <c r="X199" s="122">
        <v>4</v>
      </c>
      <c r="Y199" s="121">
        <v>0</v>
      </c>
      <c r="Z199" s="123">
        <v>4</v>
      </c>
      <c r="AA199" s="122">
        <v>3.5</v>
      </c>
      <c r="AB199" s="121">
        <v>0</v>
      </c>
      <c r="AC199" s="123">
        <v>3.5</v>
      </c>
      <c r="AD199" s="165" t="str">
        <f t="shared" si="18"/>
        <v>A</v>
      </c>
      <c r="AE199" s="124">
        <v>4</v>
      </c>
      <c r="AF199" s="165" t="str">
        <f t="shared" si="15"/>
        <v>A</v>
      </c>
      <c r="AG199" s="122">
        <v>0</v>
      </c>
      <c r="AH199" s="121">
        <v>2</v>
      </c>
      <c r="AI199" s="121">
        <v>0</v>
      </c>
      <c r="AJ199" s="121">
        <v>2</v>
      </c>
      <c r="AK199" s="123">
        <v>4</v>
      </c>
      <c r="AL199" s="165" t="str">
        <f t="shared" si="16"/>
        <v>A</v>
      </c>
      <c r="AM199" s="122">
        <v>0</v>
      </c>
      <c r="AN199" s="121">
        <v>0</v>
      </c>
      <c r="AO199" s="121">
        <v>4</v>
      </c>
      <c r="AP199" s="123">
        <v>4</v>
      </c>
      <c r="AQ199" s="165" t="str">
        <f t="shared" si="17"/>
        <v>A</v>
      </c>
      <c r="AR199" s="122">
        <v>0</v>
      </c>
      <c r="AS199" s="121">
        <v>0</v>
      </c>
      <c r="AT199" s="121">
        <v>2</v>
      </c>
      <c r="AU199" s="121">
        <v>2</v>
      </c>
      <c r="AV199" s="121">
        <v>0</v>
      </c>
      <c r="AW199" s="121">
        <v>0</v>
      </c>
      <c r="AX199" s="123">
        <v>4</v>
      </c>
      <c r="AY199" s="165" t="str">
        <f t="shared" si="19"/>
        <v>A</v>
      </c>
      <c r="AZ199" s="125">
        <v>1</v>
      </c>
      <c r="BA199" s="121">
        <v>1</v>
      </c>
      <c r="BB199" s="121">
        <v>1</v>
      </c>
      <c r="BC199" s="126">
        <v>1</v>
      </c>
      <c r="BD199" s="122">
        <v>51</v>
      </c>
      <c r="BE199" s="121">
        <v>301</v>
      </c>
      <c r="BF199" s="121">
        <v>4</v>
      </c>
      <c r="BG199" s="121">
        <v>0</v>
      </c>
      <c r="BH199" s="121">
        <v>71</v>
      </c>
      <c r="BI199" s="121">
        <v>0</v>
      </c>
      <c r="BJ199" s="121">
        <v>0</v>
      </c>
      <c r="BK199" s="121">
        <v>0</v>
      </c>
      <c r="BL199" s="121">
        <v>231</v>
      </c>
      <c r="BM199" s="121">
        <v>0</v>
      </c>
      <c r="BN199" s="121">
        <v>0</v>
      </c>
      <c r="BO199" s="121">
        <v>5</v>
      </c>
      <c r="BP199" s="121">
        <v>287</v>
      </c>
      <c r="BQ199" s="121">
        <v>6</v>
      </c>
      <c r="BR199" s="121">
        <v>0</v>
      </c>
      <c r="BS199" s="121">
        <v>4</v>
      </c>
      <c r="BT199" s="121">
        <v>135</v>
      </c>
      <c r="BU199" s="121">
        <v>0</v>
      </c>
      <c r="BV199" s="121">
        <v>0</v>
      </c>
      <c r="BW199" s="121">
        <v>0</v>
      </c>
      <c r="BX199" s="121">
        <v>0</v>
      </c>
      <c r="BY199" s="121">
        <v>0</v>
      </c>
      <c r="BZ199" s="121">
        <v>0</v>
      </c>
      <c r="CA199" s="121">
        <v>0</v>
      </c>
      <c r="CB199" s="121">
        <v>0</v>
      </c>
      <c r="CC199" s="121">
        <v>17</v>
      </c>
      <c r="CD199" s="121">
        <v>6</v>
      </c>
      <c r="CE199" s="123">
        <v>0</v>
      </c>
      <c r="CF199" s="122">
        <v>5</v>
      </c>
      <c r="CG199" s="121">
        <v>0</v>
      </c>
      <c r="CH199" s="121">
        <v>0</v>
      </c>
      <c r="CI199" s="121">
        <v>0</v>
      </c>
      <c r="CJ199" s="121">
        <v>89</v>
      </c>
      <c r="CK199" s="121">
        <v>3</v>
      </c>
      <c r="CL199" s="121">
        <v>0</v>
      </c>
      <c r="CM199" s="121">
        <v>0</v>
      </c>
      <c r="CN199" s="121">
        <v>0</v>
      </c>
      <c r="CO199" s="121">
        <v>0</v>
      </c>
      <c r="CP199" s="121">
        <v>0</v>
      </c>
      <c r="CQ199" s="121">
        <v>0</v>
      </c>
      <c r="CR199" s="121">
        <v>0</v>
      </c>
      <c r="CS199" s="121">
        <v>0</v>
      </c>
      <c r="CT199" s="121">
        <v>0</v>
      </c>
      <c r="CU199" s="121">
        <v>0</v>
      </c>
      <c r="CV199" s="121">
        <v>0</v>
      </c>
      <c r="CW199" s="121">
        <v>0</v>
      </c>
      <c r="CX199" s="121">
        <v>0</v>
      </c>
      <c r="CY199" s="121">
        <v>0</v>
      </c>
      <c r="CZ199" s="121">
        <v>0</v>
      </c>
      <c r="DA199" s="123">
        <v>0</v>
      </c>
      <c r="DB199" s="122">
        <v>0</v>
      </c>
      <c r="DC199" s="121">
        <v>0</v>
      </c>
      <c r="DD199" s="121">
        <v>0</v>
      </c>
      <c r="DE199" s="121">
        <v>0</v>
      </c>
      <c r="DF199" s="121">
        <v>0</v>
      </c>
      <c r="DG199" s="121">
        <v>0</v>
      </c>
      <c r="DH199" s="121">
        <v>0</v>
      </c>
      <c r="DI199" s="121">
        <v>0</v>
      </c>
      <c r="DJ199" s="123">
        <v>0</v>
      </c>
      <c r="DK199" s="122">
        <v>4</v>
      </c>
      <c r="DL199" s="123">
        <v>0</v>
      </c>
      <c r="DM199" s="124">
        <v>0</v>
      </c>
      <c r="DN199" s="122">
        <v>579</v>
      </c>
      <c r="DO199" s="121">
        <v>19</v>
      </c>
      <c r="DP199" s="123">
        <v>2789</v>
      </c>
      <c r="DQ199" s="122">
        <v>50</v>
      </c>
      <c r="DR199" s="121">
        <v>1</v>
      </c>
      <c r="DS199" s="162" t="s">
        <v>2860</v>
      </c>
      <c r="DT199" s="121">
        <v>2</v>
      </c>
      <c r="DU199" s="162" t="s">
        <v>2861</v>
      </c>
      <c r="DV199" s="164" t="s">
        <v>2862</v>
      </c>
      <c r="DW199" s="122">
        <v>1</v>
      </c>
      <c r="DX199" s="121">
        <v>1</v>
      </c>
      <c r="DY199" s="121">
        <v>1</v>
      </c>
      <c r="DZ199" s="162" t="s">
        <v>2863</v>
      </c>
      <c r="EA199" s="164" t="s">
        <v>2864</v>
      </c>
      <c r="EB199" s="127">
        <v>66288</v>
      </c>
      <c r="EC199" s="128">
        <v>662.25</v>
      </c>
      <c r="ED199" s="129">
        <v>32</v>
      </c>
    </row>
    <row r="200" spans="1:134" ht="13.5" customHeight="1">
      <c r="A200" s="161" t="s">
        <v>499</v>
      </c>
      <c r="B200" s="162" t="s">
        <v>525</v>
      </c>
      <c r="C200" s="121">
        <v>1</v>
      </c>
      <c r="D200" s="162" t="s">
        <v>524</v>
      </c>
      <c r="E200" s="162" t="s">
        <v>1242</v>
      </c>
      <c r="F200" s="162">
        <v>12</v>
      </c>
      <c r="G200" s="162">
        <v>76140</v>
      </c>
      <c r="H200" s="162" t="s">
        <v>525</v>
      </c>
      <c r="I200" s="162" t="s">
        <v>2865</v>
      </c>
      <c r="J200" s="162" t="s">
        <v>2866</v>
      </c>
      <c r="K200" s="164" t="s">
        <v>937</v>
      </c>
      <c r="L200" s="161" t="s">
        <v>1084</v>
      </c>
      <c r="M200" s="162" t="s">
        <v>1264</v>
      </c>
      <c r="N200" s="162" t="s">
        <v>2867</v>
      </c>
      <c r="O200" s="162" t="s">
        <v>927</v>
      </c>
      <c r="P200" s="162">
        <v>577630955</v>
      </c>
      <c r="Q200" s="164" t="s">
        <v>2868</v>
      </c>
      <c r="R200" s="161" t="s">
        <v>1084</v>
      </c>
      <c r="S200" s="162" t="s">
        <v>1264</v>
      </c>
      <c r="T200" s="162" t="s">
        <v>2867</v>
      </c>
      <c r="U200" s="162" t="s">
        <v>927</v>
      </c>
      <c r="V200" s="162">
        <v>577630955</v>
      </c>
      <c r="W200" s="164" t="s">
        <v>2868</v>
      </c>
      <c r="X200" s="122">
        <v>6</v>
      </c>
      <c r="Y200" s="121">
        <v>1</v>
      </c>
      <c r="Z200" s="123">
        <v>7</v>
      </c>
      <c r="AA200" s="122">
        <v>6</v>
      </c>
      <c r="AB200" s="121">
        <v>1</v>
      </c>
      <c r="AC200" s="123">
        <v>7</v>
      </c>
      <c r="AD200" s="165" t="str">
        <f t="shared" si="18"/>
        <v>A</v>
      </c>
      <c r="AE200" s="124">
        <v>6</v>
      </c>
      <c r="AF200" s="165" t="str">
        <f t="shared" si="15"/>
        <v>A</v>
      </c>
      <c r="AG200" s="122">
        <v>0</v>
      </c>
      <c r="AH200" s="121">
        <v>0</v>
      </c>
      <c r="AI200" s="121">
        <v>1</v>
      </c>
      <c r="AJ200" s="121">
        <v>5</v>
      </c>
      <c r="AK200" s="123">
        <v>6</v>
      </c>
      <c r="AL200" s="165" t="str">
        <f t="shared" si="16"/>
        <v>A</v>
      </c>
      <c r="AM200" s="122">
        <v>1</v>
      </c>
      <c r="AN200" s="121">
        <v>1</v>
      </c>
      <c r="AO200" s="121">
        <v>4</v>
      </c>
      <c r="AP200" s="123">
        <v>6</v>
      </c>
      <c r="AQ200" s="165" t="str">
        <f t="shared" si="17"/>
        <v>A</v>
      </c>
      <c r="AR200" s="122">
        <v>0</v>
      </c>
      <c r="AS200" s="121">
        <v>0</v>
      </c>
      <c r="AT200" s="121">
        <v>0</v>
      </c>
      <c r="AU200" s="121">
        <v>5</v>
      </c>
      <c r="AV200" s="121">
        <v>1</v>
      </c>
      <c r="AW200" s="121">
        <v>0</v>
      </c>
      <c r="AX200" s="123">
        <v>6</v>
      </c>
      <c r="AY200" s="165" t="str">
        <f t="shared" si="19"/>
        <v>A</v>
      </c>
      <c r="AZ200" s="125">
        <v>0</v>
      </c>
      <c r="BA200" s="121">
        <v>1</v>
      </c>
      <c r="BB200" s="121">
        <v>0</v>
      </c>
      <c r="BC200" s="126">
        <v>1</v>
      </c>
      <c r="BD200" s="122">
        <v>0</v>
      </c>
      <c r="BE200" s="121">
        <v>129</v>
      </c>
      <c r="BF200" s="121">
        <v>0</v>
      </c>
      <c r="BG200" s="121">
        <v>0</v>
      </c>
      <c r="BH200" s="121">
        <v>5</v>
      </c>
      <c r="BI200" s="121">
        <v>0</v>
      </c>
      <c r="BJ200" s="121">
        <v>0</v>
      </c>
      <c r="BK200" s="121">
        <v>44</v>
      </c>
      <c r="BL200" s="121">
        <v>87</v>
      </c>
      <c r="BM200" s="121">
        <v>0</v>
      </c>
      <c r="BN200" s="121">
        <v>0</v>
      </c>
      <c r="BO200" s="121">
        <v>0</v>
      </c>
      <c r="BP200" s="121">
        <v>2</v>
      </c>
      <c r="BQ200" s="121">
        <v>0</v>
      </c>
      <c r="BR200" s="121">
        <v>2</v>
      </c>
      <c r="BS200" s="121">
        <v>0</v>
      </c>
      <c r="BT200" s="121">
        <v>25</v>
      </c>
      <c r="BU200" s="121">
        <v>0</v>
      </c>
      <c r="BV200" s="121">
        <v>0</v>
      </c>
      <c r="BW200" s="121">
        <v>0</v>
      </c>
      <c r="BX200" s="121">
        <v>0</v>
      </c>
      <c r="BY200" s="121">
        <v>0</v>
      </c>
      <c r="BZ200" s="121">
        <v>0</v>
      </c>
      <c r="CA200" s="121">
        <v>0</v>
      </c>
      <c r="CB200" s="121">
        <v>0</v>
      </c>
      <c r="CC200" s="121">
        <v>9</v>
      </c>
      <c r="CD200" s="121">
        <v>2</v>
      </c>
      <c r="CE200" s="123">
        <v>0</v>
      </c>
      <c r="CF200" s="122">
        <v>1</v>
      </c>
      <c r="CG200" s="121">
        <v>0</v>
      </c>
      <c r="CH200" s="121">
        <v>0</v>
      </c>
      <c r="CI200" s="121">
        <v>11</v>
      </c>
      <c r="CJ200" s="121">
        <v>14</v>
      </c>
      <c r="CK200" s="121">
        <v>1</v>
      </c>
      <c r="CL200" s="121">
        <v>0</v>
      </c>
      <c r="CM200" s="121">
        <v>0</v>
      </c>
      <c r="CN200" s="121">
        <v>0</v>
      </c>
      <c r="CO200" s="121">
        <v>0</v>
      </c>
      <c r="CP200" s="121">
        <v>0</v>
      </c>
      <c r="CQ200" s="121">
        <v>0</v>
      </c>
      <c r="CR200" s="121">
        <v>0</v>
      </c>
      <c r="CS200" s="121">
        <v>0</v>
      </c>
      <c r="CT200" s="121">
        <v>0</v>
      </c>
      <c r="CU200" s="121">
        <v>0</v>
      </c>
      <c r="CV200" s="121">
        <v>0</v>
      </c>
      <c r="CW200" s="121">
        <v>0</v>
      </c>
      <c r="CX200" s="121">
        <v>0</v>
      </c>
      <c r="CY200" s="121">
        <v>0</v>
      </c>
      <c r="CZ200" s="121">
        <v>0</v>
      </c>
      <c r="DA200" s="123">
        <v>0</v>
      </c>
      <c r="DB200" s="122">
        <v>0</v>
      </c>
      <c r="DC200" s="121">
        <v>0</v>
      </c>
      <c r="DD200" s="121">
        <v>0</v>
      </c>
      <c r="DE200" s="121">
        <v>0</v>
      </c>
      <c r="DF200" s="121">
        <v>0</v>
      </c>
      <c r="DG200" s="121">
        <v>1</v>
      </c>
      <c r="DH200" s="121">
        <v>0</v>
      </c>
      <c r="DI200" s="121">
        <v>0</v>
      </c>
      <c r="DJ200" s="123">
        <v>0</v>
      </c>
      <c r="DK200" s="122">
        <v>0</v>
      </c>
      <c r="DL200" s="123">
        <v>0</v>
      </c>
      <c r="DM200" s="124">
        <v>0</v>
      </c>
      <c r="DN200" s="122">
        <v>116</v>
      </c>
      <c r="DO200" s="121">
        <v>1</v>
      </c>
      <c r="DP200" s="123">
        <v>981</v>
      </c>
      <c r="DQ200" s="122">
        <v>30</v>
      </c>
      <c r="DR200" s="121">
        <v>0</v>
      </c>
      <c r="DS200" s="121" t="s">
        <v>927</v>
      </c>
      <c r="DT200" s="121">
        <v>1</v>
      </c>
      <c r="DU200" s="162" t="s">
        <v>2869</v>
      </c>
      <c r="DV200" s="164" t="s">
        <v>2870</v>
      </c>
      <c r="DW200" s="122">
        <v>1</v>
      </c>
      <c r="DX200" s="121">
        <v>1</v>
      </c>
      <c r="DY200" s="121">
        <v>1</v>
      </c>
      <c r="DZ200" s="162" t="s">
        <v>927</v>
      </c>
      <c r="EA200" s="164" t="s">
        <v>927</v>
      </c>
      <c r="EB200" s="127">
        <v>98940</v>
      </c>
      <c r="EC200" s="128">
        <v>350.38</v>
      </c>
      <c r="ED200" s="129">
        <v>30</v>
      </c>
    </row>
    <row r="201" spans="1:134" ht="13.5" customHeight="1">
      <c r="A201" s="161" t="s">
        <v>237</v>
      </c>
      <c r="B201" s="162" t="s">
        <v>239</v>
      </c>
      <c r="C201" s="121">
        <v>1</v>
      </c>
      <c r="D201" s="162" t="s">
        <v>238</v>
      </c>
      <c r="E201" s="162" t="s">
        <v>2871</v>
      </c>
      <c r="F201" s="162">
        <v>411</v>
      </c>
      <c r="G201" s="162">
        <v>74301</v>
      </c>
      <c r="H201" s="162" t="s">
        <v>239</v>
      </c>
      <c r="I201" s="162" t="s">
        <v>2872</v>
      </c>
      <c r="J201" s="162" t="s">
        <v>2873</v>
      </c>
      <c r="K201" s="164" t="s">
        <v>2523</v>
      </c>
      <c r="L201" s="161" t="s">
        <v>920</v>
      </c>
      <c r="M201" s="162" t="s">
        <v>2874</v>
      </c>
      <c r="N201" s="162" t="s">
        <v>2875</v>
      </c>
      <c r="O201" s="162" t="s">
        <v>927</v>
      </c>
      <c r="P201" s="162">
        <v>556414213</v>
      </c>
      <c r="Q201" s="164" t="s">
        <v>2876</v>
      </c>
      <c r="R201" s="161" t="s">
        <v>920</v>
      </c>
      <c r="S201" s="162" t="s">
        <v>2877</v>
      </c>
      <c r="T201" s="162" t="s">
        <v>2878</v>
      </c>
      <c r="U201" s="162" t="s">
        <v>927</v>
      </c>
      <c r="V201" s="162">
        <v>556414216</v>
      </c>
      <c r="W201" s="164" t="s">
        <v>2879</v>
      </c>
      <c r="X201" s="122">
        <v>2</v>
      </c>
      <c r="Y201" s="121">
        <v>0</v>
      </c>
      <c r="Z201" s="123">
        <v>2</v>
      </c>
      <c r="AA201" s="122">
        <v>0.9</v>
      </c>
      <c r="AB201" s="121">
        <v>0</v>
      </c>
      <c r="AC201" s="123">
        <v>0.9</v>
      </c>
      <c r="AD201" s="165" t="str">
        <f t="shared" si="18"/>
        <v>A</v>
      </c>
      <c r="AE201" s="124">
        <v>2</v>
      </c>
      <c r="AF201" s="165" t="str">
        <f t="shared" si="15"/>
        <v>A</v>
      </c>
      <c r="AG201" s="122">
        <v>0</v>
      </c>
      <c r="AH201" s="121">
        <v>0</v>
      </c>
      <c r="AI201" s="121">
        <v>0</v>
      </c>
      <c r="AJ201" s="121">
        <v>2</v>
      </c>
      <c r="AK201" s="123">
        <v>2</v>
      </c>
      <c r="AL201" s="165" t="str">
        <f t="shared" si="16"/>
        <v>A</v>
      </c>
      <c r="AM201" s="122">
        <v>0</v>
      </c>
      <c r="AN201" s="121">
        <v>2</v>
      </c>
      <c r="AO201" s="121">
        <v>0</v>
      </c>
      <c r="AP201" s="123">
        <v>2</v>
      </c>
      <c r="AQ201" s="165" t="str">
        <f t="shared" si="17"/>
        <v>A</v>
      </c>
      <c r="AR201" s="122">
        <v>0</v>
      </c>
      <c r="AS201" s="121">
        <v>0</v>
      </c>
      <c r="AT201" s="121">
        <v>0</v>
      </c>
      <c r="AU201" s="121">
        <v>2</v>
      </c>
      <c r="AV201" s="121">
        <v>0</v>
      </c>
      <c r="AW201" s="121">
        <v>0</v>
      </c>
      <c r="AX201" s="123">
        <v>2</v>
      </c>
      <c r="AY201" s="165" t="str">
        <f t="shared" si="19"/>
        <v>A</v>
      </c>
      <c r="AZ201" s="125">
        <v>0</v>
      </c>
      <c r="BA201" s="121">
        <v>1</v>
      </c>
      <c r="BB201" s="121">
        <v>0</v>
      </c>
      <c r="BC201" s="126">
        <v>1</v>
      </c>
      <c r="BD201" s="122">
        <v>9</v>
      </c>
      <c r="BE201" s="121">
        <v>23</v>
      </c>
      <c r="BF201" s="121">
        <v>1</v>
      </c>
      <c r="BG201" s="121">
        <v>0</v>
      </c>
      <c r="BH201" s="121">
        <v>2</v>
      </c>
      <c r="BI201" s="121">
        <v>0</v>
      </c>
      <c r="BJ201" s="121">
        <v>0</v>
      </c>
      <c r="BK201" s="121">
        <v>0</v>
      </c>
      <c r="BL201" s="121">
        <v>17</v>
      </c>
      <c r="BM201" s="121">
        <v>0</v>
      </c>
      <c r="BN201" s="121">
        <v>6</v>
      </c>
      <c r="BO201" s="121">
        <v>1</v>
      </c>
      <c r="BP201" s="121">
        <v>4</v>
      </c>
      <c r="BQ201" s="121">
        <v>1</v>
      </c>
      <c r="BR201" s="121">
        <v>0</v>
      </c>
      <c r="BS201" s="121">
        <v>0</v>
      </c>
      <c r="BT201" s="121">
        <v>1</v>
      </c>
      <c r="BU201" s="121">
        <v>0</v>
      </c>
      <c r="BV201" s="121">
        <v>0</v>
      </c>
      <c r="BW201" s="121">
        <v>0</v>
      </c>
      <c r="BX201" s="121">
        <v>0</v>
      </c>
      <c r="BY201" s="121">
        <v>0</v>
      </c>
      <c r="BZ201" s="121">
        <v>0</v>
      </c>
      <c r="CA201" s="121">
        <v>0</v>
      </c>
      <c r="CB201" s="121">
        <v>0</v>
      </c>
      <c r="CC201" s="121">
        <v>0</v>
      </c>
      <c r="CD201" s="121">
        <v>0</v>
      </c>
      <c r="CE201" s="123">
        <v>0</v>
      </c>
      <c r="CF201" s="122">
        <v>1</v>
      </c>
      <c r="CG201" s="121">
        <v>0</v>
      </c>
      <c r="CH201" s="121">
        <v>0</v>
      </c>
      <c r="CI201" s="121">
        <v>1</v>
      </c>
      <c r="CJ201" s="121">
        <v>3</v>
      </c>
      <c r="CK201" s="121">
        <v>0</v>
      </c>
      <c r="CL201" s="121">
        <v>0</v>
      </c>
      <c r="CM201" s="121">
        <v>0</v>
      </c>
      <c r="CN201" s="121">
        <v>0</v>
      </c>
      <c r="CO201" s="121">
        <v>0</v>
      </c>
      <c r="CP201" s="121">
        <v>0</v>
      </c>
      <c r="CQ201" s="121">
        <v>0</v>
      </c>
      <c r="CR201" s="121">
        <v>0</v>
      </c>
      <c r="CS201" s="121">
        <v>0</v>
      </c>
      <c r="CT201" s="121">
        <v>0</v>
      </c>
      <c r="CU201" s="121">
        <v>0</v>
      </c>
      <c r="CV201" s="121">
        <v>0</v>
      </c>
      <c r="CW201" s="121">
        <v>0</v>
      </c>
      <c r="CX201" s="121">
        <v>0</v>
      </c>
      <c r="CY201" s="121">
        <v>0</v>
      </c>
      <c r="CZ201" s="121">
        <v>0</v>
      </c>
      <c r="DA201" s="123">
        <v>0</v>
      </c>
      <c r="DB201" s="122">
        <v>0</v>
      </c>
      <c r="DC201" s="121">
        <v>0</v>
      </c>
      <c r="DD201" s="121">
        <v>0</v>
      </c>
      <c r="DE201" s="121">
        <v>0</v>
      </c>
      <c r="DF201" s="121">
        <v>0</v>
      </c>
      <c r="DG201" s="121">
        <v>0</v>
      </c>
      <c r="DH201" s="121">
        <v>0</v>
      </c>
      <c r="DI201" s="121">
        <v>0</v>
      </c>
      <c r="DJ201" s="123">
        <v>0</v>
      </c>
      <c r="DK201" s="122">
        <v>0</v>
      </c>
      <c r="DL201" s="123">
        <v>0</v>
      </c>
      <c r="DM201" s="124">
        <v>0</v>
      </c>
      <c r="DN201" s="122">
        <v>26</v>
      </c>
      <c r="DO201" s="121">
        <v>1</v>
      </c>
      <c r="DP201" s="123">
        <v>361</v>
      </c>
      <c r="DQ201" s="122">
        <v>70</v>
      </c>
      <c r="DR201" s="121">
        <v>0</v>
      </c>
      <c r="DS201" s="121" t="s">
        <v>927</v>
      </c>
      <c r="DT201" s="121">
        <v>1</v>
      </c>
      <c r="DU201" s="162" t="s">
        <v>2880</v>
      </c>
      <c r="DV201" s="164"/>
      <c r="DW201" s="122">
        <v>1</v>
      </c>
      <c r="DX201" s="121">
        <v>1</v>
      </c>
      <c r="DY201" s="121">
        <v>1</v>
      </c>
      <c r="DZ201" s="162"/>
      <c r="EA201" s="164"/>
      <c r="EB201" s="127">
        <v>25809</v>
      </c>
      <c r="EC201" s="128">
        <v>162.41</v>
      </c>
      <c r="ED201" s="129">
        <v>12</v>
      </c>
    </row>
    <row r="202" spans="1:134" ht="13.5" customHeight="1">
      <c r="A202" s="161" t="s">
        <v>237</v>
      </c>
      <c r="B202" s="162" t="s">
        <v>241</v>
      </c>
      <c r="C202" s="121">
        <v>1</v>
      </c>
      <c r="D202" s="162" t="s">
        <v>240</v>
      </c>
      <c r="E202" s="162" t="s">
        <v>2596</v>
      </c>
      <c r="F202" s="162">
        <v>158</v>
      </c>
      <c r="G202" s="162">
        <v>73581</v>
      </c>
      <c r="H202" s="162" t="s">
        <v>2881</v>
      </c>
      <c r="I202" s="162" t="s">
        <v>2882</v>
      </c>
      <c r="J202" s="162" t="s">
        <v>2883</v>
      </c>
      <c r="K202" s="164" t="s">
        <v>2884</v>
      </c>
      <c r="L202" s="161" t="s">
        <v>920</v>
      </c>
      <c r="M202" s="162" t="s">
        <v>1185</v>
      </c>
      <c r="N202" s="162" t="s">
        <v>2885</v>
      </c>
      <c r="O202" s="162" t="s">
        <v>2886</v>
      </c>
      <c r="P202" s="162">
        <v>596092219</v>
      </c>
      <c r="Q202" s="164" t="s">
        <v>2887</v>
      </c>
      <c r="R202" s="161" t="s">
        <v>927</v>
      </c>
      <c r="S202" s="162" t="s">
        <v>1683</v>
      </c>
      <c r="T202" s="162" t="s">
        <v>2888</v>
      </c>
      <c r="U202" s="162" t="s">
        <v>927</v>
      </c>
      <c r="V202" s="162">
        <v>596092198</v>
      </c>
      <c r="W202" s="164" t="s">
        <v>2889</v>
      </c>
      <c r="X202" s="122">
        <v>2</v>
      </c>
      <c r="Y202" s="121">
        <v>0</v>
      </c>
      <c r="Z202" s="123">
        <v>2</v>
      </c>
      <c r="AA202" s="122">
        <v>2</v>
      </c>
      <c r="AB202" s="121">
        <v>0</v>
      </c>
      <c r="AC202" s="123">
        <v>2</v>
      </c>
      <c r="AD202" s="165" t="str">
        <f t="shared" si="18"/>
        <v>A</v>
      </c>
      <c r="AE202" s="124">
        <v>2</v>
      </c>
      <c r="AF202" s="165" t="str">
        <f t="shared" si="15"/>
        <v>A</v>
      </c>
      <c r="AG202" s="122">
        <v>0</v>
      </c>
      <c r="AH202" s="121">
        <v>1</v>
      </c>
      <c r="AI202" s="121">
        <v>0</v>
      </c>
      <c r="AJ202" s="121">
        <v>1</v>
      </c>
      <c r="AK202" s="123">
        <v>2</v>
      </c>
      <c r="AL202" s="165" t="str">
        <f t="shared" si="16"/>
        <v>A</v>
      </c>
      <c r="AM202" s="122">
        <v>0</v>
      </c>
      <c r="AN202" s="121">
        <v>0</v>
      </c>
      <c r="AO202" s="121">
        <v>2</v>
      </c>
      <c r="AP202" s="123">
        <v>2</v>
      </c>
      <c r="AQ202" s="165" t="str">
        <f t="shared" si="17"/>
        <v>A</v>
      </c>
      <c r="AR202" s="122">
        <v>0</v>
      </c>
      <c r="AS202" s="121">
        <v>0</v>
      </c>
      <c r="AT202" s="121">
        <v>1</v>
      </c>
      <c r="AU202" s="121">
        <v>1</v>
      </c>
      <c r="AV202" s="121">
        <v>0</v>
      </c>
      <c r="AW202" s="121">
        <v>0</v>
      </c>
      <c r="AX202" s="123">
        <v>2</v>
      </c>
      <c r="AY202" s="165" t="str">
        <f t="shared" si="19"/>
        <v>A</v>
      </c>
      <c r="AZ202" s="125">
        <v>0</v>
      </c>
      <c r="BA202" s="121">
        <v>1</v>
      </c>
      <c r="BB202" s="121">
        <v>0</v>
      </c>
      <c r="BC202" s="126">
        <v>1</v>
      </c>
      <c r="BD202" s="122">
        <v>20</v>
      </c>
      <c r="BE202" s="121">
        <v>26</v>
      </c>
      <c r="BF202" s="121">
        <v>0</v>
      </c>
      <c r="BG202" s="121">
        <v>0</v>
      </c>
      <c r="BH202" s="121">
        <v>1</v>
      </c>
      <c r="BI202" s="121">
        <v>0</v>
      </c>
      <c r="BJ202" s="121">
        <v>0</v>
      </c>
      <c r="BK202" s="121">
        <v>3</v>
      </c>
      <c r="BL202" s="121">
        <v>25</v>
      </c>
      <c r="BM202" s="121">
        <v>0</v>
      </c>
      <c r="BN202" s="121">
        <v>0</v>
      </c>
      <c r="BO202" s="121">
        <v>1</v>
      </c>
      <c r="BP202" s="121">
        <v>30</v>
      </c>
      <c r="BQ202" s="121">
        <v>0</v>
      </c>
      <c r="BR202" s="121">
        <v>1</v>
      </c>
      <c r="BS202" s="121">
        <v>0</v>
      </c>
      <c r="BT202" s="121">
        <v>2</v>
      </c>
      <c r="BU202" s="121">
        <v>0</v>
      </c>
      <c r="BV202" s="121">
        <v>0</v>
      </c>
      <c r="BW202" s="121">
        <v>0</v>
      </c>
      <c r="BX202" s="121">
        <v>0</v>
      </c>
      <c r="BY202" s="121">
        <v>0</v>
      </c>
      <c r="BZ202" s="121">
        <v>0</v>
      </c>
      <c r="CA202" s="121">
        <v>0</v>
      </c>
      <c r="CB202" s="121">
        <v>0</v>
      </c>
      <c r="CC202" s="121">
        <v>0</v>
      </c>
      <c r="CD202" s="121">
        <v>0</v>
      </c>
      <c r="CE202" s="123">
        <v>0</v>
      </c>
      <c r="CF202" s="122">
        <v>3</v>
      </c>
      <c r="CG202" s="121">
        <v>0</v>
      </c>
      <c r="CH202" s="121">
        <v>0</v>
      </c>
      <c r="CI202" s="121">
        <v>2</v>
      </c>
      <c r="CJ202" s="121">
        <v>0</v>
      </c>
      <c r="CK202" s="121">
        <v>2</v>
      </c>
      <c r="CL202" s="121">
        <v>0</v>
      </c>
      <c r="CM202" s="121">
        <v>0</v>
      </c>
      <c r="CN202" s="121">
        <v>0</v>
      </c>
      <c r="CO202" s="121">
        <v>0</v>
      </c>
      <c r="CP202" s="121">
        <v>0</v>
      </c>
      <c r="CQ202" s="121">
        <v>0</v>
      </c>
      <c r="CR202" s="121">
        <v>0</v>
      </c>
      <c r="CS202" s="121">
        <v>0</v>
      </c>
      <c r="CT202" s="121">
        <v>0</v>
      </c>
      <c r="CU202" s="121">
        <v>0</v>
      </c>
      <c r="CV202" s="121">
        <v>0</v>
      </c>
      <c r="CW202" s="121">
        <v>0</v>
      </c>
      <c r="CX202" s="121">
        <v>0</v>
      </c>
      <c r="CY202" s="121">
        <v>0</v>
      </c>
      <c r="CZ202" s="121">
        <v>3</v>
      </c>
      <c r="DA202" s="123">
        <v>0</v>
      </c>
      <c r="DB202" s="122">
        <v>0</v>
      </c>
      <c r="DC202" s="121">
        <v>0</v>
      </c>
      <c r="DD202" s="121">
        <v>0</v>
      </c>
      <c r="DE202" s="121">
        <v>1</v>
      </c>
      <c r="DF202" s="121">
        <v>0</v>
      </c>
      <c r="DG202" s="121">
        <v>0</v>
      </c>
      <c r="DH202" s="121">
        <v>0</v>
      </c>
      <c r="DI202" s="121">
        <v>0</v>
      </c>
      <c r="DJ202" s="123">
        <v>1</v>
      </c>
      <c r="DK202" s="122">
        <v>2</v>
      </c>
      <c r="DL202" s="123">
        <v>0</v>
      </c>
      <c r="DM202" s="124">
        <v>0</v>
      </c>
      <c r="DN202" s="122">
        <v>62</v>
      </c>
      <c r="DO202" s="121">
        <v>9</v>
      </c>
      <c r="DP202" s="123">
        <v>340</v>
      </c>
      <c r="DQ202" s="134">
        <v>0.5</v>
      </c>
      <c r="DR202" s="121">
        <v>1</v>
      </c>
      <c r="DS202" s="162" t="s">
        <v>2890</v>
      </c>
      <c r="DT202" s="121">
        <v>3</v>
      </c>
      <c r="DU202" s="162"/>
      <c r="DV202" s="164"/>
      <c r="DW202" s="122">
        <v>1</v>
      </c>
      <c r="DX202" s="121">
        <v>1</v>
      </c>
      <c r="DY202" s="121">
        <v>1</v>
      </c>
      <c r="DZ202" s="162"/>
      <c r="EA202" s="164"/>
      <c r="EB202" s="127">
        <v>33910</v>
      </c>
      <c r="EC202" s="128">
        <v>72.930000000000007</v>
      </c>
      <c r="ED202" s="129">
        <v>3</v>
      </c>
    </row>
    <row r="203" spans="1:134" ht="13.5" customHeight="1">
      <c r="A203" s="161" t="s">
        <v>237</v>
      </c>
      <c r="B203" s="162" t="s">
        <v>243</v>
      </c>
      <c r="C203" s="121">
        <v>1</v>
      </c>
      <c r="D203" s="162" t="s">
        <v>242</v>
      </c>
      <c r="E203" s="162" t="s">
        <v>2891</v>
      </c>
      <c r="F203" s="162" t="s">
        <v>2892</v>
      </c>
      <c r="G203" s="162">
        <v>79201</v>
      </c>
      <c r="H203" s="162" t="s">
        <v>243</v>
      </c>
      <c r="I203" s="162" t="s">
        <v>2893</v>
      </c>
      <c r="J203" s="162" t="s">
        <v>2894</v>
      </c>
      <c r="K203" s="164" t="s">
        <v>2895</v>
      </c>
      <c r="L203" s="161" t="s">
        <v>982</v>
      </c>
      <c r="M203" s="162" t="s">
        <v>1331</v>
      </c>
      <c r="N203" s="162" t="s">
        <v>1493</v>
      </c>
      <c r="O203" s="162" t="s">
        <v>927</v>
      </c>
      <c r="P203" s="162">
        <v>554703313</v>
      </c>
      <c r="Q203" s="164" t="s">
        <v>2896</v>
      </c>
      <c r="R203" s="161" t="s">
        <v>920</v>
      </c>
      <c r="S203" s="162" t="s">
        <v>956</v>
      </c>
      <c r="T203" s="162" t="s">
        <v>2897</v>
      </c>
      <c r="U203" s="162" t="s">
        <v>927</v>
      </c>
      <c r="V203" s="162">
        <v>554706342</v>
      </c>
      <c r="W203" s="164" t="s">
        <v>2898</v>
      </c>
      <c r="X203" s="122">
        <v>4</v>
      </c>
      <c r="Y203" s="121">
        <v>0</v>
      </c>
      <c r="Z203" s="123">
        <v>4</v>
      </c>
      <c r="AA203" s="122">
        <v>3</v>
      </c>
      <c r="AB203" s="121">
        <v>0</v>
      </c>
      <c r="AC203" s="123">
        <v>3</v>
      </c>
      <c r="AD203" s="165" t="str">
        <f t="shared" si="18"/>
        <v>A</v>
      </c>
      <c r="AE203" s="124">
        <v>4</v>
      </c>
      <c r="AF203" s="165" t="str">
        <f t="shared" si="15"/>
        <v>A</v>
      </c>
      <c r="AG203" s="122">
        <v>0</v>
      </c>
      <c r="AH203" s="121">
        <v>0</v>
      </c>
      <c r="AI203" s="121">
        <v>0</v>
      </c>
      <c r="AJ203" s="121">
        <v>4</v>
      </c>
      <c r="AK203" s="123">
        <v>4</v>
      </c>
      <c r="AL203" s="165" t="str">
        <f t="shared" si="16"/>
        <v>A</v>
      </c>
      <c r="AM203" s="122">
        <v>0</v>
      </c>
      <c r="AN203" s="121">
        <v>1</v>
      </c>
      <c r="AO203" s="121">
        <v>3</v>
      </c>
      <c r="AP203" s="123">
        <v>4</v>
      </c>
      <c r="AQ203" s="165" t="str">
        <f t="shared" si="17"/>
        <v>A</v>
      </c>
      <c r="AR203" s="122">
        <v>0</v>
      </c>
      <c r="AS203" s="121">
        <v>0</v>
      </c>
      <c r="AT203" s="121">
        <v>2</v>
      </c>
      <c r="AU203" s="121">
        <v>1</v>
      </c>
      <c r="AV203" s="121">
        <v>1</v>
      </c>
      <c r="AW203" s="121">
        <v>0</v>
      </c>
      <c r="AX203" s="123">
        <v>4</v>
      </c>
      <c r="AY203" s="165" t="str">
        <f t="shared" si="19"/>
        <v>A</v>
      </c>
      <c r="AZ203" s="125">
        <v>0</v>
      </c>
      <c r="BA203" s="121">
        <v>1</v>
      </c>
      <c r="BB203" s="121">
        <v>1</v>
      </c>
      <c r="BC203" s="126">
        <v>1</v>
      </c>
      <c r="BD203" s="122">
        <v>6</v>
      </c>
      <c r="BE203" s="121">
        <v>28</v>
      </c>
      <c r="BF203" s="121">
        <v>0</v>
      </c>
      <c r="BG203" s="121">
        <v>1</v>
      </c>
      <c r="BH203" s="121">
        <v>3</v>
      </c>
      <c r="BI203" s="121">
        <v>0</v>
      </c>
      <c r="BJ203" s="121">
        <v>0</v>
      </c>
      <c r="BK203" s="121">
        <v>12</v>
      </c>
      <c r="BL203" s="121">
        <v>11</v>
      </c>
      <c r="BM203" s="121">
        <v>0</v>
      </c>
      <c r="BN203" s="121">
        <v>0</v>
      </c>
      <c r="BO203" s="121">
        <v>0</v>
      </c>
      <c r="BP203" s="121">
        <v>40</v>
      </c>
      <c r="BQ203" s="121">
        <v>1</v>
      </c>
      <c r="BR203" s="121">
        <v>1</v>
      </c>
      <c r="BS203" s="121">
        <v>0</v>
      </c>
      <c r="BT203" s="121">
        <v>18</v>
      </c>
      <c r="BU203" s="121">
        <v>0</v>
      </c>
      <c r="BV203" s="121">
        <v>0</v>
      </c>
      <c r="BW203" s="121">
        <v>0</v>
      </c>
      <c r="BX203" s="121">
        <v>0</v>
      </c>
      <c r="BY203" s="121">
        <v>0</v>
      </c>
      <c r="BZ203" s="121">
        <v>0</v>
      </c>
      <c r="CA203" s="121">
        <v>0</v>
      </c>
      <c r="CB203" s="121">
        <v>0</v>
      </c>
      <c r="CC203" s="121">
        <v>32</v>
      </c>
      <c r="CD203" s="121">
        <v>2</v>
      </c>
      <c r="CE203" s="123">
        <v>0</v>
      </c>
      <c r="CF203" s="122">
        <v>3</v>
      </c>
      <c r="CG203" s="121">
        <v>0</v>
      </c>
      <c r="CH203" s="121">
        <v>0</v>
      </c>
      <c r="CI203" s="121">
        <v>5</v>
      </c>
      <c r="CJ203" s="121">
        <v>0</v>
      </c>
      <c r="CK203" s="121">
        <v>1</v>
      </c>
      <c r="CL203" s="121">
        <v>0</v>
      </c>
      <c r="CM203" s="121">
        <v>0</v>
      </c>
      <c r="CN203" s="121">
        <v>0</v>
      </c>
      <c r="CO203" s="121">
        <v>0</v>
      </c>
      <c r="CP203" s="121">
        <v>0</v>
      </c>
      <c r="CQ203" s="121">
        <v>0</v>
      </c>
      <c r="CR203" s="121">
        <v>0</v>
      </c>
      <c r="CS203" s="121">
        <v>0</v>
      </c>
      <c r="CT203" s="121">
        <v>0</v>
      </c>
      <c r="CU203" s="121">
        <v>0</v>
      </c>
      <c r="CV203" s="121">
        <v>0</v>
      </c>
      <c r="CW203" s="121">
        <v>0</v>
      </c>
      <c r="CX203" s="121">
        <v>0</v>
      </c>
      <c r="CY203" s="121">
        <v>0</v>
      </c>
      <c r="CZ203" s="121">
        <v>4</v>
      </c>
      <c r="DA203" s="123">
        <v>0</v>
      </c>
      <c r="DB203" s="122">
        <v>0</v>
      </c>
      <c r="DC203" s="121">
        <v>0</v>
      </c>
      <c r="DD203" s="121">
        <v>0</v>
      </c>
      <c r="DE203" s="121">
        <v>0</v>
      </c>
      <c r="DF203" s="121">
        <v>0</v>
      </c>
      <c r="DG203" s="121">
        <v>0</v>
      </c>
      <c r="DH203" s="121">
        <v>0</v>
      </c>
      <c r="DI203" s="121">
        <v>0</v>
      </c>
      <c r="DJ203" s="123">
        <v>0</v>
      </c>
      <c r="DK203" s="122">
        <v>1</v>
      </c>
      <c r="DL203" s="123">
        <v>0</v>
      </c>
      <c r="DM203" s="124">
        <v>0</v>
      </c>
      <c r="DN203" s="122">
        <v>77</v>
      </c>
      <c r="DO203" s="121">
        <v>0</v>
      </c>
      <c r="DP203" s="123">
        <v>575</v>
      </c>
      <c r="DQ203" s="122">
        <v>60</v>
      </c>
      <c r="DR203" s="121">
        <v>1</v>
      </c>
      <c r="DS203" s="162" t="s">
        <v>2899</v>
      </c>
      <c r="DT203" s="121">
        <v>3</v>
      </c>
      <c r="DU203" s="162" t="s">
        <v>2900</v>
      </c>
      <c r="DV203" s="164" t="s">
        <v>2901</v>
      </c>
      <c r="DW203" s="122">
        <v>1</v>
      </c>
      <c r="DX203" s="121">
        <v>1</v>
      </c>
      <c r="DY203" s="121">
        <v>1</v>
      </c>
      <c r="DZ203" s="162"/>
      <c r="EA203" s="164" t="s">
        <v>2902</v>
      </c>
      <c r="EB203" s="127">
        <v>37522</v>
      </c>
      <c r="EC203" s="128">
        <v>629.73</v>
      </c>
      <c r="ED203" s="129">
        <v>31</v>
      </c>
    </row>
    <row r="204" spans="1:134" ht="13.5" customHeight="1">
      <c r="A204" s="161" t="s">
        <v>237</v>
      </c>
      <c r="B204" s="162" t="s">
        <v>245</v>
      </c>
      <c r="C204" s="121">
        <v>1</v>
      </c>
      <c r="D204" s="162" t="s">
        <v>244</v>
      </c>
      <c r="E204" s="162" t="s">
        <v>2903</v>
      </c>
      <c r="F204" s="163" t="s">
        <v>1139</v>
      </c>
      <c r="G204" s="162">
        <v>73701</v>
      </c>
      <c r="H204" s="162" t="s">
        <v>245</v>
      </c>
      <c r="I204" s="162" t="s">
        <v>2904</v>
      </c>
      <c r="J204" s="162" t="s">
        <v>2905</v>
      </c>
      <c r="K204" s="164" t="s">
        <v>2906</v>
      </c>
      <c r="L204" s="161" t="s">
        <v>920</v>
      </c>
      <c r="M204" s="162" t="s">
        <v>2479</v>
      </c>
      <c r="N204" s="162" t="s">
        <v>2907</v>
      </c>
      <c r="O204" s="162" t="s">
        <v>927</v>
      </c>
      <c r="P204" s="162">
        <v>553035600</v>
      </c>
      <c r="Q204" s="164" t="s">
        <v>2908</v>
      </c>
      <c r="R204" s="161" t="s">
        <v>920</v>
      </c>
      <c r="S204" s="162" t="s">
        <v>2479</v>
      </c>
      <c r="T204" s="162" t="s">
        <v>2907</v>
      </c>
      <c r="U204" s="162" t="s">
        <v>927</v>
      </c>
      <c r="V204" s="162">
        <v>553035600</v>
      </c>
      <c r="W204" s="164" t="s">
        <v>2908</v>
      </c>
      <c r="X204" s="122">
        <v>2</v>
      </c>
      <c r="Y204" s="121">
        <v>1</v>
      </c>
      <c r="Z204" s="123">
        <v>3</v>
      </c>
      <c r="AA204" s="122">
        <v>0.8</v>
      </c>
      <c r="AB204" s="121">
        <v>0.2</v>
      </c>
      <c r="AC204" s="123">
        <v>1</v>
      </c>
      <c r="AD204" s="165" t="str">
        <f t="shared" si="18"/>
        <v>A</v>
      </c>
      <c r="AE204" s="124">
        <v>2</v>
      </c>
      <c r="AF204" s="165" t="str">
        <f t="shared" si="15"/>
        <v>A</v>
      </c>
      <c r="AG204" s="122">
        <v>0</v>
      </c>
      <c r="AH204" s="121">
        <v>2</v>
      </c>
      <c r="AI204" s="121">
        <v>0</v>
      </c>
      <c r="AJ204" s="121">
        <v>0</v>
      </c>
      <c r="AK204" s="123">
        <v>2</v>
      </c>
      <c r="AL204" s="165" t="str">
        <f t="shared" si="16"/>
        <v>A</v>
      </c>
      <c r="AM204" s="122">
        <v>0</v>
      </c>
      <c r="AN204" s="121">
        <v>2</v>
      </c>
      <c r="AO204" s="121">
        <v>0</v>
      </c>
      <c r="AP204" s="123">
        <v>2</v>
      </c>
      <c r="AQ204" s="165" t="str">
        <f t="shared" si="17"/>
        <v>A</v>
      </c>
      <c r="AR204" s="122">
        <v>0</v>
      </c>
      <c r="AS204" s="121">
        <v>0</v>
      </c>
      <c r="AT204" s="121">
        <v>1</v>
      </c>
      <c r="AU204" s="121">
        <v>1</v>
      </c>
      <c r="AV204" s="121">
        <v>0</v>
      </c>
      <c r="AW204" s="121">
        <v>0</v>
      </c>
      <c r="AX204" s="123">
        <v>2</v>
      </c>
      <c r="AY204" s="165" t="str">
        <f t="shared" si="19"/>
        <v>A</v>
      </c>
      <c r="AZ204" s="125">
        <v>1</v>
      </c>
      <c r="BA204" s="121">
        <v>1</v>
      </c>
      <c r="BB204" s="121">
        <v>1</v>
      </c>
      <c r="BC204" s="126">
        <v>1</v>
      </c>
      <c r="BD204" s="122">
        <v>25</v>
      </c>
      <c r="BE204" s="121">
        <v>14</v>
      </c>
      <c r="BF204" s="121">
        <v>0</v>
      </c>
      <c r="BG204" s="121">
        <v>0</v>
      </c>
      <c r="BH204" s="121">
        <v>1</v>
      </c>
      <c r="BI204" s="121">
        <v>0</v>
      </c>
      <c r="BJ204" s="121">
        <v>0</v>
      </c>
      <c r="BK204" s="121">
        <v>35</v>
      </c>
      <c r="BL204" s="121">
        <v>0</v>
      </c>
      <c r="BM204" s="121">
        <v>0</v>
      </c>
      <c r="BN204" s="121">
        <v>0</v>
      </c>
      <c r="BO204" s="121">
        <v>0</v>
      </c>
      <c r="BP204" s="121">
        <v>3</v>
      </c>
      <c r="BQ204" s="121">
        <v>0</v>
      </c>
      <c r="BR204" s="121">
        <v>0</v>
      </c>
      <c r="BS204" s="121">
        <v>0</v>
      </c>
      <c r="BT204" s="121">
        <v>4</v>
      </c>
      <c r="BU204" s="121">
        <v>0</v>
      </c>
      <c r="BV204" s="121">
        <v>0</v>
      </c>
      <c r="BW204" s="121">
        <v>0</v>
      </c>
      <c r="BX204" s="121">
        <v>0</v>
      </c>
      <c r="BY204" s="121">
        <v>0</v>
      </c>
      <c r="BZ204" s="121">
        <v>0</v>
      </c>
      <c r="CA204" s="121">
        <v>0</v>
      </c>
      <c r="CB204" s="121">
        <v>0</v>
      </c>
      <c r="CC204" s="121">
        <v>0</v>
      </c>
      <c r="CD204" s="121">
        <v>0</v>
      </c>
      <c r="CE204" s="123">
        <v>0</v>
      </c>
      <c r="CF204" s="122">
        <v>0</v>
      </c>
      <c r="CG204" s="121">
        <v>0</v>
      </c>
      <c r="CH204" s="121">
        <v>0</v>
      </c>
      <c r="CI204" s="121">
        <v>1</v>
      </c>
      <c r="CJ204" s="121">
        <v>3</v>
      </c>
      <c r="CK204" s="121">
        <v>0</v>
      </c>
      <c r="CL204" s="121">
        <v>0</v>
      </c>
      <c r="CM204" s="121">
        <v>0</v>
      </c>
      <c r="CN204" s="121">
        <v>0</v>
      </c>
      <c r="CO204" s="121">
        <v>0</v>
      </c>
      <c r="CP204" s="121">
        <v>0</v>
      </c>
      <c r="CQ204" s="121">
        <v>0</v>
      </c>
      <c r="CR204" s="121">
        <v>0</v>
      </c>
      <c r="CS204" s="121">
        <v>0</v>
      </c>
      <c r="CT204" s="121">
        <v>0</v>
      </c>
      <c r="CU204" s="121">
        <v>0</v>
      </c>
      <c r="CV204" s="121">
        <v>0</v>
      </c>
      <c r="CW204" s="121">
        <v>0</v>
      </c>
      <c r="CX204" s="121">
        <v>0</v>
      </c>
      <c r="CY204" s="121">
        <v>0</v>
      </c>
      <c r="CZ204" s="121">
        <v>0</v>
      </c>
      <c r="DA204" s="123">
        <v>0</v>
      </c>
      <c r="DB204" s="122">
        <v>0</v>
      </c>
      <c r="DC204" s="121">
        <v>0</v>
      </c>
      <c r="DD204" s="121">
        <v>0</v>
      </c>
      <c r="DE204" s="121">
        <v>0</v>
      </c>
      <c r="DF204" s="121">
        <v>0</v>
      </c>
      <c r="DG204" s="121">
        <v>0</v>
      </c>
      <c r="DH204" s="121">
        <v>0</v>
      </c>
      <c r="DI204" s="121">
        <v>0</v>
      </c>
      <c r="DJ204" s="123">
        <v>0</v>
      </c>
      <c r="DK204" s="122">
        <v>0</v>
      </c>
      <c r="DL204" s="123">
        <v>0</v>
      </c>
      <c r="DM204" s="124">
        <v>0</v>
      </c>
      <c r="DN204" s="122">
        <v>9</v>
      </c>
      <c r="DO204" s="121">
        <v>0</v>
      </c>
      <c r="DP204" s="123">
        <v>119</v>
      </c>
      <c r="DQ204" s="122">
        <v>70</v>
      </c>
      <c r="DR204" s="121">
        <v>1</v>
      </c>
      <c r="DS204" s="162" t="s">
        <v>2909</v>
      </c>
      <c r="DT204" s="121">
        <v>1</v>
      </c>
      <c r="DU204" s="162"/>
      <c r="DV204" s="164"/>
      <c r="DW204" s="122">
        <v>1</v>
      </c>
      <c r="DX204" s="121">
        <v>1</v>
      </c>
      <c r="DY204" s="121">
        <v>1</v>
      </c>
      <c r="DZ204" s="162"/>
      <c r="EA204" s="164"/>
      <c r="EB204" s="127">
        <v>26179</v>
      </c>
      <c r="EC204" s="128">
        <v>44.42</v>
      </c>
      <c r="ED204" s="129">
        <v>2</v>
      </c>
    </row>
    <row r="205" spans="1:134" ht="13.5" customHeight="1">
      <c r="A205" s="161" t="s">
        <v>237</v>
      </c>
      <c r="B205" s="162" t="s">
        <v>247</v>
      </c>
      <c r="C205" s="121">
        <v>1</v>
      </c>
      <c r="D205" s="162" t="s">
        <v>246</v>
      </c>
      <c r="E205" s="162" t="s">
        <v>1970</v>
      </c>
      <c r="F205" s="162">
        <v>1</v>
      </c>
      <c r="G205" s="162">
        <v>74401</v>
      </c>
      <c r="H205" s="162" t="s">
        <v>247</v>
      </c>
      <c r="I205" s="162" t="s">
        <v>2910</v>
      </c>
      <c r="J205" s="162" t="s">
        <v>2911</v>
      </c>
      <c r="K205" s="164" t="s">
        <v>919</v>
      </c>
      <c r="L205" s="161" t="s">
        <v>1084</v>
      </c>
      <c r="M205" s="162" t="s">
        <v>1062</v>
      </c>
      <c r="N205" s="162" t="s">
        <v>2912</v>
      </c>
      <c r="O205" s="162" t="s">
        <v>927</v>
      </c>
      <c r="P205" s="162">
        <v>556833240</v>
      </c>
      <c r="Q205" s="164" t="s">
        <v>2913</v>
      </c>
      <c r="R205" s="161" t="s">
        <v>1084</v>
      </c>
      <c r="S205" s="162" t="s">
        <v>1062</v>
      </c>
      <c r="T205" s="162" t="s">
        <v>2912</v>
      </c>
      <c r="U205" s="162" t="s">
        <v>927</v>
      </c>
      <c r="V205" s="162">
        <v>556833240</v>
      </c>
      <c r="W205" s="164" t="s">
        <v>2913</v>
      </c>
      <c r="X205" s="122">
        <v>3</v>
      </c>
      <c r="Y205" s="121">
        <v>0</v>
      </c>
      <c r="Z205" s="123">
        <v>3</v>
      </c>
      <c r="AA205" s="122">
        <v>2.1</v>
      </c>
      <c r="AB205" s="121">
        <v>0</v>
      </c>
      <c r="AC205" s="123">
        <v>2.1</v>
      </c>
      <c r="AD205" s="165" t="str">
        <f t="shared" si="18"/>
        <v>A</v>
      </c>
      <c r="AE205" s="124">
        <v>3</v>
      </c>
      <c r="AF205" s="165" t="str">
        <f t="shared" si="15"/>
        <v>A</v>
      </c>
      <c r="AG205" s="122">
        <v>0</v>
      </c>
      <c r="AH205" s="121">
        <v>2</v>
      </c>
      <c r="AI205" s="121">
        <v>0</v>
      </c>
      <c r="AJ205" s="121">
        <v>1</v>
      </c>
      <c r="AK205" s="123">
        <v>3</v>
      </c>
      <c r="AL205" s="165" t="str">
        <f t="shared" si="16"/>
        <v>A</v>
      </c>
      <c r="AM205" s="122">
        <v>0</v>
      </c>
      <c r="AN205" s="121">
        <v>0</v>
      </c>
      <c r="AO205" s="121">
        <v>3</v>
      </c>
      <c r="AP205" s="123">
        <v>3</v>
      </c>
      <c r="AQ205" s="165" t="str">
        <f t="shared" si="17"/>
        <v>A</v>
      </c>
      <c r="AR205" s="122">
        <v>0</v>
      </c>
      <c r="AS205" s="121">
        <v>0</v>
      </c>
      <c r="AT205" s="121">
        <v>0</v>
      </c>
      <c r="AU205" s="121">
        <v>2</v>
      </c>
      <c r="AV205" s="121">
        <v>1</v>
      </c>
      <c r="AW205" s="121">
        <v>0</v>
      </c>
      <c r="AX205" s="123">
        <v>3</v>
      </c>
      <c r="AY205" s="165" t="str">
        <f t="shared" si="19"/>
        <v>A</v>
      </c>
      <c r="AZ205" s="125">
        <v>0</v>
      </c>
      <c r="BA205" s="121">
        <v>1</v>
      </c>
      <c r="BB205" s="121">
        <v>1</v>
      </c>
      <c r="BC205" s="126">
        <v>1</v>
      </c>
      <c r="BD205" s="122">
        <v>7</v>
      </c>
      <c r="BE205" s="121">
        <v>47</v>
      </c>
      <c r="BF205" s="121">
        <v>0</v>
      </c>
      <c r="BG205" s="121">
        <v>0</v>
      </c>
      <c r="BH205" s="121">
        <v>1</v>
      </c>
      <c r="BI205" s="121">
        <v>0</v>
      </c>
      <c r="BJ205" s="121">
        <v>0</v>
      </c>
      <c r="BK205" s="121">
        <v>58</v>
      </c>
      <c r="BL205" s="121">
        <v>14</v>
      </c>
      <c r="BM205" s="121">
        <v>0</v>
      </c>
      <c r="BN205" s="121">
        <v>0</v>
      </c>
      <c r="BO205" s="121">
        <v>0</v>
      </c>
      <c r="BP205" s="121">
        <v>2</v>
      </c>
      <c r="BQ205" s="121">
        <v>2</v>
      </c>
      <c r="BR205" s="121">
        <v>0</v>
      </c>
      <c r="BS205" s="121">
        <v>0</v>
      </c>
      <c r="BT205" s="121">
        <v>6</v>
      </c>
      <c r="BU205" s="121">
        <v>0</v>
      </c>
      <c r="BV205" s="121">
        <v>0</v>
      </c>
      <c r="BW205" s="121">
        <v>0</v>
      </c>
      <c r="BX205" s="121">
        <v>0</v>
      </c>
      <c r="BY205" s="121">
        <v>0</v>
      </c>
      <c r="BZ205" s="121">
        <v>0</v>
      </c>
      <c r="CA205" s="121">
        <v>0</v>
      </c>
      <c r="CB205" s="121">
        <v>0</v>
      </c>
      <c r="CC205" s="121">
        <v>1</v>
      </c>
      <c r="CD205" s="121">
        <v>0</v>
      </c>
      <c r="CE205" s="123">
        <v>0</v>
      </c>
      <c r="CF205" s="122">
        <v>0</v>
      </c>
      <c r="CG205" s="121">
        <v>0</v>
      </c>
      <c r="CH205" s="121">
        <v>0</v>
      </c>
      <c r="CI205" s="121">
        <v>4</v>
      </c>
      <c r="CJ205" s="121">
        <v>6</v>
      </c>
      <c r="CK205" s="121">
        <v>0</v>
      </c>
      <c r="CL205" s="121">
        <v>0</v>
      </c>
      <c r="CM205" s="121">
        <v>0</v>
      </c>
      <c r="CN205" s="121">
        <v>0</v>
      </c>
      <c r="CO205" s="121">
        <v>0</v>
      </c>
      <c r="CP205" s="121">
        <v>0</v>
      </c>
      <c r="CQ205" s="121">
        <v>0</v>
      </c>
      <c r="CR205" s="121">
        <v>0</v>
      </c>
      <c r="CS205" s="121">
        <v>0</v>
      </c>
      <c r="CT205" s="121">
        <v>0</v>
      </c>
      <c r="CU205" s="121">
        <v>0</v>
      </c>
      <c r="CV205" s="121">
        <v>0</v>
      </c>
      <c r="CW205" s="121">
        <v>0</v>
      </c>
      <c r="CX205" s="121">
        <v>0</v>
      </c>
      <c r="CY205" s="121">
        <v>0</v>
      </c>
      <c r="CZ205" s="121">
        <v>0</v>
      </c>
      <c r="DA205" s="123">
        <v>0</v>
      </c>
      <c r="DB205" s="122">
        <v>0</v>
      </c>
      <c r="DC205" s="121">
        <v>0</v>
      </c>
      <c r="DD205" s="121">
        <v>0</v>
      </c>
      <c r="DE205" s="121">
        <v>0</v>
      </c>
      <c r="DF205" s="121">
        <v>0</v>
      </c>
      <c r="DG205" s="121">
        <v>0</v>
      </c>
      <c r="DH205" s="121">
        <v>0</v>
      </c>
      <c r="DI205" s="121">
        <v>0</v>
      </c>
      <c r="DJ205" s="123">
        <v>0</v>
      </c>
      <c r="DK205" s="122">
        <v>0</v>
      </c>
      <c r="DL205" s="123">
        <v>0</v>
      </c>
      <c r="DM205" s="124">
        <v>0</v>
      </c>
      <c r="DN205" s="122">
        <v>73</v>
      </c>
      <c r="DO205" s="121">
        <v>0</v>
      </c>
      <c r="DP205" s="123">
        <v>558</v>
      </c>
      <c r="DQ205" s="122">
        <v>50</v>
      </c>
      <c r="DR205" s="121">
        <v>0</v>
      </c>
      <c r="DS205" s="121" t="s">
        <v>927</v>
      </c>
      <c r="DT205" s="121">
        <v>2</v>
      </c>
      <c r="DU205" s="162" t="s">
        <v>2914</v>
      </c>
      <c r="DV205" s="164" t="s">
        <v>2914</v>
      </c>
      <c r="DW205" s="122">
        <v>1</v>
      </c>
      <c r="DX205" s="121">
        <v>1</v>
      </c>
      <c r="DY205" s="121">
        <v>1</v>
      </c>
      <c r="DZ205" s="162" t="s">
        <v>927</v>
      </c>
      <c r="EA205" s="164" t="s">
        <v>2915</v>
      </c>
      <c r="EB205" s="127">
        <v>19226</v>
      </c>
      <c r="EC205" s="128">
        <v>98.72</v>
      </c>
      <c r="ED205" s="129">
        <v>6</v>
      </c>
    </row>
    <row r="206" spans="1:134" ht="13.5" customHeight="1">
      <c r="A206" s="161" t="s">
        <v>237</v>
      </c>
      <c r="B206" s="162" t="s">
        <v>249</v>
      </c>
      <c r="C206" s="121">
        <v>1</v>
      </c>
      <c r="D206" s="162" t="s">
        <v>248</v>
      </c>
      <c r="E206" s="162" t="s">
        <v>1839</v>
      </c>
      <c r="F206" s="162">
        <v>1148</v>
      </c>
      <c r="G206" s="162">
        <v>73822</v>
      </c>
      <c r="H206" s="162" t="s">
        <v>249</v>
      </c>
      <c r="I206" s="162" t="s">
        <v>2916</v>
      </c>
      <c r="J206" s="162" t="s">
        <v>2917</v>
      </c>
      <c r="K206" s="164" t="s">
        <v>937</v>
      </c>
      <c r="L206" s="161" t="s">
        <v>920</v>
      </c>
      <c r="M206" s="162" t="s">
        <v>1062</v>
      </c>
      <c r="N206" s="162" t="s">
        <v>2918</v>
      </c>
      <c r="O206" s="162" t="s">
        <v>927</v>
      </c>
      <c r="P206" s="162">
        <v>558609492</v>
      </c>
      <c r="Q206" s="164" t="s">
        <v>2919</v>
      </c>
      <c r="R206" s="161" t="s">
        <v>927</v>
      </c>
      <c r="S206" s="162" t="s">
        <v>1289</v>
      </c>
      <c r="T206" s="162" t="s">
        <v>2920</v>
      </c>
      <c r="U206" s="162" t="s">
        <v>927</v>
      </c>
      <c r="V206" s="162">
        <v>558609482</v>
      </c>
      <c r="W206" s="164" t="s">
        <v>2921</v>
      </c>
      <c r="X206" s="122">
        <v>6</v>
      </c>
      <c r="Y206" s="121">
        <v>0</v>
      </c>
      <c r="Z206" s="123">
        <v>6</v>
      </c>
      <c r="AA206" s="122">
        <v>5.75</v>
      </c>
      <c r="AB206" s="121">
        <v>0</v>
      </c>
      <c r="AC206" s="123">
        <v>5.75</v>
      </c>
      <c r="AD206" s="165" t="str">
        <f t="shared" si="18"/>
        <v>A</v>
      </c>
      <c r="AE206" s="124">
        <v>5</v>
      </c>
      <c r="AF206" s="165" t="str">
        <f t="shared" si="15"/>
        <v>A</v>
      </c>
      <c r="AG206" s="122">
        <v>0</v>
      </c>
      <c r="AH206" s="121">
        <v>2</v>
      </c>
      <c r="AI206" s="121">
        <v>0</v>
      </c>
      <c r="AJ206" s="121">
        <v>4</v>
      </c>
      <c r="AK206" s="123">
        <v>6</v>
      </c>
      <c r="AL206" s="165" t="str">
        <f t="shared" si="16"/>
        <v>A</v>
      </c>
      <c r="AM206" s="122">
        <v>2</v>
      </c>
      <c r="AN206" s="121">
        <v>0</v>
      </c>
      <c r="AO206" s="121">
        <v>4</v>
      </c>
      <c r="AP206" s="123">
        <v>6</v>
      </c>
      <c r="AQ206" s="165" t="str">
        <f t="shared" si="17"/>
        <v>A</v>
      </c>
      <c r="AR206" s="122">
        <v>0</v>
      </c>
      <c r="AS206" s="121">
        <v>0</v>
      </c>
      <c r="AT206" s="121">
        <v>5</v>
      </c>
      <c r="AU206" s="121">
        <v>1</v>
      </c>
      <c r="AV206" s="121">
        <v>0</v>
      </c>
      <c r="AW206" s="121">
        <v>0</v>
      </c>
      <c r="AX206" s="123">
        <v>6</v>
      </c>
      <c r="AY206" s="165" t="str">
        <f t="shared" si="19"/>
        <v>A</v>
      </c>
      <c r="AZ206" s="125">
        <v>0</v>
      </c>
      <c r="BA206" s="121">
        <v>1</v>
      </c>
      <c r="BB206" s="121">
        <v>1</v>
      </c>
      <c r="BC206" s="126">
        <v>1</v>
      </c>
      <c r="BD206" s="122">
        <v>37</v>
      </c>
      <c r="BE206" s="121">
        <v>127</v>
      </c>
      <c r="BF206" s="121">
        <v>3</v>
      </c>
      <c r="BG206" s="121">
        <v>0</v>
      </c>
      <c r="BH206" s="121">
        <v>8</v>
      </c>
      <c r="BI206" s="121">
        <v>0</v>
      </c>
      <c r="BJ206" s="121">
        <v>0</v>
      </c>
      <c r="BK206" s="121">
        <v>0</v>
      </c>
      <c r="BL206" s="121">
        <v>62</v>
      </c>
      <c r="BM206" s="121">
        <v>0</v>
      </c>
      <c r="BN206" s="121">
        <v>2</v>
      </c>
      <c r="BO206" s="121">
        <v>1</v>
      </c>
      <c r="BP206" s="121">
        <v>9</v>
      </c>
      <c r="BQ206" s="121">
        <v>0</v>
      </c>
      <c r="BR206" s="121">
        <v>5</v>
      </c>
      <c r="BS206" s="121">
        <v>0</v>
      </c>
      <c r="BT206" s="121">
        <v>13</v>
      </c>
      <c r="BU206" s="121">
        <v>0</v>
      </c>
      <c r="BV206" s="121">
        <v>0</v>
      </c>
      <c r="BW206" s="121">
        <v>0</v>
      </c>
      <c r="BX206" s="121">
        <v>0</v>
      </c>
      <c r="BY206" s="121">
        <v>0</v>
      </c>
      <c r="BZ206" s="121">
        <v>0</v>
      </c>
      <c r="CA206" s="121">
        <v>0</v>
      </c>
      <c r="CB206" s="121">
        <v>0</v>
      </c>
      <c r="CC206" s="121">
        <v>6</v>
      </c>
      <c r="CD206" s="121">
        <v>1</v>
      </c>
      <c r="CE206" s="123">
        <v>0</v>
      </c>
      <c r="CF206" s="122">
        <v>0</v>
      </c>
      <c r="CG206" s="121">
        <v>0</v>
      </c>
      <c r="CH206" s="121">
        <v>0</v>
      </c>
      <c r="CI206" s="121">
        <v>1</v>
      </c>
      <c r="CJ206" s="121">
        <v>13</v>
      </c>
      <c r="CK206" s="121">
        <v>5</v>
      </c>
      <c r="CL206" s="121">
        <v>0</v>
      </c>
      <c r="CM206" s="121">
        <v>0</v>
      </c>
      <c r="CN206" s="121">
        <v>0</v>
      </c>
      <c r="CO206" s="121">
        <v>0</v>
      </c>
      <c r="CP206" s="121">
        <v>0</v>
      </c>
      <c r="CQ206" s="121">
        <v>0</v>
      </c>
      <c r="CR206" s="121">
        <v>0</v>
      </c>
      <c r="CS206" s="121">
        <v>0</v>
      </c>
      <c r="CT206" s="121">
        <v>0</v>
      </c>
      <c r="CU206" s="121">
        <v>0</v>
      </c>
      <c r="CV206" s="121">
        <v>0</v>
      </c>
      <c r="CW206" s="121">
        <v>0</v>
      </c>
      <c r="CX206" s="121">
        <v>0</v>
      </c>
      <c r="CY206" s="121">
        <v>0</v>
      </c>
      <c r="CZ206" s="121">
        <v>0</v>
      </c>
      <c r="DA206" s="123">
        <v>0</v>
      </c>
      <c r="DB206" s="122">
        <v>0</v>
      </c>
      <c r="DC206" s="121">
        <v>0</v>
      </c>
      <c r="DD206" s="121">
        <v>0</v>
      </c>
      <c r="DE206" s="121">
        <v>0</v>
      </c>
      <c r="DF206" s="121">
        <v>1</v>
      </c>
      <c r="DG206" s="121">
        <v>1</v>
      </c>
      <c r="DH206" s="121">
        <v>1</v>
      </c>
      <c r="DI206" s="121">
        <v>1</v>
      </c>
      <c r="DJ206" s="123">
        <v>0</v>
      </c>
      <c r="DK206" s="122">
        <v>0</v>
      </c>
      <c r="DL206" s="123">
        <v>2</v>
      </c>
      <c r="DM206" s="124">
        <v>0</v>
      </c>
      <c r="DN206" s="122">
        <v>179</v>
      </c>
      <c r="DO206" s="121">
        <v>2</v>
      </c>
      <c r="DP206" s="123">
        <v>1147</v>
      </c>
      <c r="DQ206" s="122">
        <v>25</v>
      </c>
      <c r="DR206" s="121">
        <v>1</v>
      </c>
      <c r="DS206" s="162" t="s">
        <v>2922</v>
      </c>
      <c r="DT206" s="121">
        <v>2</v>
      </c>
      <c r="DU206" s="162"/>
      <c r="DV206" s="164"/>
      <c r="DW206" s="122">
        <v>1</v>
      </c>
      <c r="DX206" s="121">
        <v>1</v>
      </c>
      <c r="DY206" s="121">
        <v>1</v>
      </c>
      <c r="DZ206" s="162"/>
      <c r="EA206" s="164"/>
      <c r="EB206" s="127">
        <v>110981</v>
      </c>
      <c r="EC206" s="128">
        <v>480.2</v>
      </c>
      <c r="ED206" s="129">
        <v>37</v>
      </c>
    </row>
    <row r="207" spans="1:134" ht="13.5" customHeight="1">
      <c r="A207" s="161" t="s">
        <v>237</v>
      </c>
      <c r="B207" s="162" t="s">
        <v>251</v>
      </c>
      <c r="C207" s="121">
        <v>1</v>
      </c>
      <c r="D207" s="162" t="s">
        <v>250</v>
      </c>
      <c r="E207" s="162" t="s">
        <v>1414</v>
      </c>
      <c r="F207" s="162">
        <v>3</v>
      </c>
      <c r="G207" s="162">
        <v>73911</v>
      </c>
      <c r="H207" s="162" t="s">
        <v>251</v>
      </c>
      <c r="I207" s="162" t="s">
        <v>2923</v>
      </c>
      <c r="J207" s="162" t="s">
        <v>2924</v>
      </c>
      <c r="K207" s="164" t="s">
        <v>919</v>
      </c>
      <c r="L207" s="161" t="s">
        <v>920</v>
      </c>
      <c r="M207" s="162" t="s">
        <v>1446</v>
      </c>
      <c r="N207" s="162" t="s">
        <v>2925</v>
      </c>
      <c r="O207" s="162" t="s">
        <v>927</v>
      </c>
      <c r="P207" s="162">
        <v>558604180</v>
      </c>
      <c r="Q207" s="164" t="s">
        <v>2926</v>
      </c>
      <c r="R207" s="161" t="s">
        <v>1013</v>
      </c>
      <c r="S207" s="162" t="s">
        <v>2927</v>
      </c>
      <c r="T207" s="162" t="s">
        <v>2928</v>
      </c>
      <c r="U207" s="162" t="s">
        <v>927</v>
      </c>
      <c r="V207" s="162">
        <v>558604184</v>
      </c>
      <c r="W207" s="164" t="s">
        <v>2929</v>
      </c>
      <c r="X207" s="122">
        <v>3</v>
      </c>
      <c r="Y207" s="121">
        <v>0</v>
      </c>
      <c r="Z207" s="123">
        <v>3</v>
      </c>
      <c r="AA207" s="122">
        <v>3</v>
      </c>
      <c r="AB207" s="121">
        <v>0</v>
      </c>
      <c r="AC207" s="123">
        <v>3</v>
      </c>
      <c r="AD207" s="165" t="str">
        <f t="shared" si="18"/>
        <v>A</v>
      </c>
      <c r="AE207" s="124">
        <v>3</v>
      </c>
      <c r="AF207" s="165" t="str">
        <f t="shared" si="15"/>
        <v>A</v>
      </c>
      <c r="AG207" s="122">
        <v>0</v>
      </c>
      <c r="AH207" s="121">
        <v>0</v>
      </c>
      <c r="AI207" s="121">
        <v>1</v>
      </c>
      <c r="AJ207" s="121">
        <v>2</v>
      </c>
      <c r="AK207" s="123">
        <v>3</v>
      </c>
      <c r="AL207" s="165" t="str">
        <f t="shared" si="16"/>
        <v>A</v>
      </c>
      <c r="AM207" s="122">
        <v>1</v>
      </c>
      <c r="AN207" s="121">
        <v>2</v>
      </c>
      <c r="AO207" s="121">
        <v>0</v>
      </c>
      <c r="AP207" s="123">
        <v>3</v>
      </c>
      <c r="AQ207" s="165" t="str">
        <f t="shared" si="17"/>
        <v>A</v>
      </c>
      <c r="AR207" s="122">
        <v>0</v>
      </c>
      <c r="AS207" s="121">
        <v>0</v>
      </c>
      <c r="AT207" s="121">
        <v>0</v>
      </c>
      <c r="AU207" s="121">
        <v>3</v>
      </c>
      <c r="AV207" s="121">
        <v>0</v>
      </c>
      <c r="AW207" s="121">
        <v>0</v>
      </c>
      <c r="AX207" s="123">
        <v>3</v>
      </c>
      <c r="AY207" s="165" t="str">
        <f t="shared" si="19"/>
        <v>A</v>
      </c>
      <c r="AZ207" s="125">
        <v>0</v>
      </c>
      <c r="BA207" s="121">
        <v>1</v>
      </c>
      <c r="BB207" s="121">
        <v>0</v>
      </c>
      <c r="BC207" s="126">
        <v>1</v>
      </c>
      <c r="BD207" s="122">
        <v>15</v>
      </c>
      <c r="BE207" s="121">
        <v>81</v>
      </c>
      <c r="BF207" s="121">
        <v>0</v>
      </c>
      <c r="BG207" s="121">
        <v>0</v>
      </c>
      <c r="BH207" s="121">
        <v>4</v>
      </c>
      <c r="BI207" s="121">
        <v>0</v>
      </c>
      <c r="BJ207" s="121">
        <v>0</v>
      </c>
      <c r="BK207" s="121">
        <v>54</v>
      </c>
      <c r="BL207" s="121">
        <v>13</v>
      </c>
      <c r="BM207" s="121">
        <v>0</v>
      </c>
      <c r="BN207" s="121">
        <v>0</v>
      </c>
      <c r="BO207" s="121">
        <v>0</v>
      </c>
      <c r="BP207" s="121">
        <v>0</v>
      </c>
      <c r="BQ207" s="121">
        <v>0</v>
      </c>
      <c r="BR207" s="121">
        <v>0</v>
      </c>
      <c r="BS207" s="121">
        <v>1</v>
      </c>
      <c r="BT207" s="121">
        <v>15</v>
      </c>
      <c r="BU207" s="121">
        <v>0</v>
      </c>
      <c r="BV207" s="121">
        <v>0</v>
      </c>
      <c r="BW207" s="121">
        <v>0</v>
      </c>
      <c r="BX207" s="121">
        <v>0</v>
      </c>
      <c r="BY207" s="121">
        <v>0</v>
      </c>
      <c r="BZ207" s="121">
        <v>0</v>
      </c>
      <c r="CA207" s="121">
        <v>0</v>
      </c>
      <c r="CB207" s="121">
        <v>0</v>
      </c>
      <c r="CC207" s="121">
        <v>0</v>
      </c>
      <c r="CD207" s="121">
        <v>0</v>
      </c>
      <c r="CE207" s="123">
        <v>0</v>
      </c>
      <c r="CF207" s="122">
        <v>0</v>
      </c>
      <c r="CG207" s="121">
        <v>0</v>
      </c>
      <c r="CH207" s="121">
        <v>0</v>
      </c>
      <c r="CI207" s="121">
        <v>2</v>
      </c>
      <c r="CJ207" s="121">
        <v>5</v>
      </c>
      <c r="CK207" s="121">
        <v>5</v>
      </c>
      <c r="CL207" s="121">
        <v>0</v>
      </c>
      <c r="CM207" s="121">
        <v>0</v>
      </c>
      <c r="CN207" s="121">
        <v>0</v>
      </c>
      <c r="CO207" s="121">
        <v>0</v>
      </c>
      <c r="CP207" s="121">
        <v>0</v>
      </c>
      <c r="CQ207" s="121">
        <v>0</v>
      </c>
      <c r="CR207" s="121">
        <v>0</v>
      </c>
      <c r="CS207" s="121">
        <v>0</v>
      </c>
      <c r="CT207" s="121">
        <v>0</v>
      </c>
      <c r="CU207" s="121">
        <v>0</v>
      </c>
      <c r="CV207" s="121">
        <v>0</v>
      </c>
      <c r="CW207" s="121">
        <v>0</v>
      </c>
      <c r="CX207" s="121">
        <v>0</v>
      </c>
      <c r="CY207" s="121">
        <v>0</v>
      </c>
      <c r="CZ207" s="121">
        <v>3</v>
      </c>
      <c r="DA207" s="123">
        <v>0</v>
      </c>
      <c r="DB207" s="122">
        <v>0</v>
      </c>
      <c r="DC207" s="121">
        <v>0</v>
      </c>
      <c r="DD207" s="121">
        <v>1</v>
      </c>
      <c r="DE207" s="121">
        <v>1</v>
      </c>
      <c r="DF207" s="121">
        <v>2</v>
      </c>
      <c r="DG207" s="121">
        <v>0</v>
      </c>
      <c r="DH207" s="121">
        <v>3</v>
      </c>
      <c r="DI207" s="121">
        <v>0</v>
      </c>
      <c r="DJ207" s="123">
        <v>0</v>
      </c>
      <c r="DK207" s="122">
        <v>0</v>
      </c>
      <c r="DL207" s="123">
        <v>0</v>
      </c>
      <c r="DM207" s="124">
        <v>0</v>
      </c>
      <c r="DN207" s="122">
        <v>135</v>
      </c>
      <c r="DO207" s="121">
        <v>1</v>
      </c>
      <c r="DP207" s="123">
        <v>192</v>
      </c>
      <c r="DQ207" s="122">
        <v>60</v>
      </c>
      <c r="DR207" s="121">
        <v>1</v>
      </c>
      <c r="DS207" s="162">
        <v>15</v>
      </c>
      <c r="DT207" s="121">
        <v>1</v>
      </c>
      <c r="DU207" s="162"/>
      <c r="DV207" s="164"/>
      <c r="DW207" s="122">
        <v>1</v>
      </c>
      <c r="DX207" s="121">
        <v>1</v>
      </c>
      <c r="DY207" s="121">
        <v>1</v>
      </c>
      <c r="DZ207" s="162"/>
      <c r="EA207" s="164"/>
      <c r="EB207" s="127">
        <v>24355</v>
      </c>
      <c r="EC207" s="128">
        <v>317.33999999999997</v>
      </c>
      <c r="ED207" s="129">
        <v>11</v>
      </c>
    </row>
    <row r="208" spans="1:134" ht="13.5" customHeight="1">
      <c r="A208" s="161" t="s">
        <v>237</v>
      </c>
      <c r="B208" s="162" t="s">
        <v>253</v>
      </c>
      <c r="C208" s="121">
        <v>1</v>
      </c>
      <c r="D208" s="162" t="s">
        <v>252</v>
      </c>
      <c r="E208" s="162" t="s">
        <v>2930</v>
      </c>
      <c r="F208" s="162" t="s">
        <v>2931</v>
      </c>
      <c r="G208" s="162">
        <v>73601</v>
      </c>
      <c r="H208" s="162" t="s">
        <v>253</v>
      </c>
      <c r="I208" s="162" t="s">
        <v>2932</v>
      </c>
      <c r="J208" s="162" t="s">
        <v>2933</v>
      </c>
      <c r="K208" s="164" t="s">
        <v>919</v>
      </c>
      <c r="L208" s="161" t="s">
        <v>920</v>
      </c>
      <c r="M208" s="162" t="s">
        <v>986</v>
      </c>
      <c r="N208" s="162" t="s">
        <v>2934</v>
      </c>
      <c r="O208" s="162" t="s">
        <v>927</v>
      </c>
      <c r="P208" s="162">
        <v>596803276</v>
      </c>
      <c r="Q208" s="164" t="s">
        <v>2935</v>
      </c>
      <c r="R208" s="161" t="s">
        <v>920</v>
      </c>
      <c r="S208" s="162" t="s">
        <v>986</v>
      </c>
      <c r="T208" s="162" t="s">
        <v>2936</v>
      </c>
      <c r="U208" s="162" t="s">
        <v>927</v>
      </c>
      <c r="V208" s="162">
        <v>596803366</v>
      </c>
      <c r="W208" s="164" t="s">
        <v>2937</v>
      </c>
      <c r="X208" s="122">
        <v>4</v>
      </c>
      <c r="Y208" s="121">
        <v>1</v>
      </c>
      <c r="Z208" s="123">
        <v>5</v>
      </c>
      <c r="AA208" s="122">
        <v>3.75</v>
      </c>
      <c r="AB208" s="121">
        <v>1</v>
      </c>
      <c r="AC208" s="123">
        <v>4.75</v>
      </c>
      <c r="AD208" s="165" t="str">
        <f t="shared" si="18"/>
        <v>A</v>
      </c>
      <c r="AE208" s="124">
        <v>4</v>
      </c>
      <c r="AF208" s="165" t="str">
        <f t="shared" si="15"/>
        <v>A</v>
      </c>
      <c r="AG208" s="122">
        <v>0</v>
      </c>
      <c r="AH208" s="121">
        <v>0</v>
      </c>
      <c r="AI208" s="121">
        <v>0</v>
      </c>
      <c r="AJ208" s="121">
        <v>4</v>
      </c>
      <c r="AK208" s="123">
        <v>4</v>
      </c>
      <c r="AL208" s="165" t="str">
        <f t="shared" si="16"/>
        <v>A</v>
      </c>
      <c r="AM208" s="122">
        <v>0</v>
      </c>
      <c r="AN208" s="121">
        <v>3</v>
      </c>
      <c r="AO208" s="121">
        <v>1</v>
      </c>
      <c r="AP208" s="123">
        <v>4</v>
      </c>
      <c r="AQ208" s="165" t="str">
        <f t="shared" si="17"/>
        <v>A</v>
      </c>
      <c r="AR208" s="122">
        <v>0</v>
      </c>
      <c r="AS208" s="121">
        <v>0</v>
      </c>
      <c r="AT208" s="121">
        <v>0</v>
      </c>
      <c r="AU208" s="121">
        <v>4</v>
      </c>
      <c r="AV208" s="121">
        <v>0</v>
      </c>
      <c r="AW208" s="121">
        <v>0</v>
      </c>
      <c r="AX208" s="123">
        <v>4</v>
      </c>
      <c r="AY208" s="165" t="str">
        <f t="shared" si="19"/>
        <v>A</v>
      </c>
      <c r="AZ208" s="125">
        <v>1</v>
      </c>
      <c r="BA208" s="121">
        <v>1</v>
      </c>
      <c r="BB208" s="121">
        <v>0</v>
      </c>
      <c r="BC208" s="126">
        <v>1</v>
      </c>
      <c r="BD208" s="122">
        <v>4</v>
      </c>
      <c r="BE208" s="121">
        <v>65</v>
      </c>
      <c r="BF208" s="121">
        <v>0</v>
      </c>
      <c r="BG208" s="121">
        <v>0</v>
      </c>
      <c r="BH208" s="121">
        <v>1</v>
      </c>
      <c r="BI208" s="121">
        <v>0</v>
      </c>
      <c r="BJ208" s="121">
        <v>0</v>
      </c>
      <c r="BK208" s="121">
        <v>0</v>
      </c>
      <c r="BL208" s="121">
        <v>63</v>
      </c>
      <c r="BM208" s="121">
        <v>0</v>
      </c>
      <c r="BN208" s="121">
        <v>0</v>
      </c>
      <c r="BO208" s="121">
        <v>2</v>
      </c>
      <c r="BP208" s="121">
        <v>3</v>
      </c>
      <c r="BQ208" s="121">
        <v>0</v>
      </c>
      <c r="BR208" s="121">
        <v>1</v>
      </c>
      <c r="BS208" s="121">
        <v>0</v>
      </c>
      <c r="BT208" s="121">
        <v>6</v>
      </c>
      <c r="BU208" s="121">
        <v>0</v>
      </c>
      <c r="BV208" s="121">
        <v>0</v>
      </c>
      <c r="BW208" s="121">
        <v>0</v>
      </c>
      <c r="BX208" s="121">
        <v>0</v>
      </c>
      <c r="BY208" s="121">
        <v>0</v>
      </c>
      <c r="BZ208" s="121">
        <v>0</v>
      </c>
      <c r="CA208" s="121">
        <v>0</v>
      </c>
      <c r="CB208" s="121">
        <v>0</v>
      </c>
      <c r="CC208" s="121">
        <v>0</v>
      </c>
      <c r="CD208" s="121">
        <v>0</v>
      </c>
      <c r="CE208" s="123">
        <v>0</v>
      </c>
      <c r="CF208" s="122">
        <v>2</v>
      </c>
      <c r="CG208" s="121">
        <v>0</v>
      </c>
      <c r="CH208" s="121">
        <v>0</v>
      </c>
      <c r="CI208" s="121">
        <v>8</v>
      </c>
      <c r="CJ208" s="121">
        <v>6</v>
      </c>
      <c r="CK208" s="121">
        <v>0</v>
      </c>
      <c r="CL208" s="121">
        <v>0</v>
      </c>
      <c r="CM208" s="121">
        <v>0</v>
      </c>
      <c r="CN208" s="121">
        <v>0</v>
      </c>
      <c r="CO208" s="121">
        <v>0</v>
      </c>
      <c r="CP208" s="121">
        <v>0</v>
      </c>
      <c r="CQ208" s="121">
        <v>0</v>
      </c>
      <c r="CR208" s="121">
        <v>0</v>
      </c>
      <c r="CS208" s="121">
        <v>0</v>
      </c>
      <c r="CT208" s="121">
        <v>0</v>
      </c>
      <c r="CU208" s="121">
        <v>0</v>
      </c>
      <c r="CV208" s="121">
        <v>0</v>
      </c>
      <c r="CW208" s="121">
        <v>0</v>
      </c>
      <c r="CX208" s="121">
        <v>0</v>
      </c>
      <c r="CY208" s="121">
        <v>0</v>
      </c>
      <c r="CZ208" s="121">
        <v>1</v>
      </c>
      <c r="DA208" s="123">
        <v>0</v>
      </c>
      <c r="DB208" s="122">
        <v>0</v>
      </c>
      <c r="DC208" s="121">
        <v>0</v>
      </c>
      <c r="DD208" s="121">
        <v>0</v>
      </c>
      <c r="DE208" s="121">
        <v>0</v>
      </c>
      <c r="DF208" s="121">
        <v>0</v>
      </c>
      <c r="DG208" s="121">
        <v>0</v>
      </c>
      <c r="DH208" s="121">
        <v>1</v>
      </c>
      <c r="DI208" s="121">
        <v>0</v>
      </c>
      <c r="DJ208" s="123">
        <v>0</v>
      </c>
      <c r="DK208" s="122">
        <v>1</v>
      </c>
      <c r="DL208" s="123">
        <v>0</v>
      </c>
      <c r="DM208" s="124">
        <v>0</v>
      </c>
      <c r="DN208" s="122">
        <v>135</v>
      </c>
      <c r="DO208" s="121">
        <v>10</v>
      </c>
      <c r="DP208" s="123">
        <v>769</v>
      </c>
      <c r="DQ208" s="122">
        <v>45</v>
      </c>
      <c r="DR208" s="121">
        <v>1</v>
      </c>
      <c r="DS208" s="162" t="s">
        <v>2938</v>
      </c>
      <c r="DT208" s="121">
        <v>2</v>
      </c>
      <c r="DU208" s="162" t="s">
        <v>2939</v>
      </c>
      <c r="DV208" s="164" t="s">
        <v>2940</v>
      </c>
      <c r="DW208" s="122">
        <v>1</v>
      </c>
      <c r="DX208" s="121">
        <v>1</v>
      </c>
      <c r="DY208" s="121">
        <v>1</v>
      </c>
      <c r="DZ208" s="162" t="s">
        <v>2941</v>
      </c>
      <c r="EA208" s="164" t="s">
        <v>2942</v>
      </c>
      <c r="EB208" s="127">
        <v>90107</v>
      </c>
      <c r="EC208" s="128">
        <v>88.19</v>
      </c>
      <c r="ED208" s="129">
        <v>5</v>
      </c>
    </row>
    <row r="209" spans="1:134" ht="13.5" customHeight="1">
      <c r="A209" s="161" t="s">
        <v>237</v>
      </c>
      <c r="B209" s="162" t="s">
        <v>255</v>
      </c>
      <c r="C209" s="121">
        <v>1</v>
      </c>
      <c r="D209" s="162" t="s">
        <v>254</v>
      </c>
      <c r="E209" s="162" t="s">
        <v>1173</v>
      </c>
      <c r="F209" s="162" t="s">
        <v>2943</v>
      </c>
      <c r="G209" s="162">
        <v>74801</v>
      </c>
      <c r="H209" s="162" t="s">
        <v>255</v>
      </c>
      <c r="I209" s="162" t="s">
        <v>2944</v>
      </c>
      <c r="J209" s="162" t="s">
        <v>2945</v>
      </c>
      <c r="K209" s="164" t="s">
        <v>2946</v>
      </c>
      <c r="L209" s="161" t="s">
        <v>1084</v>
      </c>
      <c r="M209" s="162" t="s">
        <v>1755</v>
      </c>
      <c r="N209" s="162" t="s">
        <v>2482</v>
      </c>
      <c r="O209" s="162" t="s">
        <v>927</v>
      </c>
      <c r="P209" s="162">
        <v>595020233</v>
      </c>
      <c r="Q209" s="164" t="s">
        <v>2947</v>
      </c>
      <c r="R209" s="161" t="s">
        <v>920</v>
      </c>
      <c r="S209" s="162" t="s">
        <v>956</v>
      </c>
      <c r="T209" s="162" t="s">
        <v>2948</v>
      </c>
      <c r="U209" s="162" t="s">
        <v>927</v>
      </c>
      <c r="V209" s="162">
        <v>595020296</v>
      </c>
      <c r="W209" s="164" t="s">
        <v>2949</v>
      </c>
      <c r="X209" s="122">
        <v>2</v>
      </c>
      <c r="Y209" s="121">
        <v>0</v>
      </c>
      <c r="Z209" s="123">
        <v>2</v>
      </c>
      <c r="AA209" s="122">
        <v>2</v>
      </c>
      <c r="AB209" s="121">
        <v>0</v>
      </c>
      <c r="AC209" s="123">
        <v>2</v>
      </c>
      <c r="AD209" s="165" t="str">
        <f t="shared" si="18"/>
        <v>A</v>
      </c>
      <c r="AE209" s="124">
        <v>2</v>
      </c>
      <c r="AF209" s="165" t="str">
        <f t="shared" si="15"/>
        <v>A</v>
      </c>
      <c r="AG209" s="122">
        <v>0</v>
      </c>
      <c r="AH209" s="121">
        <v>0</v>
      </c>
      <c r="AI209" s="121">
        <v>0</v>
      </c>
      <c r="AJ209" s="121">
        <v>2</v>
      </c>
      <c r="AK209" s="123">
        <v>2</v>
      </c>
      <c r="AL209" s="165" t="str">
        <f t="shared" si="16"/>
        <v>A</v>
      </c>
      <c r="AM209" s="122">
        <v>1</v>
      </c>
      <c r="AN209" s="121">
        <v>0</v>
      </c>
      <c r="AO209" s="121">
        <v>1</v>
      </c>
      <c r="AP209" s="123">
        <v>2</v>
      </c>
      <c r="AQ209" s="165" t="str">
        <f t="shared" si="17"/>
        <v>A</v>
      </c>
      <c r="AR209" s="122">
        <v>0</v>
      </c>
      <c r="AS209" s="121">
        <v>0</v>
      </c>
      <c r="AT209" s="121">
        <v>2</v>
      </c>
      <c r="AU209" s="121">
        <v>0</v>
      </c>
      <c r="AV209" s="121">
        <v>0</v>
      </c>
      <c r="AW209" s="121">
        <v>0</v>
      </c>
      <c r="AX209" s="123">
        <v>2</v>
      </c>
      <c r="AY209" s="165" t="str">
        <f t="shared" si="19"/>
        <v>A</v>
      </c>
      <c r="AZ209" s="125">
        <v>1</v>
      </c>
      <c r="BA209" s="121">
        <v>1</v>
      </c>
      <c r="BB209" s="121">
        <v>1</v>
      </c>
      <c r="BC209" s="126">
        <v>1</v>
      </c>
      <c r="BD209" s="122">
        <v>11</v>
      </c>
      <c r="BE209" s="121">
        <v>44</v>
      </c>
      <c r="BF209" s="121">
        <v>0</v>
      </c>
      <c r="BG209" s="121">
        <v>0</v>
      </c>
      <c r="BH209" s="121">
        <v>4</v>
      </c>
      <c r="BI209" s="121">
        <v>0</v>
      </c>
      <c r="BJ209" s="121">
        <v>0</v>
      </c>
      <c r="BK209" s="121">
        <v>5</v>
      </c>
      <c r="BL209" s="121">
        <v>47</v>
      </c>
      <c r="BM209" s="121">
        <v>0</v>
      </c>
      <c r="BN209" s="121">
        <v>0</v>
      </c>
      <c r="BO209" s="121">
        <v>1</v>
      </c>
      <c r="BP209" s="121">
        <v>5</v>
      </c>
      <c r="BQ209" s="121">
        <v>0</v>
      </c>
      <c r="BR209" s="121">
        <v>0</v>
      </c>
      <c r="BS209" s="121">
        <v>0</v>
      </c>
      <c r="BT209" s="121">
        <v>7</v>
      </c>
      <c r="BU209" s="121">
        <v>0</v>
      </c>
      <c r="BV209" s="121">
        <v>0</v>
      </c>
      <c r="BW209" s="121">
        <v>0</v>
      </c>
      <c r="BX209" s="121">
        <v>2</v>
      </c>
      <c r="BY209" s="121">
        <v>0</v>
      </c>
      <c r="BZ209" s="121">
        <v>0</v>
      </c>
      <c r="CA209" s="121">
        <v>0</v>
      </c>
      <c r="CB209" s="121">
        <v>0</v>
      </c>
      <c r="CC209" s="121">
        <v>1</v>
      </c>
      <c r="CD209" s="121">
        <v>0</v>
      </c>
      <c r="CE209" s="123">
        <v>0</v>
      </c>
      <c r="CF209" s="122">
        <v>1</v>
      </c>
      <c r="CG209" s="121">
        <v>0</v>
      </c>
      <c r="CH209" s="121">
        <v>0</v>
      </c>
      <c r="CI209" s="121">
        <v>10</v>
      </c>
      <c r="CJ209" s="121">
        <v>0</v>
      </c>
      <c r="CK209" s="121">
        <v>1</v>
      </c>
      <c r="CL209" s="121">
        <v>0</v>
      </c>
      <c r="CM209" s="121">
        <v>1</v>
      </c>
      <c r="CN209" s="121">
        <v>0</v>
      </c>
      <c r="CO209" s="121">
        <v>0</v>
      </c>
      <c r="CP209" s="121">
        <v>0</v>
      </c>
      <c r="CQ209" s="121">
        <v>0</v>
      </c>
      <c r="CR209" s="121">
        <v>0</v>
      </c>
      <c r="CS209" s="121">
        <v>0</v>
      </c>
      <c r="CT209" s="121">
        <v>0</v>
      </c>
      <c r="CU209" s="121">
        <v>0</v>
      </c>
      <c r="CV209" s="121">
        <v>0</v>
      </c>
      <c r="CW209" s="121">
        <v>0</v>
      </c>
      <c r="CX209" s="121">
        <v>0</v>
      </c>
      <c r="CY209" s="121">
        <v>1</v>
      </c>
      <c r="CZ209" s="121">
        <v>6</v>
      </c>
      <c r="DA209" s="123">
        <v>0</v>
      </c>
      <c r="DB209" s="122">
        <v>0</v>
      </c>
      <c r="DC209" s="121">
        <v>0</v>
      </c>
      <c r="DD209" s="121">
        <v>0</v>
      </c>
      <c r="DE209" s="121">
        <v>0</v>
      </c>
      <c r="DF209" s="121">
        <v>0</v>
      </c>
      <c r="DG209" s="121">
        <v>0</v>
      </c>
      <c r="DH209" s="121">
        <v>0</v>
      </c>
      <c r="DI209" s="121">
        <v>0</v>
      </c>
      <c r="DJ209" s="123">
        <v>0</v>
      </c>
      <c r="DK209" s="122">
        <v>2</v>
      </c>
      <c r="DL209" s="123">
        <v>0</v>
      </c>
      <c r="DM209" s="124">
        <v>0</v>
      </c>
      <c r="DN209" s="122">
        <v>108</v>
      </c>
      <c r="DO209" s="121">
        <v>2</v>
      </c>
      <c r="DP209" s="123">
        <v>285</v>
      </c>
      <c r="DQ209" s="122">
        <v>100</v>
      </c>
      <c r="DR209" s="121">
        <v>0</v>
      </c>
      <c r="DS209" s="121" t="s">
        <v>927</v>
      </c>
      <c r="DT209" s="121">
        <v>3</v>
      </c>
      <c r="DU209" s="162"/>
      <c r="DV209" s="164"/>
      <c r="DW209" s="122">
        <v>1</v>
      </c>
      <c r="DX209" s="121">
        <v>1</v>
      </c>
      <c r="DY209" s="121">
        <v>1</v>
      </c>
      <c r="DZ209" s="162"/>
      <c r="EA209" s="164"/>
      <c r="EB209" s="127">
        <v>40247</v>
      </c>
      <c r="EC209" s="128">
        <v>165.32</v>
      </c>
      <c r="ED209" s="129">
        <v>15</v>
      </c>
    </row>
    <row r="210" spans="1:134" ht="13.5" customHeight="1">
      <c r="A210" s="161" t="s">
        <v>237</v>
      </c>
      <c r="B210" s="162" t="s">
        <v>257</v>
      </c>
      <c r="C210" s="121">
        <v>1</v>
      </c>
      <c r="D210" s="162" t="s">
        <v>256</v>
      </c>
      <c r="E210" s="162" t="s">
        <v>2950</v>
      </c>
      <c r="F210" s="162">
        <v>144</v>
      </c>
      <c r="G210" s="162">
        <v>73991</v>
      </c>
      <c r="H210" s="162" t="s">
        <v>257</v>
      </c>
      <c r="I210" s="162" t="s">
        <v>2951</v>
      </c>
      <c r="J210" s="162" t="s">
        <v>2952</v>
      </c>
      <c r="K210" s="164" t="s">
        <v>995</v>
      </c>
      <c r="L210" s="161" t="s">
        <v>920</v>
      </c>
      <c r="M210" s="162" t="s">
        <v>1245</v>
      </c>
      <c r="N210" s="162" t="s">
        <v>2953</v>
      </c>
      <c r="O210" s="162" t="s">
        <v>927</v>
      </c>
      <c r="P210" s="162">
        <v>558340690</v>
      </c>
      <c r="Q210" s="164" t="s">
        <v>2954</v>
      </c>
      <c r="R210" s="161" t="s">
        <v>927</v>
      </c>
      <c r="S210" s="162" t="s">
        <v>1594</v>
      </c>
      <c r="T210" s="162" t="s">
        <v>2955</v>
      </c>
      <c r="U210" s="162" t="s">
        <v>927</v>
      </c>
      <c r="V210" s="162">
        <v>558340691</v>
      </c>
      <c r="W210" s="164" t="s">
        <v>2956</v>
      </c>
      <c r="X210" s="122">
        <v>2</v>
      </c>
      <c r="Y210" s="121">
        <v>0</v>
      </c>
      <c r="Z210" s="123">
        <v>2</v>
      </c>
      <c r="AA210" s="122">
        <v>2</v>
      </c>
      <c r="AB210" s="121">
        <v>0</v>
      </c>
      <c r="AC210" s="123">
        <v>2</v>
      </c>
      <c r="AD210" s="165" t="str">
        <f t="shared" si="18"/>
        <v>A</v>
      </c>
      <c r="AE210" s="124">
        <v>2</v>
      </c>
      <c r="AF210" s="165" t="str">
        <f t="shared" si="15"/>
        <v>A</v>
      </c>
      <c r="AG210" s="122">
        <v>0</v>
      </c>
      <c r="AH210" s="121">
        <v>1</v>
      </c>
      <c r="AI210" s="121">
        <v>1</v>
      </c>
      <c r="AJ210" s="121">
        <v>0</v>
      </c>
      <c r="AK210" s="123">
        <v>2</v>
      </c>
      <c r="AL210" s="165" t="str">
        <f t="shared" si="16"/>
        <v>A</v>
      </c>
      <c r="AM210" s="122">
        <v>0</v>
      </c>
      <c r="AN210" s="121">
        <v>0</v>
      </c>
      <c r="AO210" s="121">
        <v>2</v>
      </c>
      <c r="AP210" s="123">
        <v>2</v>
      </c>
      <c r="AQ210" s="165" t="str">
        <f t="shared" si="17"/>
        <v>A</v>
      </c>
      <c r="AR210" s="122">
        <v>0</v>
      </c>
      <c r="AS210" s="121">
        <v>0</v>
      </c>
      <c r="AT210" s="121">
        <v>1</v>
      </c>
      <c r="AU210" s="121">
        <v>1</v>
      </c>
      <c r="AV210" s="121">
        <v>0</v>
      </c>
      <c r="AW210" s="121">
        <v>0</v>
      </c>
      <c r="AX210" s="123">
        <v>2</v>
      </c>
      <c r="AY210" s="165" t="str">
        <f t="shared" si="19"/>
        <v>A</v>
      </c>
      <c r="AZ210" s="125">
        <v>0</v>
      </c>
      <c r="BA210" s="121">
        <v>1</v>
      </c>
      <c r="BB210" s="121">
        <v>0</v>
      </c>
      <c r="BC210" s="126">
        <v>1</v>
      </c>
      <c r="BD210" s="122">
        <v>13</v>
      </c>
      <c r="BE210" s="121">
        <v>40</v>
      </c>
      <c r="BF210" s="121">
        <v>1</v>
      </c>
      <c r="BG210" s="121">
        <v>0</v>
      </c>
      <c r="BH210" s="121">
        <v>0</v>
      </c>
      <c r="BI210" s="121">
        <v>0</v>
      </c>
      <c r="BJ210" s="121">
        <v>0</v>
      </c>
      <c r="BK210" s="121">
        <v>6</v>
      </c>
      <c r="BL210" s="121">
        <v>11</v>
      </c>
      <c r="BM210" s="121">
        <v>0</v>
      </c>
      <c r="BN210" s="121">
        <v>0</v>
      </c>
      <c r="BO210" s="121">
        <v>1</v>
      </c>
      <c r="BP210" s="121">
        <v>0</v>
      </c>
      <c r="BQ210" s="121">
        <v>0</v>
      </c>
      <c r="BR210" s="121">
        <v>2</v>
      </c>
      <c r="BS210" s="121">
        <v>0</v>
      </c>
      <c r="BT210" s="121">
        <v>10</v>
      </c>
      <c r="BU210" s="121">
        <v>0</v>
      </c>
      <c r="BV210" s="121">
        <v>0</v>
      </c>
      <c r="BW210" s="121">
        <v>0</v>
      </c>
      <c r="BX210" s="121">
        <v>0</v>
      </c>
      <c r="BY210" s="121">
        <v>0</v>
      </c>
      <c r="BZ210" s="121">
        <v>0</v>
      </c>
      <c r="CA210" s="121">
        <v>0</v>
      </c>
      <c r="CB210" s="121">
        <v>0</v>
      </c>
      <c r="CC210" s="121">
        <v>0</v>
      </c>
      <c r="CD210" s="121">
        <v>0</v>
      </c>
      <c r="CE210" s="123">
        <v>0</v>
      </c>
      <c r="CF210" s="122">
        <v>1</v>
      </c>
      <c r="CG210" s="121">
        <v>0</v>
      </c>
      <c r="CH210" s="121">
        <v>0</v>
      </c>
      <c r="CI210" s="121">
        <v>5</v>
      </c>
      <c r="CJ210" s="121">
        <v>2</v>
      </c>
      <c r="CK210" s="121">
        <v>0</v>
      </c>
      <c r="CL210" s="121">
        <v>0</v>
      </c>
      <c r="CM210" s="121">
        <v>0</v>
      </c>
      <c r="CN210" s="121">
        <v>0</v>
      </c>
      <c r="CO210" s="121">
        <v>0</v>
      </c>
      <c r="CP210" s="121">
        <v>0</v>
      </c>
      <c r="CQ210" s="121">
        <v>0</v>
      </c>
      <c r="CR210" s="121">
        <v>0</v>
      </c>
      <c r="CS210" s="121">
        <v>0</v>
      </c>
      <c r="CT210" s="121">
        <v>0</v>
      </c>
      <c r="CU210" s="121">
        <v>0</v>
      </c>
      <c r="CV210" s="121">
        <v>0</v>
      </c>
      <c r="CW210" s="121">
        <v>0</v>
      </c>
      <c r="CX210" s="121">
        <v>0</v>
      </c>
      <c r="CY210" s="121">
        <v>0</v>
      </c>
      <c r="CZ210" s="121">
        <v>0</v>
      </c>
      <c r="DA210" s="123">
        <v>0</v>
      </c>
      <c r="DB210" s="122">
        <v>0</v>
      </c>
      <c r="DC210" s="121">
        <v>0</v>
      </c>
      <c r="DD210" s="121">
        <v>0</v>
      </c>
      <c r="DE210" s="121">
        <v>0</v>
      </c>
      <c r="DF210" s="121">
        <v>0</v>
      </c>
      <c r="DG210" s="121">
        <v>0</v>
      </c>
      <c r="DH210" s="121">
        <v>0</v>
      </c>
      <c r="DI210" s="121">
        <v>0</v>
      </c>
      <c r="DJ210" s="123">
        <v>0</v>
      </c>
      <c r="DK210" s="122">
        <v>0</v>
      </c>
      <c r="DL210" s="123">
        <v>0</v>
      </c>
      <c r="DM210" s="124">
        <v>0</v>
      </c>
      <c r="DN210" s="122">
        <v>26</v>
      </c>
      <c r="DO210" s="121">
        <v>1</v>
      </c>
      <c r="DP210" s="123">
        <v>179</v>
      </c>
      <c r="DQ210" s="122">
        <v>60</v>
      </c>
      <c r="DR210" s="121">
        <v>1</v>
      </c>
      <c r="DS210" s="162" t="s">
        <v>2957</v>
      </c>
      <c r="DT210" s="121">
        <v>3</v>
      </c>
      <c r="DU210" s="162"/>
      <c r="DV210" s="164"/>
      <c r="DW210" s="122">
        <v>1</v>
      </c>
      <c r="DX210" s="121">
        <v>1</v>
      </c>
      <c r="DY210" s="121">
        <v>1</v>
      </c>
      <c r="DZ210" s="162"/>
      <c r="EA210" s="164"/>
      <c r="EB210" s="127">
        <v>22779</v>
      </c>
      <c r="EC210" s="128">
        <v>175.99</v>
      </c>
      <c r="ED210" s="129">
        <v>12</v>
      </c>
    </row>
    <row r="211" spans="1:134" ht="13.5" customHeight="1">
      <c r="A211" s="161" t="s">
        <v>237</v>
      </c>
      <c r="B211" s="162" t="s">
        <v>259</v>
      </c>
      <c r="C211" s="121">
        <v>1</v>
      </c>
      <c r="D211" s="162" t="s">
        <v>258</v>
      </c>
      <c r="E211" s="162" t="s">
        <v>2958</v>
      </c>
      <c r="F211" s="162" t="s">
        <v>2959</v>
      </c>
      <c r="G211" s="162">
        <v>73324</v>
      </c>
      <c r="H211" s="162" t="s">
        <v>2960</v>
      </c>
      <c r="I211" s="162" t="s">
        <v>2961</v>
      </c>
      <c r="J211" s="162" t="s">
        <v>2962</v>
      </c>
      <c r="K211" s="164" t="s">
        <v>2963</v>
      </c>
      <c r="L211" s="161" t="s">
        <v>920</v>
      </c>
      <c r="M211" s="162" t="s">
        <v>2964</v>
      </c>
      <c r="N211" s="162" t="s">
        <v>2965</v>
      </c>
      <c r="O211" s="162" t="s">
        <v>927</v>
      </c>
      <c r="P211" s="162">
        <v>596387490</v>
      </c>
      <c r="Q211" s="164" t="s">
        <v>2966</v>
      </c>
      <c r="R211" s="161" t="s">
        <v>927</v>
      </c>
      <c r="S211" s="162" t="s">
        <v>939</v>
      </c>
      <c r="T211" s="162" t="s">
        <v>2967</v>
      </c>
      <c r="U211" s="162" t="s">
        <v>927</v>
      </c>
      <c r="V211" s="162">
        <v>596387489</v>
      </c>
      <c r="W211" s="164" t="s">
        <v>2968</v>
      </c>
      <c r="X211" s="122">
        <v>3</v>
      </c>
      <c r="Y211" s="121">
        <v>0</v>
      </c>
      <c r="Z211" s="123">
        <v>3</v>
      </c>
      <c r="AA211" s="122">
        <v>2.5</v>
      </c>
      <c r="AB211" s="121">
        <v>0</v>
      </c>
      <c r="AC211" s="123">
        <v>2.5</v>
      </c>
      <c r="AD211" s="165" t="str">
        <f t="shared" si="18"/>
        <v>A</v>
      </c>
      <c r="AE211" s="124">
        <v>3</v>
      </c>
      <c r="AF211" s="165" t="str">
        <f t="shared" si="15"/>
        <v>A</v>
      </c>
      <c r="AG211" s="122">
        <v>0</v>
      </c>
      <c r="AH211" s="121">
        <v>2</v>
      </c>
      <c r="AI211" s="121">
        <v>0</v>
      </c>
      <c r="AJ211" s="121">
        <v>1</v>
      </c>
      <c r="AK211" s="123">
        <v>3</v>
      </c>
      <c r="AL211" s="165" t="str">
        <f t="shared" si="16"/>
        <v>A</v>
      </c>
      <c r="AM211" s="122">
        <v>1</v>
      </c>
      <c r="AN211" s="121">
        <v>1</v>
      </c>
      <c r="AO211" s="121">
        <v>1</v>
      </c>
      <c r="AP211" s="123">
        <v>3</v>
      </c>
      <c r="AQ211" s="165" t="str">
        <f t="shared" si="17"/>
        <v>A</v>
      </c>
      <c r="AR211" s="122">
        <v>0</v>
      </c>
      <c r="AS211" s="121">
        <v>0</v>
      </c>
      <c r="AT211" s="121">
        <v>3</v>
      </c>
      <c r="AU211" s="121">
        <v>0</v>
      </c>
      <c r="AV211" s="121">
        <v>0</v>
      </c>
      <c r="AW211" s="121">
        <v>0</v>
      </c>
      <c r="AX211" s="123">
        <v>3</v>
      </c>
      <c r="AY211" s="165" t="str">
        <f t="shared" si="19"/>
        <v>A</v>
      </c>
      <c r="AZ211" s="125">
        <v>1</v>
      </c>
      <c r="BA211" s="121">
        <v>1</v>
      </c>
      <c r="BB211" s="121">
        <v>1</v>
      </c>
      <c r="BC211" s="126">
        <v>1</v>
      </c>
      <c r="BD211" s="122">
        <v>12</v>
      </c>
      <c r="BE211" s="121">
        <v>26</v>
      </c>
      <c r="BF211" s="121">
        <v>1</v>
      </c>
      <c r="BG211" s="121">
        <v>0</v>
      </c>
      <c r="BH211" s="121">
        <v>9</v>
      </c>
      <c r="BI211" s="121">
        <v>0</v>
      </c>
      <c r="BJ211" s="121">
        <v>0</v>
      </c>
      <c r="BK211" s="121">
        <v>0</v>
      </c>
      <c r="BL211" s="121">
        <v>22</v>
      </c>
      <c r="BM211" s="121">
        <v>0</v>
      </c>
      <c r="BN211" s="121">
        <v>0</v>
      </c>
      <c r="BO211" s="121">
        <v>1</v>
      </c>
      <c r="BP211" s="121">
        <v>1</v>
      </c>
      <c r="BQ211" s="121">
        <v>0</v>
      </c>
      <c r="BR211" s="121">
        <v>0</v>
      </c>
      <c r="BS211" s="121">
        <v>0</v>
      </c>
      <c r="BT211" s="121">
        <v>2</v>
      </c>
      <c r="BU211" s="121">
        <v>0</v>
      </c>
      <c r="BV211" s="121">
        <v>1</v>
      </c>
      <c r="BW211" s="121">
        <v>0</v>
      </c>
      <c r="BX211" s="121">
        <v>0</v>
      </c>
      <c r="BY211" s="121">
        <v>0</v>
      </c>
      <c r="BZ211" s="121">
        <v>0</v>
      </c>
      <c r="CA211" s="121">
        <v>0</v>
      </c>
      <c r="CB211" s="121">
        <v>0</v>
      </c>
      <c r="CC211" s="121">
        <v>0</v>
      </c>
      <c r="CD211" s="121">
        <v>0</v>
      </c>
      <c r="CE211" s="123">
        <v>0</v>
      </c>
      <c r="CF211" s="122">
        <v>4</v>
      </c>
      <c r="CG211" s="121">
        <v>0</v>
      </c>
      <c r="CH211" s="121">
        <v>0</v>
      </c>
      <c r="CI211" s="121">
        <v>10</v>
      </c>
      <c r="CJ211" s="121">
        <v>7</v>
      </c>
      <c r="CK211" s="121">
        <v>2</v>
      </c>
      <c r="CL211" s="121">
        <v>0</v>
      </c>
      <c r="CM211" s="121">
        <v>0</v>
      </c>
      <c r="CN211" s="121">
        <v>0</v>
      </c>
      <c r="CO211" s="121">
        <v>0</v>
      </c>
      <c r="CP211" s="121">
        <v>0</v>
      </c>
      <c r="CQ211" s="121">
        <v>0</v>
      </c>
      <c r="CR211" s="121">
        <v>0</v>
      </c>
      <c r="CS211" s="121">
        <v>0</v>
      </c>
      <c r="CT211" s="121">
        <v>0</v>
      </c>
      <c r="CU211" s="121">
        <v>0</v>
      </c>
      <c r="CV211" s="121">
        <v>0</v>
      </c>
      <c r="CW211" s="121">
        <v>0</v>
      </c>
      <c r="CX211" s="121">
        <v>0</v>
      </c>
      <c r="CY211" s="121">
        <v>0</v>
      </c>
      <c r="CZ211" s="121">
        <v>0</v>
      </c>
      <c r="DA211" s="123">
        <v>0</v>
      </c>
      <c r="DB211" s="122">
        <v>0</v>
      </c>
      <c r="DC211" s="121">
        <v>0</v>
      </c>
      <c r="DD211" s="121">
        <v>0</v>
      </c>
      <c r="DE211" s="121">
        <v>0</v>
      </c>
      <c r="DF211" s="121">
        <v>0</v>
      </c>
      <c r="DG211" s="121">
        <v>0</v>
      </c>
      <c r="DH211" s="121">
        <v>0</v>
      </c>
      <c r="DI211" s="121">
        <v>0</v>
      </c>
      <c r="DJ211" s="123">
        <v>0</v>
      </c>
      <c r="DK211" s="122">
        <v>0</v>
      </c>
      <c r="DL211" s="123">
        <v>0</v>
      </c>
      <c r="DM211" s="124">
        <v>0</v>
      </c>
      <c r="DN211" s="122">
        <v>70</v>
      </c>
      <c r="DO211" s="121">
        <v>2</v>
      </c>
      <c r="DP211" s="123">
        <v>738</v>
      </c>
      <c r="DQ211" s="122">
        <v>35</v>
      </c>
      <c r="DR211" s="121">
        <v>0</v>
      </c>
      <c r="DS211" s="121" t="s">
        <v>927</v>
      </c>
      <c r="DT211" s="121">
        <v>2</v>
      </c>
      <c r="DU211" s="162"/>
      <c r="DV211" s="164"/>
      <c r="DW211" s="122">
        <v>1</v>
      </c>
      <c r="DX211" s="121">
        <v>1</v>
      </c>
      <c r="DY211" s="121">
        <v>1</v>
      </c>
      <c r="DZ211" s="162"/>
      <c r="EA211" s="164" t="s">
        <v>2969</v>
      </c>
      <c r="EB211" s="127">
        <v>67414</v>
      </c>
      <c r="EC211" s="128">
        <v>105.62</v>
      </c>
      <c r="ED211" s="129">
        <v>4</v>
      </c>
    </row>
    <row r="212" spans="1:134" ht="13.5" customHeight="1">
      <c r="A212" s="161" t="s">
        <v>237</v>
      </c>
      <c r="B212" s="162" t="s">
        <v>261</v>
      </c>
      <c r="C212" s="121">
        <v>1</v>
      </c>
      <c r="D212" s="162" t="s">
        <v>260</v>
      </c>
      <c r="E212" s="162" t="s">
        <v>2970</v>
      </c>
      <c r="F212" s="162" t="s">
        <v>2971</v>
      </c>
      <c r="G212" s="162">
        <v>74221</v>
      </c>
      <c r="H212" s="162" t="s">
        <v>2972</v>
      </c>
      <c r="I212" s="162" t="s">
        <v>2973</v>
      </c>
      <c r="J212" s="162" t="s">
        <v>2974</v>
      </c>
      <c r="K212" s="164" t="s">
        <v>1322</v>
      </c>
      <c r="L212" s="161" t="s">
        <v>920</v>
      </c>
      <c r="M212" s="162" t="s">
        <v>1245</v>
      </c>
      <c r="N212" s="162" t="s">
        <v>2975</v>
      </c>
      <c r="O212" s="162" t="s">
        <v>927</v>
      </c>
      <c r="P212" s="162">
        <v>556879784</v>
      </c>
      <c r="Q212" s="164" t="s">
        <v>2976</v>
      </c>
      <c r="R212" s="161" t="s">
        <v>920</v>
      </c>
      <c r="S212" s="162" t="s">
        <v>1245</v>
      </c>
      <c r="T212" s="162" t="s">
        <v>2975</v>
      </c>
      <c r="U212" s="162" t="s">
        <v>927</v>
      </c>
      <c r="V212" s="162">
        <v>556879784</v>
      </c>
      <c r="W212" s="164" t="s">
        <v>2976</v>
      </c>
      <c r="X212" s="122">
        <v>3</v>
      </c>
      <c r="Y212" s="121">
        <v>0</v>
      </c>
      <c r="Z212" s="123">
        <v>3</v>
      </c>
      <c r="AA212" s="122">
        <v>2.2000000000000002</v>
      </c>
      <c r="AB212" s="121">
        <v>0</v>
      </c>
      <c r="AC212" s="123">
        <v>2.2000000000000002</v>
      </c>
      <c r="AD212" s="165" t="str">
        <f t="shared" si="18"/>
        <v>A</v>
      </c>
      <c r="AE212" s="124">
        <v>2</v>
      </c>
      <c r="AF212" s="165" t="str">
        <f t="shared" si="15"/>
        <v>A</v>
      </c>
      <c r="AG212" s="122">
        <v>0</v>
      </c>
      <c r="AH212" s="121">
        <v>0</v>
      </c>
      <c r="AI212" s="121">
        <v>0</v>
      </c>
      <c r="AJ212" s="121">
        <v>3</v>
      </c>
      <c r="AK212" s="123">
        <v>3</v>
      </c>
      <c r="AL212" s="165" t="str">
        <f t="shared" si="16"/>
        <v>A</v>
      </c>
      <c r="AM212" s="122">
        <v>1</v>
      </c>
      <c r="AN212" s="121">
        <v>1</v>
      </c>
      <c r="AO212" s="121">
        <v>1</v>
      </c>
      <c r="AP212" s="123">
        <v>3</v>
      </c>
      <c r="AQ212" s="165" t="str">
        <f t="shared" si="17"/>
        <v>A</v>
      </c>
      <c r="AR212" s="122">
        <v>0</v>
      </c>
      <c r="AS212" s="121">
        <v>0</v>
      </c>
      <c r="AT212" s="121">
        <v>1</v>
      </c>
      <c r="AU212" s="121">
        <v>1</v>
      </c>
      <c r="AV212" s="121">
        <v>1</v>
      </c>
      <c r="AW212" s="121">
        <v>0</v>
      </c>
      <c r="AX212" s="123">
        <v>3</v>
      </c>
      <c r="AY212" s="165" t="str">
        <f t="shared" si="19"/>
        <v>A</v>
      </c>
      <c r="AZ212" s="125">
        <v>0</v>
      </c>
      <c r="BA212" s="121">
        <v>1</v>
      </c>
      <c r="BB212" s="121">
        <v>1</v>
      </c>
      <c r="BC212" s="126">
        <v>1</v>
      </c>
      <c r="BD212" s="122">
        <v>3</v>
      </c>
      <c r="BE212" s="121">
        <v>66</v>
      </c>
      <c r="BF212" s="121">
        <v>0</v>
      </c>
      <c r="BG212" s="121">
        <v>0</v>
      </c>
      <c r="BH212" s="121">
        <v>2</v>
      </c>
      <c r="BI212" s="121">
        <v>0</v>
      </c>
      <c r="BJ212" s="121">
        <v>0</v>
      </c>
      <c r="BK212" s="121">
        <v>0</v>
      </c>
      <c r="BL212" s="121">
        <v>73</v>
      </c>
      <c r="BM212" s="121">
        <v>0</v>
      </c>
      <c r="BN212" s="121">
        <v>0</v>
      </c>
      <c r="BO212" s="121">
        <v>0</v>
      </c>
      <c r="BP212" s="121">
        <v>66</v>
      </c>
      <c r="BQ212" s="121">
        <v>0</v>
      </c>
      <c r="BR212" s="121">
        <v>3</v>
      </c>
      <c r="BS212" s="121">
        <v>0</v>
      </c>
      <c r="BT212" s="121">
        <v>1</v>
      </c>
      <c r="BU212" s="121">
        <v>0</v>
      </c>
      <c r="BV212" s="121">
        <v>0</v>
      </c>
      <c r="BW212" s="121">
        <v>0</v>
      </c>
      <c r="BX212" s="121">
        <v>0</v>
      </c>
      <c r="BY212" s="121">
        <v>0</v>
      </c>
      <c r="BZ212" s="121">
        <v>0</v>
      </c>
      <c r="CA212" s="121">
        <v>0</v>
      </c>
      <c r="CB212" s="121">
        <v>0</v>
      </c>
      <c r="CC212" s="121">
        <v>3</v>
      </c>
      <c r="CD212" s="121">
        <v>0</v>
      </c>
      <c r="CE212" s="123">
        <v>0</v>
      </c>
      <c r="CF212" s="122">
        <v>0</v>
      </c>
      <c r="CG212" s="121">
        <v>0</v>
      </c>
      <c r="CH212" s="121">
        <v>0</v>
      </c>
      <c r="CI212" s="121">
        <v>4</v>
      </c>
      <c r="CJ212" s="121">
        <v>0</v>
      </c>
      <c r="CK212" s="121">
        <v>2</v>
      </c>
      <c r="CL212" s="121">
        <v>0</v>
      </c>
      <c r="CM212" s="121">
        <v>0</v>
      </c>
      <c r="CN212" s="121">
        <v>0</v>
      </c>
      <c r="CO212" s="121">
        <v>0</v>
      </c>
      <c r="CP212" s="121">
        <v>0</v>
      </c>
      <c r="CQ212" s="121">
        <v>0</v>
      </c>
      <c r="CR212" s="121">
        <v>0</v>
      </c>
      <c r="CS212" s="121">
        <v>0</v>
      </c>
      <c r="CT212" s="121">
        <v>0</v>
      </c>
      <c r="CU212" s="121">
        <v>0</v>
      </c>
      <c r="CV212" s="121">
        <v>0</v>
      </c>
      <c r="CW212" s="121">
        <v>0</v>
      </c>
      <c r="CX212" s="121">
        <v>0</v>
      </c>
      <c r="CY212" s="121">
        <v>0</v>
      </c>
      <c r="CZ212" s="121">
        <v>0</v>
      </c>
      <c r="DA212" s="123">
        <v>0</v>
      </c>
      <c r="DB212" s="122">
        <v>0</v>
      </c>
      <c r="DC212" s="121">
        <v>0</v>
      </c>
      <c r="DD212" s="121">
        <v>0</v>
      </c>
      <c r="DE212" s="121">
        <v>0</v>
      </c>
      <c r="DF212" s="121">
        <v>1</v>
      </c>
      <c r="DG212" s="121">
        <v>0</v>
      </c>
      <c r="DH212" s="121">
        <v>1</v>
      </c>
      <c r="DI212" s="121">
        <v>0</v>
      </c>
      <c r="DJ212" s="123">
        <v>0</v>
      </c>
      <c r="DK212" s="122">
        <v>0</v>
      </c>
      <c r="DL212" s="123">
        <v>0</v>
      </c>
      <c r="DM212" s="124">
        <v>0</v>
      </c>
      <c r="DN212" s="122">
        <v>64</v>
      </c>
      <c r="DO212" s="121">
        <v>1</v>
      </c>
      <c r="DP212" s="123">
        <v>298</v>
      </c>
      <c r="DQ212" s="122">
        <v>40</v>
      </c>
      <c r="DR212" s="121">
        <v>1</v>
      </c>
      <c r="DS212" s="162" t="s">
        <v>2977</v>
      </c>
      <c r="DT212" s="121">
        <v>2</v>
      </c>
      <c r="DU212" s="162" t="s">
        <v>2978</v>
      </c>
      <c r="DV212" s="164" t="s">
        <v>2979</v>
      </c>
      <c r="DW212" s="122">
        <v>1</v>
      </c>
      <c r="DX212" s="121">
        <v>1</v>
      </c>
      <c r="DY212" s="121">
        <v>1</v>
      </c>
      <c r="DZ212" s="162"/>
      <c r="EA212" s="164" t="s">
        <v>2980</v>
      </c>
      <c r="EB212" s="127">
        <v>41090</v>
      </c>
      <c r="EC212" s="128">
        <v>121.3</v>
      </c>
      <c r="ED212" s="129">
        <v>10</v>
      </c>
    </row>
    <row r="213" spans="1:134" ht="13.5" customHeight="1">
      <c r="A213" s="161" t="s">
        <v>237</v>
      </c>
      <c r="B213" s="162" t="s">
        <v>263</v>
      </c>
      <c r="C213" s="121">
        <v>1</v>
      </c>
      <c r="D213" s="162" t="s">
        <v>262</v>
      </c>
      <c r="E213" s="162" t="s">
        <v>1414</v>
      </c>
      <c r="F213" s="162" t="s">
        <v>2981</v>
      </c>
      <c r="G213" s="162">
        <v>74721</v>
      </c>
      <c r="H213" s="162" t="s">
        <v>2982</v>
      </c>
      <c r="I213" s="162" t="s">
        <v>2983</v>
      </c>
      <c r="J213" s="162" t="s">
        <v>2984</v>
      </c>
      <c r="K213" s="164" t="s">
        <v>2985</v>
      </c>
      <c r="L213" s="161" t="s">
        <v>927</v>
      </c>
      <c r="M213" s="162" t="s">
        <v>1119</v>
      </c>
      <c r="N213" s="162" t="s">
        <v>2986</v>
      </c>
      <c r="O213" s="162" t="s">
        <v>927</v>
      </c>
      <c r="P213" s="162">
        <v>553777913</v>
      </c>
      <c r="Q213" s="164" t="s">
        <v>2987</v>
      </c>
      <c r="R213" s="161" t="s">
        <v>920</v>
      </c>
      <c r="S213" s="162" t="s">
        <v>2988</v>
      </c>
      <c r="T213" s="162" t="s">
        <v>2989</v>
      </c>
      <c r="U213" s="162" t="s">
        <v>927</v>
      </c>
      <c r="V213" s="162">
        <v>553777920</v>
      </c>
      <c r="W213" s="164" t="s">
        <v>2990</v>
      </c>
      <c r="X213" s="122">
        <v>1</v>
      </c>
      <c r="Y213" s="121">
        <v>0</v>
      </c>
      <c r="Z213" s="123">
        <v>1</v>
      </c>
      <c r="AA213" s="122">
        <v>1</v>
      </c>
      <c r="AB213" s="121">
        <v>0</v>
      </c>
      <c r="AC213" s="123">
        <v>1</v>
      </c>
      <c r="AD213" s="165" t="str">
        <f t="shared" si="18"/>
        <v>A</v>
      </c>
      <c r="AE213" s="124">
        <v>1</v>
      </c>
      <c r="AF213" s="165" t="str">
        <f t="shared" si="15"/>
        <v>A</v>
      </c>
      <c r="AG213" s="122">
        <v>0</v>
      </c>
      <c r="AH213" s="121">
        <v>0</v>
      </c>
      <c r="AI213" s="121">
        <v>0</v>
      </c>
      <c r="AJ213" s="121">
        <v>1</v>
      </c>
      <c r="AK213" s="123">
        <v>1</v>
      </c>
      <c r="AL213" s="165" t="str">
        <f t="shared" si="16"/>
        <v>A</v>
      </c>
      <c r="AM213" s="122">
        <v>1</v>
      </c>
      <c r="AN213" s="121">
        <v>0</v>
      </c>
      <c r="AO213" s="121">
        <v>0</v>
      </c>
      <c r="AP213" s="123">
        <v>1</v>
      </c>
      <c r="AQ213" s="165" t="str">
        <f t="shared" si="17"/>
        <v>A</v>
      </c>
      <c r="AR213" s="122">
        <v>0</v>
      </c>
      <c r="AS213" s="121">
        <v>0</v>
      </c>
      <c r="AT213" s="121">
        <v>1</v>
      </c>
      <c r="AU213" s="121">
        <v>0</v>
      </c>
      <c r="AV213" s="121">
        <v>0</v>
      </c>
      <c r="AW213" s="121">
        <v>0</v>
      </c>
      <c r="AX213" s="123">
        <v>1</v>
      </c>
      <c r="AY213" s="165" t="str">
        <f t="shared" si="19"/>
        <v>A</v>
      </c>
      <c r="AZ213" s="125">
        <v>1</v>
      </c>
      <c r="BA213" s="121">
        <v>1</v>
      </c>
      <c r="BB213" s="121">
        <v>0</v>
      </c>
      <c r="BC213" s="126">
        <v>1</v>
      </c>
      <c r="BD213" s="122">
        <v>2</v>
      </c>
      <c r="BE213" s="121">
        <v>10</v>
      </c>
      <c r="BF213" s="121">
        <v>0</v>
      </c>
      <c r="BG213" s="121">
        <v>0</v>
      </c>
      <c r="BH213" s="121">
        <v>1</v>
      </c>
      <c r="BI213" s="121">
        <v>0</v>
      </c>
      <c r="BJ213" s="121">
        <v>0</v>
      </c>
      <c r="BK213" s="121">
        <v>0</v>
      </c>
      <c r="BL213" s="121">
        <v>2</v>
      </c>
      <c r="BM213" s="121">
        <v>0</v>
      </c>
      <c r="BN213" s="121">
        <v>0</v>
      </c>
      <c r="BO213" s="121">
        <v>0</v>
      </c>
      <c r="BP213" s="121">
        <v>0</v>
      </c>
      <c r="BQ213" s="121">
        <v>0</v>
      </c>
      <c r="BR213" s="121">
        <v>1</v>
      </c>
      <c r="BS213" s="121">
        <v>0</v>
      </c>
      <c r="BT213" s="121">
        <v>1</v>
      </c>
      <c r="BU213" s="121">
        <v>0</v>
      </c>
      <c r="BV213" s="121">
        <v>0</v>
      </c>
      <c r="BW213" s="121">
        <v>0</v>
      </c>
      <c r="BX213" s="121">
        <v>0</v>
      </c>
      <c r="BY213" s="121">
        <v>0</v>
      </c>
      <c r="BZ213" s="121">
        <v>0</v>
      </c>
      <c r="CA213" s="121">
        <v>0</v>
      </c>
      <c r="CB213" s="121">
        <v>0</v>
      </c>
      <c r="CC213" s="121">
        <v>0</v>
      </c>
      <c r="CD213" s="121">
        <v>0</v>
      </c>
      <c r="CE213" s="123">
        <v>0</v>
      </c>
      <c r="CF213" s="122">
        <v>0</v>
      </c>
      <c r="CG213" s="121">
        <v>0</v>
      </c>
      <c r="CH213" s="121">
        <v>0</v>
      </c>
      <c r="CI213" s="121">
        <v>12</v>
      </c>
      <c r="CJ213" s="121">
        <v>0</v>
      </c>
      <c r="CK213" s="121">
        <v>0</v>
      </c>
      <c r="CL213" s="121">
        <v>0</v>
      </c>
      <c r="CM213" s="121">
        <v>0</v>
      </c>
      <c r="CN213" s="121">
        <v>0</v>
      </c>
      <c r="CO213" s="121">
        <v>0</v>
      </c>
      <c r="CP213" s="121">
        <v>0</v>
      </c>
      <c r="CQ213" s="121">
        <v>0</v>
      </c>
      <c r="CR213" s="121">
        <v>0</v>
      </c>
      <c r="CS213" s="121">
        <v>0</v>
      </c>
      <c r="CT213" s="121">
        <v>0</v>
      </c>
      <c r="CU213" s="121">
        <v>0</v>
      </c>
      <c r="CV213" s="121">
        <v>0</v>
      </c>
      <c r="CW213" s="121">
        <v>0</v>
      </c>
      <c r="CX213" s="121">
        <v>0</v>
      </c>
      <c r="CY213" s="121">
        <v>0</v>
      </c>
      <c r="CZ213" s="121">
        <v>0</v>
      </c>
      <c r="DA213" s="123">
        <v>0</v>
      </c>
      <c r="DB213" s="122">
        <v>0</v>
      </c>
      <c r="DC213" s="121">
        <v>0</v>
      </c>
      <c r="DD213" s="121">
        <v>0</v>
      </c>
      <c r="DE213" s="121">
        <v>0</v>
      </c>
      <c r="DF213" s="121">
        <v>0</v>
      </c>
      <c r="DG213" s="121">
        <v>0</v>
      </c>
      <c r="DH213" s="121">
        <v>0</v>
      </c>
      <c r="DI213" s="121">
        <v>0</v>
      </c>
      <c r="DJ213" s="123">
        <v>0</v>
      </c>
      <c r="DK213" s="122">
        <v>0</v>
      </c>
      <c r="DL213" s="123">
        <v>0</v>
      </c>
      <c r="DM213" s="124">
        <v>0</v>
      </c>
      <c r="DN213" s="122">
        <v>20</v>
      </c>
      <c r="DO213" s="121">
        <v>2</v>
      </c>
      <c r="DP213" s="123">
        <v>209</v>
      </c>
      <c r="DQ213" s="122">
        <v>20</v>
      </c>
      <c r="DR213" s="121">
        <v>1</v>
      </c>
      <c r="DS213" s="162" t="s">
        <v>2991</v>
      </c>
      <c r="DT213" s="121">
        <v>2</v>
      </c>
      <c r="DU213" s="162"/>
      <c r="DV213" s="164"/>
      <c r="DW213" s="122">
        <v>1</v>
      </c>
      <c r="DX213" s="121">
        <v>1</v>
      </c>
      <c r="DY213" s="121">
        <v>1</v>
      </c>
      <c r="DZ213" s="162"/>
      <c r="EA213" s="164"/>
      <c r="EB213" s="127">
        <v>21353</v>
      </c>
      <c r="EC213" s="128">
        <v>100.61</v>
      </c>
      <c r="ED213" s="129">
        <v>9</v>
      </c>
    </row>
    <row r="214" spans="1:134" ht="13.5" customHeight="1">
      <c r="A214" s="161" t="s">
        <v>237</v>
      </c>
      <c r="B214" s="162" t="s">
        <v>265</v>
      </c>
      <c r="C214" s="121">
        <v>1</v>
      </c>
      <c r="D214" s="162" t="s">
        <v>264</v>
      </c>
      <c r="E214" s="162" t="s">
        <v>2992</v>
      </c>
      <c r="F214" s="162" t="s">
        <v>2993</v>
      </c>
      <c r="G214" s="162">
        <v>79401</v>
      </c>
      <c r="H214" s="162" t="s">
        <v>265</v>
      </c>
      <c r="I214" s="162"/>
      <c r="J214" s="162" t="s">
        <v>2994</v>
      </c>
      <c r="K214" s="164" t="s">
        <v>2995</v>
      </c>
      <c r="L214" s="161" t="s">
        <v>920</v>
      </c>
      <c r="M214" s="162" t="s">
        <v>1275</v>
      </c>
      <c r="N214" s="162" t="s">
        <v>2996</v>
      </c>
      <c r="O214" s="162" t="s">
        <v>927</v>
      </c>
      <c r="P214" s="162">
        <v>554697325</v>
      </c>
      <c r="Q214" s="164" t="s">
        <v>2997</v>
      </c>
      <c r="R214" s="161" t="s">
        <v>920</v>
      </c>
      <c r="S214" s="162" t="s">
        <v>1275</v>
      </c>
      <c r="T214" s="162" t="s">
        <v>2996</v>
      </c>
      <c r="U214" s="162" t="s">
        <v>927</v>
      </c>
      <c r="V214" s="162">
        <v>554697325</v>
      </c>
      <c r="W214" s="164" t="s">
        <v>2997</v>
      </c>
      <c r="X214" s="122">
        <v>4</v>
      </c>
      <c r="Y214" s="121">
        <v>0</v>
      </c>
      <c r="Z214" s="123">
        <v>4</v>
      </c>
      <c r="AA214" s="122">
        <v>3</v>
      </c>
      <c r="AB214" s="121">
        <v>0</v>
      </c>
      <c r="AC214" s="123">
        <v>3</v>
      </c>
      <c r="AD214" s="165" t="str">
        <f t="shared" si="18"/>
        <v>A</v>
      </c>
      <c r="AE214" s="124">
        <v>3</v>
      </c>
      <c r="AF214" s="165" t="str">
        <f t="shared" si="15"/>
        <v>A</v>
      </c>
      <c r="AG214" s="122">
        <v>0</v>
      </c>
      <c r="AH214" s="121">
        <v>1</v>
      </c>
      <c r="AI214" s="121">
        <v>0</v>
      </c>
      <c r="AJ214" s="121">
        <v>3</v>
      </c>
      <c r="AK214" s="123">
        <v>4</v>
      </c>
      <c r="AL214" s="165" t="str">
        <f t="shared" si="16"/>
        <v>A</v>
      </c>
      <c r="AM214" s="122">
        <v>1</v>
      </c>
      <c r="AN214" s="121">
        <v>1</v>
      </c>
      <c r="AO214" s="121">
        <v>2</v>
      </c>
      <c r="AP214" s="123">
        <v>4</v>
      </c>
      <c r="AQ214" s="165" t="str">
        <f t="shared" si="17"/>
        <v>A</v>
      </c>
      <c r="AR214" s="122">
        <v>0</v>
      </c>
      <c r="AS214" s="121">
        <v>0</v>
      </c>
      <c r="AT214" s="121">
        <v>1</v>
      </c>
      <c r="AU214" s="121">
        <v>3</v>
      </c>
      <c r="AV214" s="121">
        <v>0</v>
      </c>
      <c r="AW214" s="121">
        <v>0</v>
      </c>
      <c r="AX214" s="123">
        <v>4</v>
      </c>
      <c r="AY214" s="165" t="str">
        <f t="shared" si="19"/>
        <v>A</v>
      </c>
      <c r="AZ214" s="125">
        <v>0</v>
      </c>
      <c r="BA214" s="121">
        <v>1</v>
      </c>
      <c r="BB214" s="121">
        <v>1</v>
      </c>
      <c r="BC214" s="126">
        <v>1</v>
      </c>
      <c r="BD214" s="122">
        <v>0</v>
      </c>
      <c r="BE214" s="121">
        <v>35</v>
      </c>
      <c r="BF214" s="121">
        <v>0</v>
      </c>
      <c r="BG214" s="121">
        <v>0</v>
      </c>
      <c r="BH214" s="121">
        <v>0</v>
      </c>
      <c r="BI214" s="121">
        <v>0</v>
      </c>
      <c r="BJ214" s="121">
        <v>0</v>
      </c>
      <c r="BK214" s="121">
        <v>13</v>
      </c>
      <c r="BL214" s="121">
        <v>12</v>
      </c>
      <c r="BM214" s="121">
        <v>0</v>
      </c>
      <c r="BN214" s="121">
        <v>0</v>
      </c>
      <c r="BO214" s="121">
        <v>0</v>
      </c>
      <c r="BP214" s="121">
        <v>3</v>
      </c>
      <c r="BQ214" s="121">
        <v>0</v>
      </c>
      <c r="BR214" s="121">
        <v>2</v>
      </c>
      <c r="BS214" s="121">
        <v>0</v>
      </c>
      <c r="BT214" s="121">
        <v>9</v>
      </c>
      <c r="BU214" s="121">
        <v>0</v>
      </c>
      <c r="BV214" s="121">
        <v>0</v>
      </c>
      <c r="BW214" s="121">
        <v>0</v>
      </c>
      <c r="BX214" s="121">
        <v>0</v>
      </c>
      <c r="BY214" s="121">
        <v>0</v>
      </c>
      <c r="BZ214" s="121">
        <v>0</v>
      </c>
      <c r="CA214" s="121">
        <v>0</v>
      </c>
      <c r="CB214" s="121">
        <v>0</v>
      </c>
      <c r="CC214" s="121">
        <v>0</v>
      </c>
      <c r="CD214" s="121">
        <v>0</v>
      </c>
      <c r="CE214" s="123">
        <v>0</v>
      </c>
      <c r="CF214" s="122">
        <v>0</v>
      </c>
      <c r="CG214" s="121">
        <v>0</v>
      </c>
      <c r="CH214" s="121">
        <v>0</v>
      </c>
      <c r="CI214" s="121">
        <v>7</v>
      </c>
      <c r="CJ214" s="121">
        <v>8</v>
      </c>
      <c r="CK214" s="121">
        <v>0</v>
      </c>
      <c r="CL214" s="121">
        <v>0</v>
      </c>
      <c r="CM214" s="121">
        <v>0</v>
      </c>
      <c r="CN214" s="121">
        <v>0</v>
      </c>
      <c r="CO214" s="121">
        <v>0</v>
      </c>
      <c r="CP214" s="121">
        <v>0</v>
      </c>
      <c r="CQ214" s="121">
        <v>0</v>
      </c>
      <c r="CR214" s="121">
        <v>0</v>
      </c>
      <c r="CS214" s="121">
        <v>0</v>
      </c>
      <c r="CT214" s="121">
        <v>0</v>
      </c>
      <c r="CU214" s="121">
        <v>0</v>
      </c>
      <c r="CV214" s="121">
        <v>0</v>
      </c>
      <c r="CW214" s="121">
        <v>0</v>
      </c>
      <c r="CX214" s="121">
        <v>0</v>
      </c>
      <c r="CY214" s="121">
        <v>0</v>
      </c>
      <c r="CZ214" s="121">
        <v>0</v>
      </c>
      <c r="DA214" s="123">
        <v>0</v>
      </c>
      <c r="DB214" s="122">
        <v>0</v>
      </c>
      <c r="DC214" s="121">
        <v>0</v>
      </c>
      <c r="DD214" s="121">
        <v>0</v>
      </c>
      <c r="DE214" s="121">
        <v>0</v>
      </c>
      <c r="DF214" s="121">
        <v>0</v>
      </c>
      <c r="DG214" s="121">
        <v>0</v>
      </c>
      <c r="DH214" s="121">
        <v>0</v>
      </c>
      <c r="DI214" s="121">
        <v>0</v>
      </c>
      <c r="DJ214" s="123">
        <v>0</v>
      </c>
      <c r="DK214" s="122">
        <v>0</v>
      </c>
      <c r="DL214" s="123">
        <v>0</v>
      </c>
      <c r="DM214" s="124">
        <v>0</v>
      </c>
      <c r="DN214" s="122">
        <v>68</v>
      </c>
      <c r="DO214" s="121">
        <v>0</v>
      </c>
      <c r="DP214" s="123">
        <v>237</v>
      </c>
      <c r="DQ214" s="122">
        <v>70</v>
      </c>
      <c r="DR214" s="121">
        <v>0</v>
      </c>
      <c r="DS214" s="121" t="s">
        <v>927</v>
      </c>
      <c r="DT214" s="121">
        <v>2</v>
      </c>
      <c r="DU214" s="162" t="s">
        <v>2998</v>
      </c>
      <c r="DV214" s="164"/>
      <c r="DW214" s="122">
        <v>0</v>
      </c>
      <c r="DX214" s="121">
        <v>1</v>
      </c>
      <c r="DY214" s="121">
        <v>1</v>
      </c>
      <c r="DZ214" s="162"/>
      <c r="EA214" s="164"/>
      <c r="EB214" s="127">
        <v>41145</v>
      </c>
      <c r="EC214" s="128">
        <v>574.53</v>
      </c>
      <c r="ED214" s="129">
        <v>25</v>
      </c>
    </row>
    <row r="215" spans="1:134" ht="13.5" customHeight="1">
      <c r="A215" s="161" t="s">
        <v>237</v>
      </c>
      <c r="B215" s="162" t="s">
        <v>267</v>
      </c>
      <c r="C215" s="121">
        <v>1</v>
      </c>
      <c r="D215" s="162" t="s">
        <v>266</v>
      </c>
      <c r="E215" s="162" t="s">
        <v>1616</v>
      </c>
      <c r="F215" s="163" t="s">
        <v>1139</v>
      </c>
      <c r="G215" s="162">
        <v>74101</v>
      </c>
      <c r="H215" s="162" t="s">
        <v>267</v>
      </c>
      <c r="I215" s="162" t="s">
        <v>2999</v>
      </c>
      <c r="J215" s="162" t="s">
        <v>3000</v>
      </c>
      <c r="K215" s="164" t="s">
        <v>967</v>
      </c>
      <c r="L215" s="161" t="s">
        <v>920</v>
      </c>
      <c r="M215" s="162" t="s">
        <v>1377</v>
      </c>
      <c r="N215" s="162" t="s">
        <v>3001</v>
      </c>
      <c r="O215" s="162" t="s">
        <v>927</v>
      </c>
      <c r="P215" s="162">
        <v>556768316</v>
      </c>
      <c r="Q215" s="164" t="s">
        <v>3002</v>
      </c>
      <c r="R215" s="161" t="s">
        <v>920</v>
      </c>
      <c r="S215" s="162" t="s">
        <v>1377</v>
      </c>
      <c r="T215" s="162" t="s">
        <v>3001</v>
      </c>
      <c r="U215" s="162" t="s">
        <v>927</v>
      </c>
      <c r="V215" s="162">
        <v>556768316</v>
      </c>
      <c r="W215" s="164" t="s">
        <v>3002</v>
      </c>
      <c r="X215" s="122">
        <v>3</v>
      </c>
      <c r="Y215" s="121">
        <v>1</v>
      </c>
      <c r="Z215" s="123">
        <v>4</v>
      </c>
      <c r="AA215" s="122">
        <v>2.6</v>
      </c>
      <c r="AB215" s="121">
        <v>1</v>
      </c>
      <c r="AC215" s="123">
        <v>3.6</v>
      </c>
      <c r="AD215" s="165" t="str">
        <f t="shared" si="18"/>
        <v>A</v>
      </c>
      <c r="AE215" s="124">
        <v>3</v>
      </c>
      <c r="AF215" s="165" t="str">
        <f t="shared" si="15"/>
        <v>A</v>
      </c>
      <c r="AG215" s="122">
        <v>0</v>
      </c>
      <c r="AH215" s="121">
        <v>1</v>
      </c>
      <c r="AI215" s="121">
        <v>0</v>
      </c>
      <c r="AJ215" s="121">
        <v>2</v>
      </c>
      <c r="AK215" s="123">
        <v>3</v>
      </c>
      <c r="AL215" s="165" t="str">
        <f t="shared" si="16"/>
        <v>A</v>
      </c>
      <c r="AM215" s="122">
        <v>0</v>
      </c>
      <c r="AN215" s="121">
        <v>1</v>
      </c>
      <c r="AO215" s="121">
        <v>2</v>
      </c>
      <c r="AP215" s="123">
        <v>3</v>
      </c>
      <c r="AQ215" s="165" t="str">
        <f t="shared" si="17"/>
        <v>A</v>
      </c>
      <c r="AR215" s="122">
        <v>0</v>
      </c>
      <c r="AS215" s="121">
        <v>0</v>
      </c>
      <c r="AT215" s="121">
        <v>0</v>
      </c>
      <c r="AU215" s="121">
        <v>3</v>
      </c>
      <c r="AV215" s="121">
        <v>0</v>
      </c>
      <c r="AW215" s="121">
        <v>0</v>
      </c>
      <c r="AX215" s="123">
        <v>3</v>
      </c>
      <c r="AY215" s="165" t="str">
        <f t="shared" si="19"/>
        <v>A</v>
      </c>
      <c r="AZ215" s="125">
        <v>1</v>
      </c>
      <c r="BA215" s="121">
        <v>1</v>
      </c>
      <c r="BB215" s="121">
        <v>0</v>
      </c>
      <c r="BC215" s="126">
        <v>1</v>
      </c>
      <c r="BD215" s="122">
        <v>5</v>
      </c>
      <c r="BE215" s="121">
        <v>71</v>
      </c>
      <c r="BF215" s="121">
        <v>0</v>
      </c>
      <c r="BG215" s="121">
        <v>0</v>
      </c>
      <c r="BH215" s="121">
        <v>7</v>
      </c>
      <c r="BI215" s="121">
        <v>0</v>
      </c>
      <c r="BJ215" s="121">
        <v>0</v>
      </c>
      <c r="BK215" s="121">
        <v>0</v>
      </c>
      <c r="BL215" s="121">
        <v>49</v>
      </c>
      <c r="BM215" s="121">
        <v>4</v>
      </c>
      <c r="BN215" s="121">
        <v>3</v>
      </c>
      <c r="BO215" s="121">
        <v>4</v>
      </c>
      <c r="BP215" s="121">
        <v>12</v>
      </c>
      <c r="BQ215" s="121">
        <v>0</v>
      </c>
      <c r="BR215" s="121">
        <v>4</v>
      </c>
      <c r="BS215" s="121">
        <v>0</v>
      </c>
      <c r="BT215" s="121">
        <v>5</v>
      </c>
      <c r="BU215" s="121">
        <v>0</v>
      </c>
      <c r="BV215" s="121">
        <v>0</v>
      </c>
      <c r="BW215" s="121">
        <v>0</v>
      </c>
      <c r="BX215" s="121">
        <v>0</v>
      </c>
      <c r="BY215" s="121">
        <v>0</v>
      </c>
      <c r="BZ215" s="121">
        <v>0</v>
      </c>
      <c r="CA215" s="121">
        <v>0</v>
      </c>
      <c r="CB215" s="121">
        <v>0</v>
      </c>
      <c r="CC215" s="121">
        <v>0</v>
      </c>
      <c r="CD215" s="121">
        <v>0</v>
      </c>
      <c r="CE215" s="123">
        <v>0</v>
      </c>
      <c r="CF215" s="122">
        <v>2</v>
      </c>
      <c r="CG215" s="121">
        <v>0</v>
      </c>
      <c r="CH215" s="121">
        <v>0</v>
      </c>
      <c r="CI215" s="121">
        <v>20</v>
      </c>
      <c r="CJ215" s="121">
        <v>3</v>
      </c>
      <c r="CK215" s="121">
        <v>2</v>
      </c>
      <c r="CL215" s="121">
        <v>0</v>
      </c>
      <c r="CM215" s="121">
        <v>0</v>
      </c>
      <c r="CN215" s="121">
        <v>0</v>
      </c>
      <c r="CO215" s="121">
        <v>0</v>
      </c>
      <c r="CP215" s="121">
        <v>0</v>
      </c>
      <c r="CQ215" s="121">
        <v>0</v>
      </c>
      <c r="CR215" s="121">
        <v>0</v>
      </c>
      <c r="CS215" s="121">
        <v>0</v>
      </c>
      <c r="CT215" s="121">
        <v>0</v>
      </c>
      <c r="CU215" s="121">
        <v>0</v>
      </c>
      <c r="CV215" s="121">
        <v>0</v>
      </c>
      <c r="CW215" s="121">
        <v>0</v>
      </c>
      <c r="CX215" s="121">
        <v>0</v>
      </c>
      <c r="CY215" s="121">
        <v>0</v>
      </c>
      <c r="CZ215" s="121">
        <v>1</v>
      </c>
      <c r="DA215" s="123">
        <v>0</v>
      </c>
      <c r="DB215" s="122">
        <v>0</v>
      </c>
      <c r="DC215" s="121">
        <v>0</v>
      </c>
      <c r="DD215" s="121">
        <v>0</v>
      </c>
      <c r="DE215" s="121">
        <v>0</v>
      </c>
      <c r="DF215" s="121">
        <v>2</v>
      </c>
      <c r="DG215" s="121">
        <v>0</v>
      </c>
      <c r="DH215" s="121">
        <v>0</v>
      </c>
      <c r="DI215" s="121">
        <v>0</v>
      </c>
      <c r="DJ215" s="123">
        <v>0</v>
      </c>
      <c r="DK215" s="122">
        <v>2</v>
      </c>
      <c r="DL215" s="123">
        <v>0</v>
      </c>
      <c r="DM215" s="124">
        <v>0</v>
      </c>
      <c r="DN215" s="122">
        <v>136</v>
      </c>
      <c r="DO215" s="121">
        <v>2</v>
      </c>
      <c r="DP215" s="123">
        <v>748</v>
      </c>
      <c r="DQ215" s="122">
        <v>40</v>
      </c>
      <c r="DR215" s="121">
        <v>1</v>
      </c>
      <c r="DS215" s="162" t="s">
        <v>3003</v>
      </c>
      <c r="DT215" s="121">
        <v>2</v>
      </c>
      <c r="DU215" s="162" t="s">
        <v>3004</v>
      </c>
      <c r="DV215" s="164" t="s">
        <v>3005</v>
      </c>
      <c r="DW215" s="122">
        <v>1</v>
      </c>
      <c r="DX215" s="121">
        <v>1</v>
      </c>
      <c r="DY215" s="121">
        <v>1</v>
      </c>
      <c r="DZ215" s="162" t="s">
        <v>3006</v>
      </c>
      <c r="EA215" s="164" t="s">
        <v>3007</v>
      </c>
      <c r="EB215" s="127">
        <v>48483</v>
      </c>
      <c r="EC215" s="128">
        <v>275.35000000000002</v>
      </c>
      <c r="ED215" s="129">
        <v>16</v>
      </c>
    </row>
    <row r="216" spans="1:134" ht="13.5" customHeight="1">
      <c r="A216" s="161" t="s">
        <v>237</v>
      </c>
      <c r="B216" s="162" t="s">
        <v>269</v>
      </c>
      <c r="C216" s="121">
        <v>1</v>
      </c>
      <c r="D216" s="162" t="s">
        <v>268</v>
      </c>
      <c r="E216" s="162" t="s">
        <v>1105</v>
      </c>
      <c r="F216" s="162" t="s">
        <v>3008</v>
      </c>
      <c r="G216" s="162">
        <v>74235</v>
      </c>
      <c r="H216" s="162" t="s">
        <v>269</v>
      </c>
      <c r="I216" s="162" t="s">
        <v>3009</v>
      </c>
      <c r="J216" s="162" t="s">
        <v>3010</v>
      </c>
      <c r="K216" s="164" t="s">
        <v>919</v>
      </c>
      <c r="L216" s="161" t="s">
        <v>920</v>
      </c>
      <c r="M216" s="162" t="s">
        <v>3011</v>
      </c>
      <c r="N216" s="162" t="s">
        <v>3012</v>
      </c>
      <c r="O216" s="162" t="s">
        <v>927</v>
      </c>
      <c r="P216" s="162">
        <v>556768180</v>
      </c>
      <c r="Q216" s="164" t="s">
        <v>3013</v>
      </c>
      <c r="R216" s="161" t="s">
        <v>920</v>
      </c>
      <c r="S216" s="162" t="s">
        <v>1275</v>
      </c>
      <c r="T216" s="162" t="s">
        <v>3014</v>
      </c>
      <c r="U216" s="162" t="s">
        <v>927</v>
      </c>
      <c r="V216" s="162">
        <v>556768186</v>
      </c>
      <c r="W216" s="164" t="s">
        <v>3015</v>
      </c>
      <c r="X216" s="122">
        <v>2</v>
      </c>
      <c r="Y216" s="121">
        <v>0</v>
      </c>
      <c r="Z216" s="123">
        <v>2</v>
      </c>
      <c r="AA216" s="122">
        <v>1.1000000000000001</v>
      </c>
      <c r="AB216" s="121">
        <v>0</v>
      </c>
      <c r="AC216" s="123">
        <v>1.1000000000000001</v>
      </c>
      <c r="AD216" s="165" t="str">
        <f t="shared" si="18"/>
        <v>A</v>
      </c>
      <c r="AE216" s="124">
        <v>2</v>
      </c>
      <c r="AF216" s="165" t="str">
        <f t="shared" si="15"/>
        <v>A</v>
      </c>
      <c r="AG216" s="122">
        <v>0</v>
      </c>
      <c r="AH216" s="121">
        <v>0</v>
      </c>
      <c r="AI216" s="121">
        <v>0</v>
      </c>
      <c r="AJ216" s="121">
        <v>2</v>
      </c>
      <c r="AK216" s="123">
        <v>2</v>
      </c>
      <c r="AL216" s="165" t="str">
        <f t="shared" si="16"/>
        <v>A</v>
      </c>
      <c r="AM216" s="122">
        <v>0</v>
      </c>
      <c r="AN216" s="121">
        <v>1</v>
      </c>
      <c r="AO216" s="121">
        <v>1</v>
      </c>
      <c r="AP216" s="123">
        <v>2</v>
      </c>
      <c r="AQ216" s="165" t="str">
        <f t="shared" si="17"/>
        <v>A</v>
      </c>
      <c r="AR216" s="122">
        <v>0</v>
      </c>
      <c r="AS216" s="121">
        <v>0</v>
      </c>
      <c r="AT216" s="121">
        <v>0</v>
      </c>
      <c r="AU216" s="121">
        <v>1</v>
      </c>
      <c r="AV216" s="121">
        <v>1</v>
      </c>
      <c r="AW216" s="121">
        <v>0</v>
      </c>
      <c r="AX216" s="123">
        <v>2</v>
      </c>
      <c r="AY216" s="165" t="str">
        <f t="shared" si="19"/>
        <v>A</v>
      </c>
      <c r="AZ216" s="125">
        <v>0</v>
      </c>
      <c r="BA216" s="121">
        <v>1</v>
      </c>
      <c r="BB216" s="121">
        <v>0</v>
      </c>
      <c r="BC216" s="126">
        <v>1</v>
      </c>
      <c r="BD216" s="122">
        <v>1</v>
      </c>
      <c r="BE216" s="121">
        <v>33</v>
      </c>
      <c r="BF216" s="121">
        <v>0</v>
      </c>
      <c r="BG216" s="121">
        <v>0</v>
      </c>
      <c r="BH216" s="121">
        <v>2</v>
      </c>
      <c r="BI216" s="121">
        <v>0</v>
      </c>
      <c r="BJ216" s="121">
        <v>0</v>
      </c>
      <c r="BK216" s="121">
        <v>0</v>
      </c>
      <c r="BL216" s="121">
        <v>14</v>
      </c>
      <c r="BM216" s="121">
        <v>0</v>
      </c>
      <c r="BN216" s="121">
        <v>1</v>
      </c>
      <c r="BO216" s="121">
        <v>0</v>
      </c>
      <c r="BP216" s="121">
        <v>0</v>
      </c>
      <c r="BQ216" s="121">
        <v>0</v>
      </c>
      <c r="BR216" s="121">
        <v>0</v>
      </c>
      <c r="BS216" s="121">
        <v>1</v>
      </c>
      <c r="BT216" s="121">
        <v>4</v>
      </c>
      <c r="BU216" s="121">
        <v>0</v>
      </c>
      <c r="BV216" s="121">
        <v>0</v>
      </c>
      <c r="BW216" s="121">
        <v>0</v>
      </c>
      <c r="BX216" s="121">
        <v>0</v>
      </c>
      <c r="BY216" s="121">
        <v>0</v>
      </c>
      <c r="BZ216" s="121">
        <v>0</v>
      </c>
      <c r="CA216" s="121">
        <v>0</v>
      </c>
      <c r="CB216" s="121">
        <v>0</v>
      </c>
      <c r="CC216" s="121">
        <v>0</v>
      </c>
      <c r="CD216" s="121">
        <v>0</v>
      </c>
      <c r="CE216" s="123">
        <v>0</v>
      </c>
      <c r="CF216" s="122">
        <v>0</v>
      </c>
      <c r="CG216" s="121">
        <v>0</v>
      </c>
      <c r="CH216" s="121">
        <v>0</v>
      </c>
      <c r="CI216" s="121">
        <v>0</v>
      </c>
      <c r="CJ216" s="121">
        <v>0</v>
      </c>
      <c r="CK216" s="121">
        <v>1</v>
      </c>
      <c r="CL216" s="121">
        <v>0</v>
      </c>
      <c r="CM216" s="121">
        <v>0</v>
      </c>
      <c r="CN216" s="121">
        <v>0</v>
      </c>
      <c r="CO216" s="121">
        <v>0</v>
      </c>
      <c r="CP216" s="121">
        <v>0</v>
      </c>
      <c r="CQ216" s="121">
        <v>0</v>
      </c>
      <c r="CR216" s="121">
        <v>0</v>
      </c>
      <c r="CS216" s="121">
        <v>0</v>
      </c>
      <c r="CT216" s="121">
        <v>0</v>
      </c>
      <c r="CU216" s="121">
        <v>0</v>
      </c>
      <c r="CV216" s="121">
        <v>0</v>
      </c>
      <c r="CW216" s="121">
        <v>0</v>
      </c>
      <c r="CX216" s="121">
        <v>0</v>
      </c>
      <c r="CY216" s="121">
        <v>0</v>
      </c>
      <c r="CZ216" s="121">
        <v>0</v>
      </c>
      <c r="DA216" s="123">
        <v>0</v>
      </c>
      <c r="DB216" s="122">
        <v>0</v>
      </c>
      <c r="DC216" s="121">
        <v>0</v>
      </c>
      <c r="DD216" s="121">
        <v>0</v>
      </c>
      <c r="DE216" s="121">
        <v>0</v>
      </c>
      <c r="DF216" s="121">
        <v>1</v>
      </c>
      <c r="DG216" s="121">
        <v>0</v>
      </c>
      <c r="DH216" s="121">
        <v>0</v>
      </c>
      <c r="DI216" s="121">
        <v>0</v>
      </c>
      <c r="DJ216" s="123">
        <v>0</v>
      </c>
      <c r="DK216" s="122">
        <v>0</v>
      </c>
      <c r="DL216" s="123">
        <v>0</v>
      </c>
      <c r="DM216" s="124">
        <v>0</v>
      </c>
      <c r="DN216" s="122">
        <v>62</v>
      </c>
      <c r="DO216" s="121">
        <v>0</v>
      </c>
      <c r="DP216" s="123">
        <v>325</v>
      </c>
      <c r="DQ216" s="122">
        <v>50</v>
      </c>
      <c r="DR216" s="121">
        <v>1</v>
      </c>
      <c r="DS216" s="162" t="s">
        <v>3016</v>
      </c>
      <c r="DT216" s="121">
        <v>2</v>
      </c>
      <c r="DU216" s="162"/>
      <c r="DV216" s="164"/>
      <c r="DW216" s="122">
        <v>1</v>
      </c>
      <c r="DX216" s="121">
        <v>1</v>
      </c>
      <c r="DY216" s="121">
        <v>1</v>
      </c>
      <c r="DZ216" s="162"/>
      <c r="EA216" s="164"/>
      <c r="EB216" s="127">
        <v>17116</v>
      </c>
      <c r="EC216" s="128">
        <v>224.01</v>
      </c>
      <c r="ED216" s="129">
        <v>10</v>
      </c>
    </row>
    <row r="217" spans="1:134" ht="13.5" customHeight="1">
      <c r="A217" s="161" t="s">
        <v>237</v>
      </c>
      <c r="B217" s="162" t="s">
        <v>271</v>
      </c>
      <c r="C217" s="121">
        <v>1</v>
      </c>
      <c r="D217" s="162" t="s">
        <v>270</v>
      </c>
      <c r="E217" s="162" t="s">
        <v>2311</v>
      </c>
      <c r="F217" s="162"/>
      <c r="G217" s="162">
        <v>74626</v>
      </c>
      <c r="H217" s="162" t="s">
        <v>271</v>
      </c>
      <c r="I217" s="162" t="s">
        <v>3017</v>
      </c>
      <c r="J217" s="162" t="s">
        <v>3018</v>
      </c>
      <c r="K217" s="164" t="s">
        <v>3019</v>
      </c>
      <c r="L217" s="161" t="s">
        <v>920</v>
      </c>
      <c r="M217" s="162" t="s">
        <v>1062</v>
      </c>
      <c r="N217" s="162" t="s">
        <v>3020</v>
      </c>
      <c r="O217" s="162" t="s">
        <v>927</v>
      </c>
      <c r="P217" s="162">
        <v>553756883</v>
      </c>
      <c r="Q217" s="164" t="s">
        <v>3021</v>
      </c>
      <c r="R217" s="161" t="s">
        <v>920</v>
      </c>
      <c r="S217" s="162" t="s">
        <v>1062</v>
      </c>
      <c r="T217" s="162" t="s">
        <v>3020</v>
      </c>
      <c r="U217" s="162" t="s">
        <v>927</v>
      </c>
      <c r="V217" s="162">
        <v>553756883</v>
      </c>
      <c r="W217" s="164" t="s">
        <v>3021</v>
      </c>
      <c r="X217" s="122">
        <v>7</v>
      </c>
      <c r="Y217" s="121">
        <v>0</v>
      </c>
      <c r="Z217" s="123">
        <v>7</v>
      </c>
      <c r="AA217" s="122">
        <v>6.8</v>
      </c>
      <c r="AB217" s="121">
        <v>0</v>
      </c>
      <c r="AC217" s="123">
        <v>6.8</v>
      </c>
      <c r="AD217" s="165" t="str">
        <f t="shared" si="18"/>
        <v>A</v>
      </c>
      <c r="AE217" s="124">
        <v>7</v>
      </c>
      <c r="AF217" s="165" t="str">
        <f t="shared" si="15"/>
        <v>A</v>
      </c>
      <c r="AG217" s="122">
        <v>0</v>
      </c>
      <c r="AH217" s="121">
        <v>2</v>
      </c>
      <c r="AI217" s="121">
        <v>0</v>
      </c>
      <c r="AJ217" s="121">
        <v>5</v>
      </c>
      <c r="AK217" s="123">
        <v>7</v>
      </c>
      <c r="AL217" s="165" t="str">
        <f t="shared" si="16"/>
        <v>A</v>
      </c>
      <c r="AM217" s="122">
        <v>1</v>
      </c>
      <c r="AN217" s="121">
        <v>2</v>
      </c>
      <c r="AO217" s="121">
        <v>4</v>
      </c>
      <c r="AP217" s="123">
        <v>7</v>
      </c>
      <c r="AQ217" s="165" t="str">
        <f t="shared" si="17"/>
        <v>A</v>
      </c>
      <c r="AR217" s="122">
        <v>0</v>
      </c>
      <c r="AS217" s="121">
        <v>0</v>
      </c>
      <c r="AT217" s="121">
        <v>0</v>
      </c>
      <c r="AU217" s="121">
        <v>7</v>
      </c>
      <c r="AV217" s="121">
        <v>0</v>
      </c>
      <c r="AW217" s="121">
        <v>0</v>
      </c>
      <c r="AX217" s="123">
        <v>7</v>
      </c>
      <c r="AY217" s="165" t="str">
        <f t="shared" si="19"/>
        <v>A</v>
      </c>
      <c r="AZ217" s="125">
        <v>1</v>
      </c>
      <c r="BA217" s="121">
        <v>1</v>
      </c>
      <c r="BB217" s="121">
        <v>1</v>
      </c>
      <c r="BC217" s="126">
        <v>1</v>
      </c>
      <c r="BD217" s="122">
        <v>32</v>
      </c>
      <c r="BE217" s="121">
        <v>71</v>
      </c>
      <c r="BF217" s="121">
        <v>1</v>
      </c>
      <c r="BG217" s="121">
        <v>0</v>
      </c>
      <c r="BH217" s="121">
        <v>4</v>
      </c>
      <c r="BI217" s="121">
        <v>1</v>
      </c>
      <c r="BJ217" s="121">
        <v>0</v>
      </c>
      <c r="BK217" s="121">
        <v>6</v>
      </c>
      <c r="BL217" s="121">
        <v>52</v>
      </c>
      <c r="BM217" s="121">
        <v>0</v>
      </c>
      <c r="BN217" s="121">
        <v>1</v>
      </c>
      <c r="BO217" s="121">
        <v>1</v>
      </c>
      <c r="BP217" s="121">
        <v>8</v>
      </c>
      <c r="BQ217" s="121">
        <v>3</v>
      </c>
      <c r="BR217" s="121">
        <v>2</v>
      </c>
      <c r="BS217" s="121">
        <v>1</v>
      </c>
      <c r="BT217" s="121">
        <v>7</v>
      </c>
      <c r="BU217" s="121">
        <v>0</v>
      </c>
      <c r="BV217" s="121">
        <v>0</v>
      </c>
      <c r="BW217" s="121">
        <v>0</v>
      </c>
      <c r="BX217" s="121">
        <v>0</v>
      </c>
      <c r="BY217" s="121">
        <v>0</v>
      </c>
      <c r="BZ217" s="121">
        <v>0</v>
      </c>
      <c r="CA217" s="121">
        <v>0</v>
      </c>
      <c r="CB217" s="121">
        <v>0</v>
      </c>
      <c r="CC217" s="121">
        <v>0</v>
      </c>
      <c r="CD217" s="121">
        <v>0</v>
      </c>
      <c r="CE217" s="123">
        <v>0</v>
      </c>
      <c r="CF217" s="122">
        <v>2</v>
      </c>
      <c r="CG217" s="121">
        <v>0</v>
      </c>
      <c r="CH217" s="121">
        <v>0</v>
      </c>
      <c r="CI217" s="121">
        <v>17</v>
      </c>
      <c r="CJ217" s="121">
        <v>3</v>
      </c>
      <c r="CK217" s="121">
        <v>2</v>
      </c>
      <c r="CL217" s="121">
        <v>0</v>
      </c>
      <c r="CM217" s="121">
        <v>0</v>
      </c>
      <c r="CN217" s="121">
        <v>0</v>
      </c>
      <c r="CO217" s="121">
        <v>0</v>
      </c>
      <c r="CP217" s="121">
        <v>0</v>
      </c>
      <c r="CQ217" s="121">
        <v>0</v>
      </c>
      <c r="CR217" s="121">
        <v>0</v>
      </c>
      <c r="CS217" s="121">
        <v>0</v>
      </c>
      <c r="CT217" s="121">
        <v>0</v>
      </c>
      <c r="CU217" s="121">
        <v>0</v>
      </c>
      <c r="CV217" s="121">
        <v>0</v>
      </c>
      <c r="CW217" s="121">
        <v>0</v>
      </c>
      <c r="CX217" s="121">
        <v>0</v>
      </c>
      <c r="CY217" s="121">
        <v>0</v>
      </c>
      <c r="CZ217" s="121">
        <v>5</v>
      </c>
      <c r="DA217" s="123">
        <v>0</v>
      </c>
      <c r="DB217" s="122">
        <v>1</v>
      </c>
      <c r="DC217" s="121">
        <v>0</v>
      </c>
      <c r="DD217" s="121">
        <v>0</v>
      </c>
      <c r="DE217" s="121">
        <v>0</v>
      </c>
      <c r="DF217" s="121">
        <v>0</v>
      </c>
      <c r="DG217" s="121">
        <v>0</v>
      </c>
      <c r="DH217" s="121">
        <v>0</v>
      </c>
      <c r="DI217" s="121">
        <v>0</v>
      </c>
      <c r="DJ217" s="123">
        <v>0</v>
      </c>
      <c r="DK217" s="122">
        <v>0</v>
      </c>
      <c r="DL217" s="123">
        <v>0</v>
      </c>
      <c r="DM217" s="124">
        <v>0</v>
      </c>
      <c r="DN217" s="122">
        <v>136</v>
      </c>
      <c r="DO217" s="121">
        <v>12</v>
      </c>
      <c r="DP217" s="123">
        <v>795</v>
      </c>
      <c r="DQ217" s="122">
        <v>40</v>
      </c>
      <c r="DR217" s="121">
        <v>1</v>
      </c>
      <c r="DS217" s="162" t="s">
        <v>3022</v>
      </c>
      <c r="DT217" s="121" t="s">
        <v>1293</v>
      </c>
      <c r="DU217" s="162" t="s">
        <v>3023</v>
      </c>
      <c r="DV217" s="164" t="s">
        <v>3024</v>
      </c>
      <c r="DW217" s="122">
        <v>1</v>
      </c>
      <c r="DX217" s="121">
        <v>1</v>
      </c>
      <c r="DY217" s="121">
        <v>0</v>
      </c>
      <c r="DZ217" s="162" t="s">
        <v>3025</v>
      </c>
      <c r="EA217" s="164" t="s">
        <v>3026</v>
      </c>
      <c r="EB217" s="127">
        <v>101661</v>
      </c>
      <c r="EC217" s="128">
        <v>567.03</v>
      </c>
      <c r="ED217" s="129">
        <v>41</v>
      </c>
    </row>
    <row r="218" spans="1:134" ht="13.5" customHeight="1">
      <c r="A218" s="161" t="s">
        <v>237</v>
      </c>
      <c r="B218" s="162" t="s">
        <v>273</v>
      </c>
      <c r="C218" s="121">
        <v>1</v>
      </c>
      <c r="D218" s="162" t="s">
        <v>272</v>
      </c>
      <c r="E218" s="162" t="s">
        <v>3027</v>
      </c>
      <c r="F218" s="162">
        <v>796</v>
      </c>
      <c r="G218" s="162">
        <v>73514</v>
      </c>
      <c r="H218" s="162" t="s">
        <v>273</v>
      </c>
      <c r="I218" s="162" t="s">
        <v>3028</v>
      </c>
      <c r="J218" s="162" t="s">
        <v>3029</v>
      </c>
      <c r="K218" s="164" t="s">
        <v>919</v>
      </c>
      <c r="L218" s="161" t="s">
        <v>920</v>
      </c>
      <c r="M218" s="162" t="s">
        <v>3030</v>
      </c>
      <c r="N218" s="162" t="s">
        <v>3031</v>
      </c>
      <c r="O218" s="162" t="s">
        <v>927</v>
      </c>
      <c r="P218" s="162">
        <v>596581716</v>
      </c>
      <c r="Q218" s="164" t="s">
        <v>3032</v>
      </c>
      <c r="R218" s="161" t="s">
        <v>920</v>
      </c>
      <c r="S218" s="162" t="s">
        <v>3033</v>
      </c>
      <c r="T218" s="162" t="s">
        <v>3034</v>
      </c>
      <c r="U218" s="162" t="s">
        <v>927</v>
      </c>
      <c r="V218" s="162">
        <v>596581737</v>
      </c>
      <c r="W218" s="164" t="s">
        <v>3035</v>
      </c>
      <c r="X218" s="122">
        <v>3</v>
      </c>
      <c r="Y218" s="121">
        <v>0</v>
      </c>
      <c r="Z218" s="123">
        <v>3</v>
      </c>
      <c r="AA218" s="122">
        <v>2.65</v>
      </c>
      <c r="AB218" s="121">
        <v>0</v>
      </c>
      <c r="AC218" s="123">
        <v>2.65</v>
      </c>
      <c r="AD218" s="165" t="str">
        <f t="shared" si="18"/>
        <v>A</v>
      </c>
      <c r="AE218" s="124">
        <v>3</v>
      </c>
      <c r="AF218" s="165" t="str">
        <f t="shared" si="15"/>
        <v>A</v>
      </c>
      <c r="AG218" s="122">
        <v>0</v>
      </c>
      <c r="AH218" s="121">
        <v>1</v>
      </c>
      <c r="AI218" s="121">
        <v>0</v>
      </c>
      <c r="AJ218" s="121">
        <v>2</v>
      </c>
      <c r="AK218" s="123">
        <v>3</v>
      </c>
      <c r="AL218" s="165" t="str">
        <f t="shared" si="16"/>
        <v>A</v>
      </c>
      <c r="AM218" s="122">
        <v>0</v>
      </c>
      <c r="AN218" s="121">
        <v>0</v>
      </c>
      <c r="AO218" s="121">
        <v>3</v>
      </c>
      <c r="AP218" s="123">
        <v>3</v>
      </c>
      <c r="AQ218" s="165" t="str">
        <f t="shared" si="17"/>
        <v>A</v>
      </c>
      <c r="AR218" s="122">
        <v>0</v>
      </c>
      <c r="AS218" s="121">
        <v>0</v>
      </c>
      <c r="AT218" s="121">
        <v>1</v>
      </c>
      <c r="AU218" s="121">
        <v>2</v>
      </c>
      <c r="AV218" s="121">
        <v>0</v>
      </c>
      <c r="AW218" s="121">
        <v>0</v>
      </c>
      <c r="AX218" s="123">
        <v>3</v>
      </c>
      <c r="AY218" s="165" t="str">
        <f t="shared" si="19"/>
        <v>A</v>
      </c>
      <c r="AZ218" s="125">
        <v>0</v>
      </c>
      <c r="BA218" s="121">
        <v>1</v>
      </c>
      <c r="BB218" s="121">
        <v>0</v>
      </c>
      <c r="BC218" s="126">
        <v>1</v>
      </c>
      <c r="BD218" s="122">
        <v>18</v>
      </c>
      <c r="BE218" s="121">
        <v>25</v>
      </c>
      <c r="BF218" s="121">
        <v>0</v>
      </c>
      <c r="BG218" s="121">
        <v>0</v>
      </c>
      <c r="BH218" s="121">
        <v>4</v>
      </c>
      <c r="BI218" s="121">
        <v>0</v>
      </c>
      <c r="BJ218" s="121">
        <v>0</v>
      </c>
      <c r="BK218" s="121">
        <v>0</v>
      </c>
      <c r="BL218" s="121">
        <v>36</v>
      </c>
      <c r="BM218" s="121">
        <v>1</v>
      </c>
      <c r="BN218" s="121">
        <v>0</v>
      </c>
      <c r="BO218" s="121">
        <v>0</v>
      </c>
      <c r="BP218" s="121">
        <v>59</v>
      </c>
      <c r="BQ218" s="121">
        <v>1</v>
      </c>
      <c r="BR218" s="121">
        <v>2</v>
      </c>
      <c r="BS218" s="121">
        <v>0</v>
      </c>
      <c r="BT218" s="121">
        <v>3</v>
      </c>
      <c r="BU218" s="121">
        <v>0</v>
      </c>
      <c r="BV218" s="121">
        <v>0</v>
      </c>
      <c r="BW218" s="121">
        <v>0</v>
      </c>
      <c r="BX218" s="121">
        <v>0</v>
      </c>
      <c r="BY218" s="121">
        <v>0</v>
      </c>
      <c r="BZ218" s="121">
        <v>0</v>
      </c>
      <c r="CA218" s="121">
        <v>0</v>
      </c>
      <c r="CB218" s="121">
        <v>0</v>
      </c>
      <c r="CC218" s="121">
        <v>0</v>
      </c>
      <c r="CD218" s="121">
        <v>0</v>
      </c>
      <c r="CE218" s="123">
        <v>0</v>
      </c>
      <c r="CF218" s="122">
        <v>1</v>
      </c>
      <c r="CG218" s="121">
        <v>0</v>
      </c>
      <c r="CH218" s="121">
        <v>0</v>
      </c>
      <c r="CI218" s="121">
        <v>2</v>
      </c>
      <c r="CJ218" s="121">
        <v>0</v>
      </c>
      <c r="CK218" s="121">
        <v>0</v>
      </c>
      <c r="CL218" s="121">
        <v>0</v>
      </c>
      <c r="CM218" s="121">
        <v>0</v>
      </c>
      <c r="CN218" s="121">
        <v>0</v>
      </c>
      <c r="CO218" s="121">
        <v>0</v>
      </c>
      <c r="CP218" s="121">
        <v>0</v>
      </c>
      <c r="CQ218" s="121">
        <v>0</v>
      </c>
      <c r="CR218" s="121">
        <v>0</v>
      </c>
      <c r="CS218" s="121">
        <v>0</v>
      </c>
      <c r="CT218" s="121">
        <v>0</v>
      </c>
      <c r="CU218" s="121">
        <v>0</v>
      </c>
      <c r="CV218" s="121">
        <v>0</v>
      </c>
      <c r="CW218" s="121">
        <v>0</v>
      </c>
      <c r="CX218" s="121">
        <v>0</v>
      </c>
      <c r="CY218" s="121">
        <v>0</v>
      </c>
      <c r="CZ218" s="121">
        <v>8</v>
      </c>
      <c r="DA218" s="123">
        <v>0</v>
      </c>
      <c r="DB218" s="122">
        <v>0</v>
      </c>
      <c r="DC218" s="121">
        <v>0</v>
      </c>
      <c r="DD218" s="121">
        <v>0</v>
      </c>
      <c r="DE218" s="121">
        <v>0</v>
      </c>
      <c r="DF218" s="121">
        <v>0</v>
      </c>
      <c r="DG218" s="121">
        <v>0</v>
      </c>
      <c r="DH218" s="121">
        <v>0</v>
      </c>
      <c r="DI218" s="121">
        <v>0</v>
      </c>
      <c r="DJ218" s="123">
        <v>0</v>
      </c>
      <c r="DK218" s="122">
        <v>0</v>
      </c>
      <c r="DL218" s="123">
        <v>0</v>
      </c>
      <c r="DM218" s="124">
        <v>0</v>
      </c>
      <c r="DN218" s="122">
        <v>41</v>
      </c>
      <c r="DO218" s="121">
        <v>18</v>
      </c>
      <c r="DP218" s="123">
        <v>487</v>
      </c>
      <c r="DQ218" s="122">
        <v>25</v>
      </c>
      <c r="DR218" s="121">
        <v>1</v>
      </c>
      <c r="DS218" s="162" t="s">
        <v>3036</v>
      </c>
      <c r="DT218" s="121">
        <v>2</v>
      </c>
      <c r="DU218" s="162" t="s">
        <v>927</v>
      </c>
      <c r="DV218" s="164" t="s">
        <v>3037</v>
      </c>
      <c r="DW218" s="122">
        <v>1</v>
      </c>
      <c r="DX218" s="121">
        <v>1</v>
      </c>
      <c r="DY218" s="121">
        <v>1</v>
      </c>
      <c r="DZ218" s="162" t="s">
        <v>927</v>
      </c>
      <c r="EA218" s="164" t="s">
        <v>3038</v>
      </c>
      <c r="EB218" s="127">
        <v>38335</v>
      </c>
      <c r="EC218" s="128">
        <v>45.08</v>
      </c>
      <c r="ED218" s="129">
        <v>3</v>
      </c>
    </row>
    <row r="219" spans="1:134" ht="13.5" customHeight="1">
      <c r="A219" s="161" t="s">
        <v>237</v>
      </c>
      <c r="B219" s="162" t="s">
        <v>306</v>
      </c>
      <c r="C219" s="121">
        <v>2</v>
      </c>
      <c r="D219" s="162" t="s">
        <v>528</v>
      </c>
      <c r="E219" s="162" t="s">
        <v>3039</v>
      </c>
      <c r="F219" s="162">
        <v>8</v>
      </c>
      <c r="G219" s="162">
        <v>72930</v>
      </c>
      <c r="H219" s="162" t="s">
        <v>3040</v>
      </c>
      <c r="I219" s="162" t="s">
        <v>3041</v>
      </c>
      <c r="J219" s="162" t="s">
        <v>3042</v>
      </c>
      <c r="K219" s="164" t="s">
        <v>1373</v>
      </c>
      <c r="L219" s="161" t="s">
        <v>996</v>
      </c>
      <c r="M219" s="162" t="s">
        <v>925</v>
      </c>
      <c r="N219" s="162" t="s">
        <v>3043</v>
      </c>
      <c r="O219" s="162" t="s">
        <v>923</v>
      </c>
      <c r="P219" s="162">
        <v>599442306</v>
      </c>
      <c r="Q219" s="164" t="s">
        <v>3044</v>
      </c>
      <c r="R219" s="161" t="s">
        <v>996</v>
      </c>
      <c r="S219" s="162" t="s">
        <v>1185</v>
      </c>
      <c r="T219" s="162" t="s">
        <v>3045</v>
      </c>
      <c r="U219" s="162" t="s">
        <v>927</v>
      </c>
      <c r="V219" s="162">
        <v>599442384</v>
      </c>
      <c r="W219" s="164" t="s">
        <v>3046</v>
      </c>
      <c r="X219" s="122">
        <v>16</v>
      </c>
      <c r="Y219" s="121">
        <v>1</v>
      </c>
      <c r="Z219" s="123">
        <v>17</v>
      </c>
      <c r="AA219" s="122">
        <v>16</v>
      </c>
      <c r="AB219" s="121">
        <v>1</v>
      </c>
      <c r="AC219" s="123">
        <v>17</v>
      </c>
      <c r="AD219" s="165" t="str">
        <f t="shared" si="18"/>
        <v>A</v>
      </c>
      <c r="AE219" s="124">
        <v>15</v>
      </c>
      <c r="AF219" s="165" t="str">
        <f t="shared" si="15"/>
        <v>A</v>
      </c>
      <c r="AG219" s="122">
        <v>0</v>
      </c>
      <c r="AH219" s="121">
        <v>0</v>
      </c>
      <c r="AI219" s="121">
        <v>0</v>
      </c>
      <c r="AJ219" s="121">
        <v>16</v>
      </c>
      <c r="AK219" s="123">
        <v>16</v>
      </c>
      <c r="AL219" s="165" t="str">
        <f t="shared" si="16"/>
        <v>A</v>
      </c>
      <c r="AM219" s="122">
        <v>8</v>
      </c>
      <c r="AN219" s="121">
        <v>3</v>
      </c>
      <c r="AO219" s="121">
        <v>5</v>
      </c>
      <c r="AP219" s="123">
        <v>16</v>
      </c>
      <c r="AQ219" s="165" t="str">
        <f t="shared" si="17"/>
        <v>A</v>
      </c>
      <c r="AR219" s="122">
        <v>0</v>
      </c>
      <c r="AS219" s="121">
        <v>0</v>
      </c>
      <c r="AT219" s="121">
        <v>0</v>
      </c>
      <c r="AU219" s="121">
        <v>14</v>
      </c>
      <c r="AV219" s="121">
        <v>1</v>
      </c>
      <c r="AW219" s="121">
        <v>1</v>
      </c>
      <c r="AX219" s="123">
        <v>16</v>
      </c>
      <c r="AY219" s="165" t="str">
        <f t="shared" si="19"/>
        <v>A</v>
      </c>
      <c r="AZ219" s="125">
        <v>0</v>
      </c>
      <c r="BA219" s="121">
        <v>1</v>
      </c>
      <c r="BB219" s="121">
        <v>1</v>
      </c>
      <c r="BC219" s="126">
        <v>1</v>
      </c>
      <c r="BD219" s="122">
        <v>74</v>
      </c>
      <c r="BE219" s="121">
        <v>160</v>
      </c>
      <c r="BF219" s="121">
        <v>1</v>
      </c>
      <c r="BG219" s="121">
        <v>0</v>
      </c>
      <c r="BH219" s="121">
        <v>38</v>
      </c>
      <c r="BI219" s="121">
        <v>4</v>
      </c>
      <c r="BJ219" s="121">
        <v>3</v>
      </c>
      <c r="BK219" s="121">
        <v>42</v>
      </c>
      <c r="BL219" s="121">
        <v>144</v>
      </c>
      <c r="BM219" s="121">
        <v>10</v>
      </c>
      <c r="BN219" s="121">
        <v>1</v>
      </c>
      <c r="BO219" s="121">
        <v>2</v>
      </c>
      <c r="BP219" s="121">
        <v>85</v>
      </c>
      <c r="BQ219" s="121">
        <v>6</v>
      </c>
      <c r="BR219" s="121">
        <v>43</v>
      </c>
      <c r="BS219" s="121">
        <v>0</v>
      </c>
      <c r="BT219" s="121">
        <v>26</v>
      </c>
      <c r="BU219" s="121">
        <v>0</v>
      </c>
      <c r="BV219" s="121">
        <v>0</v>
      </c>
      <c r="BW219" s="121">
        <v>0</v>
      </c>
      <c r="BX219" s="121">
        <v>0</v>
      </c>
      <c r="BY219" s="121">
        <v>0</v>
      </c>
      <c r="BZ219" s="121">
        <v>0</v>
      </c>
      <c r="CA219" s="121">
        <v>0</v>
      </c>
      <c r="CB219" s="121">
        <v>0</v>
      </c>
      <c r="CC219" s="121">
        <v>1</v>
      </c>
      <c r="CD219" s="121">
        <v>4</v>
      </c>
      <c r="CE219" s="123">
        <v>0</v>
      </c>
      <c r="CF219" s="122">
        <v>7</v>
      </c>
      <c r="CG219" s="121">
        <v>3</v>
      </c>
      <c r="CH219" s="121">
        <v>0</v>
      </c>
      <c r="CI219" s="121">
        <v>68</v>
      </c>
      <c r="CJ219" s="121">
        <v>17</v>
      </c>
      <c r="CK219" s="121">
        <v>4</v>
      </c>
      <c r="CL219" s="121">
        <v>0</v>
      </c>
      <c r="CM219" s="121">
        <v>0</v>
      </c>
      <c r="CN219" s="121">
        <v>0</v>
      </c>
      <c r="CO219" s="121">
        <v>0</v>
      </c>
      <c r="CP219" s="121">
        <v>0</v>
      </c>
      <c r="CQ219" s="121">
        <v>0</v>
      </c>
      <c r="CR219" s="121">
        <v>0</v>
      </c>
      <c r="CS219" s="121">
        <v>0</v>
      </c>
      <c r="CT219" s="121">
        <v>0</v>
      </c>
      <c r="CU219" s="121">
        <v>0</v>
      </c>
      <c r="CV219" s="121">
        <v>0</v>
      </c>
      <c r="CW219" s="121">
        <v>0</v>
      </c>
      <c r="CX219" s="121">
        <v>0</v>
      </c>
      <c r="CY219" s="121">
        <v>0</v>
      </c>
      <c r="CZ219" s="121">
        <v>6</v>
      </c>
      <c r="DA219" s="123">
        <v>0</v>
      </c>
      <c r="DB219" s="122">
        <v>0</v>
      </c>
      <c r="DC219" s="121">
        <v>0</v>
      </c>
      <c r="DD219" s="121">
        <v>1</v>
      </c>
      <c r="DE219" s="121">
        <v>0</v>
      </c>
      <c r="DF219" s="121">
        <v>0</v>
      </c>
      <c r="DG219" s="121">
        <v>0</v>
      </c>
      <c r="DH219" s="121">
        <v>1</v>
      </c>
      <c r="DI219" s="121">
        <v>0</v>
      </c>
      <c r="DJ219" s="123">
        <v>0</v>
      </c>
      <c r="DK219" s="122">
        <v>9</v>
      </c>
      <c r="DL219" s="123">
        <v>1</v>
      </c>
      <c r="DM219" s="124">
        <v>0</v>
      </c>
      <c r="DN219" s="122">
        <v>277</v>
      </c>
      <c r="DO219" s="121">
        <v>33</v>
      </c>
      <c r="DP219" s="123">
        <v>2726</v>
      </c>
      <c r="DQ219" s="122">
        <v>40</v>
      </c>
      <c r="DR219" s="121">
        <v>1</v>
      </c>
      <c r="DS219" s="162">
        <v>25</v>
      </c>
      <c r="DT219" s="121">
        <v>1</v>
      </c>
      <c r="DU219" s="162" t="s">
        <v>927</v>
      </c>
      <c r="DV219" s="164" t="s">
        <v>927</v>
      </c>
      <c r="DW219" s="122">
        <v>1</v>
      </c>
      <c r="DX219" s="121">
        <v>1</v>
      </c>
      <c r="DY219" s="121">
        <v>0</v>
      </c>
      <c r="DZ219" s="162" t="s">
        <v>3047</v>
      </c>
      <c r="EA219" s="164" t="s">
        <v>927</v>
      </c>
      <c r="EB219" s="127">
        <v>325640</v>
      </c>
      <c r="EC219" s="128">
        <v>331.56</v>
      </c>
      <c r="ED219" s="129">
        <v>13</v>
      </c>
    </row>
    <row r="220" spans="1:134" ht="13.5" customHeight="1">
      <c r="A220" s="161" t="s">
        <v>237</v>
      </c>
      <c r="B220" s="162" t="s">
        <v>275</v>
      </c>
      <c r="C220" s="121">
        <v>1</v>
      </c>
      <c r="D220" s="162" t="s">
        <v>274</v>
      </c>
      <c r="E220" s="162" t="s">
        <v>1970</v>
      </c>
      <c r="F220" s="162" t="s">
        <v>3048</v>
      </c>
      <c r="G220" s="162">
        <v>79501</v>
      </c>
      <c r="H220" s="162" t="s">
        <v>275</v>
      </c>
      <c r="I220" s="162" t="s">
        <v>3049</v>
      </c>
      <c r="J220" s="162" t="s">
        <v>3050</v>
      </c>
      <c r="K220" s="164" t="s">
        <v>3051</v>
      </c>
      <c r="L220" s="161" t="s">
        <v>1084</v>
      </c>
      <c r="M220" s="162" t="s">
        <v>1389</v>
      </c>
      <c r="N220" s="162" t="s">
        <v>3052</v>
      </c>
      <c r="O220" s="162" t="s">
        <v>927</v>
      </c>
      <c r="P220" s="162">
        <v>554254312</v>
      </c>
      <c r="Q220" s="164" t="s">
        <v>3053</v>
      </c>
      <c r="R220" s="161" t="s">
        <v>927</v>
      </c>
      <c r="S220" s="162" t="s">
        <v>971</v>
      </c>
      <c r="T220" s="162" t="s">
        <v>3054</v>
      </c>
      <c r="U220" s="162" t="s">
        <v>927</v>
      </c>
      <c r="V220" s="162">
        <v>554254314</v>
      </c>
      <c r="W220" s="164" t="s">
        <v>3055</v>
      </c>
      <c r="X220" s="122">
        <v>3</v>
      </c>
      <c r="Y220" s="121">
        <v>0</v>
      </c>
      <c r="Z220" s="123">
        <v>3</v>
      </c>
      <c r="AA220" s="122">
        <v>3</v>
      </c>
      <c r="AB220" s="121">
        <v>0</v>
      </c>
      <c r="AC220" s="123">
        <v>3</v>
      </c>
      <c r="AD220" s="165" t="str">
        <f t="shared" si="18"/>
        <v>A</v>
      </c>
      <c r="AE220" s="124">
        <v>3</v>
      </c>
      <c r="AF220" s="165" t="str">
        <f t="shared" si="15"/>
        <v>A</v>
      </c>
      <c r="AG220" s="122">
        <v>0</v>
      </c>
      <c r="AH220" s="121">
        <v>1</v>
      </c>
      <c r="AI220" s="121">
        <v>0</v>
      </c>
      <c r="AJ220" s="121">
        <v>2</v>
      </c>
      <c r="AK220" s="123">
        <v>3</v>
      </c>
      <c r="AL220" s="165" t="str">
        <f t="shared" si="16"/>
        <v>A</v>
      </c>
      <c r="AM220" s="122">
        <v>0</v>
      </c>
      <c r="AN220" s="121">
        <v>0</v>
      </c>
      <c r="AO220" s="121">
        <v>3</v>
      </c>
      <c r="AP220" s="123">
        <v>3</v>
      </c>
      <c r="AQ220" s="165" t="str">
        <f t="shared" si="17"/>
        <v>A</v>
      </c>
      <c r="AR220" s="122">
        <v>0</v>
      </c>
      <c r="AS220" s="121">
        <v>0</v>
      </c>
      <c r="AT220" s="121">
        <v>0</v>
      </c>
      <c r="AU220" s="121">
        <v>2</v>
      </c>
      <c r="AV220" s="121">
        <v>1</v>
      </c>
      <c r="AW220" s="121">
        <v>0</v>
      </c>
      <c r="AX220" s="123">
        <v>3</v>
      </c>
      <c r="AY220" s="165" t="str">
        <f t="shared" si="19"/>
        <v>A</v>
      </c>
      <c r="AZ220" s="125">
        <v>1</v>
      </c>
      <c r="BA220" s="121">
        <v>1</v>
      </c>
      <c r="BB220" s="121">
        <v>0</v>
      </c>
      <c r="BC220" s="126">
        <v>1</v>
      </c>
      <c r="BD220" s="122">
        <v>2</v>
      </c>
      <c r="BE220" s="121">
        <v>21</v>
      </c>
      <c r="BF220" s="121">
        <v>0</v>
      </c>
      <c r="BG220" s="121">
        <v>0</v>
      </c>
      <c r="BH220" s="121">
        <v>0</v>
      </c>
      <c r="BI220" s="121">
        <v>0</v>
      </c>
      <c r="BJ220" s="121">
        <v>0</v>
      </c>
      <c r="BK220" s="121">
        <v>0</v>
      </c>
      <c r="BL220" s="121">
        <v>7</v>
      </c>
      <c r="BM220" s="121">
        <v>0</v>
      </c>
      <c r="BN220" s="121">
        <v>0</v>
      </c>
      <c r="BO220" s="121">
        <v>0</v>
      </c>
      <c r="BP220" s="121">
        <v>0</v>
      </c>
      <c r="BQ220" s="121">
        <v>0</v>
      </c>
      <c r="BR220" s="121">
        <v>0</v>
      </c>
      <c r="BS220" s="121">
        <v>0</v>
      </c>
      <c r="BT220" s="121">
        <v>1</v>
      </c>
      <c r="BU220" s="121">
        <v>0</v>
      </c>
      <c r="BV220" s="121">
        <v>0</v>
      </c>
      <c r="BW220" s="121">
        <v>0</v>
      </c>
      <c r="BX220" s="121">
        <v>0</v>
      </c>
      <c r="BY220" s="121">
        <v>0</v>
      </c>
      <c r="BZ220" s="121">
        <v>0</v>
      </c>
      <c r="CA220" s="121">
        <v>0</v>
      </c>
      <c r="CB220" s="121">
        <v>0</v>
      </c>
      <c r="CC220" s="121">
        <v>0</v>
      </c>
      <c r="CD220" s="121">
        <v>0</v>
      </c>
      <c r="CE220" s="123">
        <v>0</v>
      </c>
      <c r="CF220" s="122">
        <v>1</v>
      </c>
      <c r="CG220" s="121">
        <v>0</v>
      </c>
      <c r="CH220" s="121">
        <v>0</v>
      </c>
      <c r="CI220" s="121">
        <v>0</v>
      </c>
      <c r="CJ220" s="121">
        <v>0</v>
      </c>
      <c r="CK220" s="121">
        <v>1</v>
      </c>
      <c r="CL220" s="121">
        <v>0</v>
      </c>
      <c r="CM220" s="121">
        <v>0</v>
      </c>
      <c r="CN220" s="121">
        <v>0</v>
      </c>
      <c r="CO220" s="121">
        <v>0</v>
      </c>
      <c r="CP220" s="121">
        <v>0</v>
      </c>
      <c r="CQ220" s="121">
        <v>0</v>
      </c>
      <c r="CR220" s="121">
        <v>0</v>
      </c>
      <c r="CS220" s="121">
        <v>0</v>
      </c>
      <c r="CT220" s="121">
        <v>0</v>
      </c>
      <c r="CU220" s="121">
        <v>0</v>
      </c>
      <c r="CV220" s="121">
        <v>0</v>
      </c>
      <c r="CW220" s="121">
        <v>0</v>
      </c>
      <c r="CX220" s="121">
        <v>0</v>
      </c>
      <c r="CY220" s="121">
        <v>0</v>
      </c>
      <c r="CZ220" s="121">
        <v>1</v>
      </c>
      <c r="DA220" s="123">
        <v>0</v>
      </c>
      <c r="DB220" s="122">
        <v>0</v>
      </c>
      <c r="DC220" s="121">
        <v>0</v>
      </c>
      <c r="DD220" s="121">
        <v>0</v>
      </c>
      <c r="DE220" s="121">
        <v>0</v>
      </c>
      <c r="DF220" s="121">
        <v>1</v>
      </c>
      <c r="DG220" s="121">
        <v>0</v>
      </c>
      <c r="DH220" s="121">
        <v>0</v>
      </c>
      <c r="DI220" s="121">
        <v>0</v>
      </c>
      <c r="DJ220" s="123">
        <v>0</v>
      </c>
      <c r="DK220" s="122">
        <v>0</v>
      </c>
      <c r="DL220" s="123">
        <v>0</v>
      </c>
      <c r="DM220" s="124">
        <v>0</v>
      </c>
      <c r="DN220" s="122">
        <v>48</v>
      </c>
      <c r="DO220" s="121">
        <v>0</v>
      </c>
      <c r="DP220" s="123">
        <v>10</v>
      </c>
      <c r="DQ220" s="122">
        <v>65</v>
      </c>
      <c r="DR220" s="121">
        <v>1</v>
      </c>
      <c r="DS220" s="162" t="s">
        <v>3056</v>
      </c>
      <c r="DT220" s="121">
        <v>1</v>
      </c>
      <c r="DU220" s="162"/>
      <c r="DV220" s="164"/>
      <c r="DW220" s="122">
        <v>1</v>
      </c>
      <c r="DX220" s="121">
        <v>1</v>
      </c>
      <c r="DY220" s="121">
        <v>1</v>
      </c>
      <c r="DZ220" s="162"/>
      <c r="EA220" s="164"/>
      <c r="EB220" s="127">
        <v>15906</v>
      </c>
      <c r="EC220" s="128">
        <v>332.34</v>
      </c>
      <c r="ED220" s="129">
        <v>11</v>
      </c>
    </row>
    <row r="221" spans="1:134" ht="13.5" customHeight="1">
      <c r="A221" s="161" t="s">
        <v>237</v>
      </c>
      <c r="B221" s="162" t="s">
        <v>277</v>
      </c>
      <c r="C221" s="121">
        <v>1</v>
      </c>
      <c r="D221" s="162" t="s">
        <v>276</v>
      </c>
      <c r="E221" s="162" t="s">
        <v>3057</v>
      </c>
      <c r="F221" s="162">
        <v>160</v>
      </c>
      <c r="G221" s="162">
        <v>73961</v>
      </c>
      <c r="H221" s="162" t="s">
        <v>277</v>
      </c>
      <c r="I221" s="162" t="s">
        <v>3058</v>
      </c>
      <c r="J221" s="162" t="s">
        <v>3059</v>
      </c>
      <c r="K221" s="164" t="s">
        <v>3060</v>
      </c>
      <c r="L221" s="161" t="s">
        <v>920</v>
      </c>
      <c r="M221" s="162" t="s">
        <v>2763</v>
      </c>
      <c r="N221" s="162" t="s">
        <v>3061</v>
      </c>
      <c r="O221" s="162" t="s">
        <v>927</v>
      </c>
      <c r="P221" s="162">
        <v>558306315</v>
      </c>
      <c r="Q221" s="164" t="s">
        <v>3062</v>
      </c>
      <c r="R221" s="161" t="s">
        <v>920</v>
      </c>
      <c r="S221" s="162" t="s">
        <v>1712</v>
      </c>
      <c r="T221" s="162" t="s">
        <v>3063</v>
      </c>
      <c r="U221" s="162" t="s">
        <v>927</v>
      </c>
      <c r="V221" s="162">
        <v>558306324</v>
      </c>
      <c r="W221" s="164" t="s">
        <v>3064</v>
      </c>
      <c r="X221" s="122">
        <v>3</v>
      </c>
      <c r="Y221" s="121">
        <v>0</v>
      </c>
      <c r="Z221" s="123">
        <v>3</v>
      </c>
      <c r="AA221" s="122">
        <v>3</v>
      </c>
      <c r="AB221" s="121">
        <v>0</v>
      </c>
      <c r="AC221" s="123">
        <v>3</v>
      </c>
      <c r="AD221" s="165" t="str">
        <f t="shared" si="18"/>
        <v>A</v>
      </c>
      <c r="AE221" s="124">
        <v>3</v>
      </c>
      <c r="AF221" s="165" t="str">
        <f t="shared" si="15"/>
        <v>A</v>
      </c>
      <c r="AG221" s="122">
        <v>0</v>
      </c>
      <c r="AH221" s="121">
        <v>1</v>
      </c>
      <c r="AI221" s="121">
        <v>0</v>
      </c>
      <c r="AJ221" s="121">
        <v>2</v>
      </c>
      <c r="AK221" s="123">
        <v>3</v>
      </c>
      <c r="AL221" s="165" t="str">
        <f t="shared" si="16"/>
        <v>A</v>
      </c>
      <c r="AM221" s="122">
        <v>1</v>
      </c>
      <c r="AN221" s="121">
        <v>2</v>
      </c>
      <c r="AO221" s="121">
        <v>0</v>
      </c>
      <c r="AP221" s="123">
        <v>3</v>
      </c>
      <c r="AQ221" s="165" t="str">
        <f t="shared" si="17"/>
        <v>A</v>
      </c>
      <c r="AR221" s="122">
        <v>0</v>
      </c>
      <c r="AS221" s="121">
        <v>0</v>
      </c>
      <c r="AT221" s="121">
        <v>0</v>
      </c>
      <c r="AU221" s="121">
        <v>3</v>
      </c>
      <c r="AV221" s="121">
        <v>0</v>
      </c>
      <c r="AW221" s="121">
        <v>0</v>
      </c>
      <c r="AX221" s="123">
        <v>3</v>
      </c>
      <c r="AY221" s="165" t="str">
        <f t="shared" si="19"/>
        <v>A</v>
      </c>
      <c r="AZ221" s="125">
        <v>0</v>
      </c>
      <c r="BA221" s="121">
        <v>1</v>
      </c>
      <c r="BB221" s="121">
        <v>0</v>
      </c>
      <c r="BC221" s="126">
        <v>1</v>
      </c>
      <c r="BD221" s="122">
        <v>16</v>
      </c>
      <c r="BE221" s="121">
        <v>130</v>
      </c>
      <c r="BF221" s="121">
        <v>0</v>
      </c>
      <c r="BG221" s="121">
        <v>0</v>
      </c>
      <c r="BH221" s="121">
        <v>0</v>
      </c>
      <c r="BI221" s="121">
        <v>0</v>
      </c>
      <c r="BJ221" s="121">
        <v>3</v>
      </c>
      <c r="BK221" s="121">
        <v>0</v>
      </c>
      <c r="BL221" s="121">
        <v>13</v>
      </c>
      <c r="BM221" s="121">
        <v>0</v>
      </c>
      <c r="BN221" s="121">
        <v>0</v>
      </c>
      <c r="BO221" s="121">
        <v>0</v>
      </c>
      <c r="BP221" s="121">
        <v>3</v>
      </c>
      <c r="BQ221" s="121">
        <v>0</v>
      </c>
      <c r="BR221" s="121">
        <v>0</v>
      </c>
      <c r="BS221" s="121">
        <v>0</v>
      </c>
      <c r="BT221" s="121">
        <v>17</v>
      </c>
      <c r="BU221" s="121">
        <v>0</v>
      </c>
      <c r="BV221" s="121">
        <v>0</v>
      </c>
      <c r="BW221" s="121">
        <v>0</v>
      </c>
      <c r="BX221" s="121">
        <v>0</v>
      </c>
      <c r="BY221" s="121">
        <v>0</v>
      </c>
      <c r="BZ221" s="121">
        <v>0</v>
      </c>
      <c r="CA221" s="121">
        <v>0</v>
      </c>
      <c r="CB221" s="121">
        <v>0</v>
      </c>
      <c r="CC221" s="121">
        <v>19</v>
      </c>
      <c r="CD221" s="121">
        <v>1</v>
      </c>
      <c r="CE221" s="123">
        <v>0</v>
      </c>
      <c r="CF221" s="122">
        <v>0</v>
      </c>
      <c r="CG221" s="121">
        <v>0</v>
      </c>
      <c r="CH221" s="121">
        <v>0</v>
      </c>
      <c r="CI221" s="121">
        <v>0</v>
      </c>
      <c r="CJ221" s="121">
        <v>17</v>
      </c>
      <c r="CK221" s="121">
        <v>2</v>
      </c>
      <c r="CL221" s="121">
        <v>0</v>
      </c>
      <c r="CM221" s="121">
        <v>0</v>
      </c>
      <c r="CN221" s="121">
        <v>0</v>
      </c>
      <c r="CO221" s="121">
        <v>0</v>
      </c>
      <c r="CP221" s="121">
        <v>0</v>
      </c>
      <c r="CQ221" s="121">
        <v>0</v>
      </c>
      <c r="CR221" s="121">
        <v>0</v>
      </c>
      <c r="CS221" s="121">
        <v>0</v>
      </c>
      <c r="CT221" s="121">
        <v>0</v>
      </c>
      <c r="CU221" s="121">
        <v>0</v>
      </c>
      <c r="CV221" s="121">
        <v>0</v>
      </c>
      <c r="CW221" s="121">
        <v>0</v>
      </c>
      <c r="CX221" s="121">
        <v>0</v>
      </c>
      <c r="CY221" s="121">
        <v>0</v>
      </c>
      <c r="CZ221" s="121">
        <v>0</v>
      </c>
      <c r="DA221" s="123">
        <v>0</v>
      </c>
      <c r="DB221" s="122">
        <v>0</v>
      </c>
      <c r="DC221" s="121">
        <v>0</v>
      </c>
      <c r="DD221" s="121">
        <v>0</v>
      </c>
      <c r="DE221" s="121">
        <v>0</v>
      </c>
      <c r="DF221" s="121">
        <v>0</v>
      </c>
      <c r="DG221" s="121">
        <v>0</v>
      </c>
      <c r="DH221" s="121">
        <v>1</v>
      </c>
      <c r="DI221" s="121">
        <v>0</v>
      </c>
      <c r="DJ221" s="123">
        <v>0</v>
      </c>
      <c r="DK221" s="122">
        <v>1</v>
      </c>
      <c r="DL221" s="123">
        <v>0</v>
      </c>
      <c r="DM221" s="124">
        <v>0</v>
      </c>
      <c r="DN221" s="122">
        <v>194</v>
      </c>
      <c r="DO221" s="121">
        <v>8</v>
      </c>
      <c r="DP221" s="123">
        <v>289</v>
      </c>
      <c r="DQ221" s="122">
        <v>25</v>
      </c>
      <c r="DR221" s="121">
        <v>1</v>
      </c>
      <c r="DS221" s="162" t="s">
        <v>3065</v>
      </c>
      <c r="DT221" s="121">
        <v>2</v>
      </c>
      <c r="DU221" s="162"/>
      <c r="DV221" s="164"/>
      <c r="DW221" s="122">
        <v>1</v>
      </c>
      <c r="DX221" s="121">
        <v>1</v>
      </c>
      <c r="DY221" s="121">
        <v>1</v>
      </c>
      <c r="DZ221" s="162"/>
      <c r="EA221" s="164"/>
      <c r="EB221" s="127">
        <v>54872</v>
      </c>
      <c r="EC221" s="128">
        <v>234.66</v>
      </c>
      <c r="ED221" s="129">
        <v>12</v>
      </c>
    </row>
    <row r="222" spans="1:134" ht="13.5" customHeight="1" thickBot="1">
      <c r="A222" s="169" t="s">
        <v>237</v>
      </c>
      <c r="B222" s="170" t="s">
        <v>279</v>
      </c>
      <c r="C222" s="130">
        <v>1</v>
      </c>
      <c r="D222" s="170" t="s">
        <v>278</v>
      </c>
      <c r="E222" s="170" t="s">
        <v>3066</v>
      </c>
      <c r="F222" s="170">
        <v>7</v>
      </c>
      <c r="G222" s="170">
        <v>74901</v>
      </c>
      <c r="H222" s="170" t="s">
        <v>279</v>
      </c>
      <c r="I222" s="170" t="s">
        <v>3067</v>
      </c>
      <c r="J222" s="170" t="s">
        <v>3068</v>
      </c>
      <c r="K222" s="171" t="s">
        <v>919</v>
      </c>
      <c r="L222" s="169" t="s">
        <v>920</v>
      </c>
      <c r="M222" s="170" t="s">
        <v>956</v>
      </c>
      <c r="N222" s="170" t="s">
        <v>3069</v>
      </c>
      <c r="O222" s="170" t="s">
        <v>927</v>
      </c>
      <c r="P222" s="170">
        <v>556312266</v>
      </c>
      <c r="Q222" s="171" t="s">
        <v>3070</v>
      </c>
      <c r="R222" s="169" t="s">
        <v>920</v>
      </c>
      <c r="S222" s="170" t="s">
        <v>3071</v>
      </c>
      <c r="T222" s="170" t="s">
        <v>3072</v>
      </c>
      <c r="U222" s="170" t="s">
        <v>927</v>
      </c>
      <c r="V222" s="170">
        <v>556312268</v>
      </c>
      <c r="W222" s="171" t="s">
        <v>3073</v>
      </c>
      <c r="X222" s="131">
        <v>1</v>
      </c>
      <c r="Y222" s="130">
        <v>0</v>
      </c>
      <c r="Z222" s="132">
        <v>1</v>
      </c>
      <c r="AA222" s="131">
        <v>1</v>
      </c>
      <c r="AB222" s="130">
        <v>0</v>
      </c>
      <c r="AC222" s="132">
        <v>1</v>
      </c>
      <c r="AD222" s="172" t="str">
        <f t="shared" si="18"/>
        <v>A</v>
      </c>
      <c r="AE222" s="133">
        <v>1</v>
      </c>
      <c r="AF222" s="172" t="str">
        <f t="shared" si="15"/>
        <v>A</v>
      </c>
      <c r="AG222" s="131">
        <v>0</v>
      </c>
      <c r="AH222" s="130">
        <v>0</v>
      </c>
      <c r="AI222" s="130">
        <v>0</v>
      </c>
      <c r="AJ222" s="130">
        <v>1</v>
      </c>
      <c r="AK222" s="132">
        <v>1</v>
      </c>
      <c r="AL222" s="172" t="str">
        <f t="shared" si="16"/>
        <v>A</v>
      </c>
      <c r="AM222" s="131">
        <v>0</v>
      </c>
      <c r="AN222" s="130">
        <v>1</v>
      </c>
      <c r="AO222" s="130">
        <v>0</v>
      </c>
      <c r="AP222" s="132">
        <v>1</v>
      </c>
      <c r="AQ222" s="172" t="str">
        <f t="shared" si="17"/>
        <v>A</v>
      </c>
      <c r="AR222" s="131">
        <v>0</v>
      </c>
      <c r="AS222" s="130">
        <v>0</v>
      </c>
      <c r="AT222" s="130">
        <v>0</v>
      </c>
      <c r="AU222" s="130">
        <v>1</v>
      </c>
      <c r="AV222" s="130">
        <v>0</v>
      </c>
      <c r="AW222" s="130">
        <v>0</v>
      </c>
      <c r="AX222" s="132">
        <v>1</v>
      </c>
      <c r="AY222" s="172" t="str">
        <f t="shared" si="19"/>
        <v>A</v>
      </c>
      <c r="AZ222" s="125">
        <v>1</v>
      </c>
      <c r="BA222" s="121">
        <v>1</v>
      </c>
      <c r="BB222" s="121">
        <v>0</v>
      </c>
      <c r="BC222" s="126">
        <v>1</v>
      </c>
      <c r="BD222" s="131">
        <v>4</v>
      </c>
      <c r="BE222" s="130">
        <v>20</v>
      </c>
      <c r="BF222" s="130">
        <v>0</v>
      </c>
      <c r="BG222" s="130">
        <v>0</v>
      </c>
      <c r="BH222" s="130">
        <v>0</v>
      </c>
      <c r="BI222" s="130">
        <v>0</v>
      </c>
      <c r="BJ222" s="130">
        <v>0</v>
      </c>
      <c r="BK222" s="130">
        <v>12</v>
      </c>
      <c r="BL222" s="130">
        <v>10</v>
      </c>
      <c r="BM222" s="130">
        <v>1</v>
      </c>
      <c r="BN222" s="130">
        <v>1</v>
      </c>
      <c r="BO222" s="130">
        <v>0</v>
      </c>
      <c r="BP222" s="130">
        <v>2</v>
      </c>
      <c r="BQ222" s="130">
        <v>0</v>
      </c>
      <c r="BR222" s="130">
        <v>0</v>
      </c>
      <c r="BS222" s="130">
        <v>0</v>
      </c>
      <c r="BT222" s="130">
        <v>7</v>
      </c>
      <c r="BU222" s="130">
        <v>0</v>
      </c>
      <c r="BV222" s="130">
        <v>0</v>
      </c>
      <c r="BW222" s="130">
        <v>0</v>
      </c>
      <c r="BX222" s="130">
        <v>0</v>
      </c>
      <c r="BY222" s="130">
        <v>0</v>
      </c>
      <c r="BZ222" s="130">
        <v>0</v>
      </c>
      <c r="CA222" s="130">
        <v>0</v>
      </c>
      <c r="CB222" s="130">
        <v>0</v>
      </c>
      <c r="CC222" s="130">
        <v>0</v>
      </c>
      <c r="CD222" s="130">
        <v>0</v>
      </c>
      <c r="CE222" s="132">
        <v>0</v>
      </c>
      <c r="CF222" s="131">
        <v>0</v>
      </c>
      <c r="CG222" s="130">
        <v>0</v>
      </c>
      <c r="CH222" s="130">
        <v>0</v>
      </c>
      <c r="CI222" s="130">
        <v>2</v>
      </c>
      <c r="CJ222" s="130">
        <v>7</v>
      </c>
      <c r="CK222" s="130">
        <v>2</v>
      </c>
      <c r="CL222" s="130">
        <v>0</v>
      </c>
      <c r="CM222" s="130">
        <v>0</v>
      </c>
      <c r="CN222" s="130">
        <v>0</v>
      </c>
      <c r="CO222" s="130">
        <v>0</v>
      </c>
      <c r="CP222" s="130">
        <v>0</v>
      </c>
      <c r="CQ222" s="130">
        <v>0</v>
      </c>
      <c r="CR222" s="130">
        <v>0</v>
      </c>
      <c r="CS222" s="130">
        <v>0</v>
      </c>
      <c r="CT222" s="130">
        <v>0</v>
      </c>
      <c r="CU222" s="130">
        <v>0</v>
      </c>
      <c r="CV222" s="130">
        <v>0</v>
      </c>
      <c r="CW222" s="130">
        <v>0</v>
      </c>
      <c r="CX222" s="130">
        <v>0</v>
      </c>
      <c r="CY222" s="130">
        <v>0</v>
      </c>
      <c r="CZ222" s="130">
        <v>0</v>
      </c>
      <c r="DA222" s="132">
        <v>0</v>
      </c>
      <c r="DB222" s="131">
        <v>0</v>
      </c>
      <c r="DC222" s="130">
        <v>0</v>
      </c>
      <c r="DD222" s="130">
        <v>0</v>
      </c>
      <c r="DE222" s="130">
        <v>0</v>
      </c>
      <c r="DF222" s="130">
        <v>0</v>
      </c>
      <c r="DG222" s="130">
        <v>0</v>
      </c>
      <c r="DH222" s="130">
        <v>0</v>
      </c>
      <c r="DI222" s="130">
        <v>0</v>
      </c>
      <c r="DJ222" s="132">
        <v>0</v>
      </c>
      <c r="DK222" s="131">
        <v>0</v>
      </c>
      <c r="DL222" s="132">
        <v>0</v>
      </c>
      <c r="DM222" s="133">
        <v>0</v>
      </c>
      <c r="DN222" s="131">
        <v>39</v>
      </c>
      <c r="DO222" s="130">
        <v>0</v>
      </c>
      <c r="DP222" s="132">
        <v>128</v>
      </c>
      <c r="DQ222" s="131">
        <v>50</v>
      </c>
      <c r="DR222" s="130">
        <v>1</v>
      </c>
      <c r="DS222" s="170" t="s">
        <v>3074</v>
      </c>
      <c r="DT222" s="130">
        <v>1</v>
      </c>
      <c r="DU222" s="170"/>
      <c r="DV222" s="171"/>
      <c r="DW222" s="131">
        <v>1</v>
      </c>
      <c r="DX222" s="130">
        <v>1</v>
      </c>
      <c r="DY222" s="130">
        <v>0</v>
      </c>
      <c r="DZ222" s="170"/>
      <c r="EA222" s="171"/>
      <c r="EB222" s="127">
        <v>13546</v>
      </c>
      <c r="EC222" s="128">
        <v>279.89</v>
      </c>
      <c r="ED222" s="129">
        <v>12</v>
      </c>
    </row>
    <row r="223" spans="1:134" ht="13.5" customHeight="1">
      <c r="A223" s="161" t="s">
        <v>527</v>
      </c>
      <c r="B223" s="162" t="s">
        <v>55</v>
      </c>
      <c r="C223" s="121">
        <v>4</v>
      </c>
      <c r="D223" s="162" t="s">
        <v>54</v>
      </c>
      <c r="E223" s="162" t="s">
        <v>3075</v>
      </c>
      <c r="F223" s="162" t="s">
        <v>3076</v>
      </c>
      <c r="G223" s="162">
        <v>11568</v>
      </c>
      <c r="H223" s="162" t="s">
        <v>55</v>
      </c>
      <c r="I223" s="162" t="s">
        <v>3077</v>
      </c>
      <c r="J223" s="162" t="s">
        <v>3078</v>
      </c>
      <c r="K223" s="164" t="s">
        <v>3079</v>
      </c>
      <c r="L223" s="161" t="s">
        <v>920</v>
      </c>
      <c r="M223" s="162" t="s">
        <v>3080</v>
      </c>
      <c r="N223" s="162" t="s">
        <v>3081</v>
      </c>
      <c r="O223" s="162" t="s">
        <v>1650</v>
      </c>
      <c r="P223" s="162">
        <v>221097247</v>
      </c>
      <c r="Q223" s="164" t="s">
        <v>3082</v>
      </c>
      <c r="R223" s="161" t="s">
        <v>920</v>
      </c>
      <c r="S223" s="162" t="s">
        <v>1289</v>
      </c>
      <c r="T223" s="162" t="s">
        <v>3083</v>
      </c>
      <c r="U223" s="162" t="s">
        <v>927</v>
      </c>
      <c r="V223" s="162">
        <v>221097585</v>
      </c>
      <c r="W223" s="164" t="s">
        <v>3084</v>
      </c>
      <c r="X223" s="122">
        <v>3</v>
      </c>
      <c r="Y223" s="121">
        <v>0</v>
      </c>
      <c r="Z223" s="123">
        <v>3</v>
      </c>
      <c r="AA223" s="122">
        <v>1</v>
      </c>
      <c r="AB223" s="121">
        <v>0</v>
      </c>
      <c r="AC223" s="123">
        <v>1</v>
      </c>
      <c r="AD223" s="165" t="str">
        <f t="shared" si="18"/>
        <v>A</v>
      </c>
      <c r="AE223" s="124">
        <v>3</v>
      </c>
      <c r="AF223" s="165" t="str">
        <f t="shared" si="15"/>
        <v>A</v>
      </c>
      <c r="AG223" s="122">
        <v>1</v>
      </c>
      <c r="AH223" s="121">
        <v>0</v>
      </c>
      <c r="AI223" s="121">
        <v>0</v>
      </c>
      <c r="AJ223" s="121">
        <v>2</v>
      </c>
      <c r="AK223" s="123">
        <v>3</v>
      </c>
      <c r="AL223" s="165" t="str">
        <f t="shared" si="16"/>
        <v>A</v>
      </c>
      <c r="AM223" s="122">
        <v>2</v>
      </c>
      <c r="AN223" s="121">
        <v>0</v>
      </c>
      <c r="AO223" s="121">
        <v>1</v>
      </c>
      <c r="AP223" s="123">
        <v>3</v>
      </c>
      <c r="AQ223" s="165" t="str">
        <f t="shared" si="17"/>
        <v>A</v>
      </c>
      <c r="AR223" s="122">
        <v>0</v>
      </c>
      <c r="AS223" s="121">
        <v>0</v>
      </c>
      <c r="AT223" s="121">
        <v>2</v>
      </c>
      <c r="AU223" s="121">
        <v>1</v>
      </c>
      <c r="AV223" s="121">
        <v>0</v>
      </c>
      <c r="AW223" s="121">
        <v>0</v>
      </c>
      <c r="AX223" s="123">
        <v>3</v>
      </c>
      <c r="AY223" s="165" t="str">
        <f t="shared" si="19"/>
        <v>A</v>
      </c>
      <c r="AZ223" s="125">
        <v>1</v>
      </c>
      <c r="BA223" s="121">
        <v>1</v>
      </c>
      <c r="BB223" s="121">
        <v>1</v>
      </c>
      <c r="BC223" s="126">
        <v>1</v>
      </c>
      <c r="BD223" s="122">
        <v>5</v>
      </c>
      <c r="BE223" s="121">
        <v>58</v>
      </c>
      <c r="BF223" s="121">
        <v>0</v>
      </c>
      <c r="BG223" s="121">
        <v>0</v>
      </c>
      <c r="BH223" s="121">
        <v>0</v>
      </c>
      <c r="BI223" s="121">
        <v>0</v>
      </c>
      <c r="BJ223" s="121">
        <v>0</v>
      </c>
      <c r="BK223" s="121">
        <v>0</v>
      </c>
      <c r="BL223" s="121">
        <v>32</v>
      </c>
      <c r="BM223" s="121">
        <v>0</v>
      </c>
      <c r="BN223" s="121">
        <v>0</v>
      </c>
      <c r="BO223" s="121">
        <v>0</v>
      </c>
      <c r="BP223" s="121">
        <v>28</v>
      </c>
      <c r="BQ223" s="121">
        <v>0</v>
      </c>
      <c r="BR223" s="121">
        <v>0</v>
      </c>
      <c r="BS223" s="121">
        <v>0</v>
      </c>
      <c r="BT223" s="121">
        <v>0</v>
      </c>
      <c r="BU223" s="121">
        <v>0</v>
      </c>
      <c r="BV223" s="121">
        <v>0</v>
      </c>
      <c r="BW223" s="121">
        <v>1</v>
      </c>
      <c r="BX223" s="121">
        <v>0</v>
      </c>
      <c r="BY223" s="121">
        <v>0</v>
      </c>
      <c r="BZ223" s="121">
        <v>0</v>
      </c>
      <c r="CA223" s="121">
        <v>0</v>
      </c>
      <c r="CB223" s="121">
        <v>0</v>
      </c>
      <c r="CC223" s="121">
        <v>0</v>
      </c>
      <c r="CD223" s="121">
        <v>0</v>
      </c>
      <c r="CE223" s="123">
        <v>0</v>
      </c>
      <c r="CF223" s="122">
        <v>1</v>
      </c>
      <c r="CG223" s="121">
        <v>0</v>
      </c>
      <c r="CH223" s="121">
        <v>0</v>
      </c>
      <c r="CI223" s="121">
        <v>0</v>
      </c>
      <c r="CJ223" s="121">
        <v>0</v>
      </c>
      <c r="CK223" s="121">
        <v>0</v>
      </c>
      <c r="CL223" s="121">
        <v>0</v>
      </c>
      <c r="CM223" s="121">
        <v>0</v>
      </c>
      <c r="CN223" s="121">
        <v>0</v>
      </c>
      <c r="CO223" s="121">
        <v>0</v>
      </c>
      <c r="CP223" s="121">
        <v>0</v>
      </c>
      <c r="CQ223" s="121">
        <v>0</v>
      </c>
      <c r="CR223" s="121">
        <v>0</v>
      </c>
      <c r="CS223" s="121">
        <v>0</v>
      </c>
      <c r="CT223" s="121">
        <v>0</v>
      </c>
      <c r="CU223" s="121">
        <v>0</v>
      </c>
      <c r="CV223" s="121">
        <v>0</v>
      </c>
      <c r="CW223" s="121">
        <v>0</v>
      </c>
      <c r="CX223" s="121">
        <v>0</v>
      </c>
      <c r="CY223" s="121">
        <v>0</v>
      </c>
      <c r="CZ223" s="121">
        <v>1</v>
      </c>
      <c r="DA223" s="123">
        <v>0</v>
      </c>
      <c r="DB223" s="122">
        <v>0</v>
      </c>
      <c r="DC223" s="121">
        <v>0</v>
      </c>
      <c r="DD223" s="121">
        <v>0</v>
      </c>
      <c r="DE223" s="121">
        <v>0</v>
      </c>
      <c r="DF223" s="121">
        <v>0</v>
      </c>
      <c r="DG223" s="121">
        <v>0</v>
      </c>
      <c r="DH223" s="121">
        <v>0</v>
      </c>
      <c r="DI223" s="121">
        <v>0</v>
      </c>
      <c r="DJ223" s="123">
        <v>0</v>
      </c>
      <c r="DK223" s="122">
        <v>0</v>
      </c>
      <c r="DL223" s="123">
        <v>0</v>
      </c>
      <c r="DM223" s="124">
        <v>0</v>
      </c>
      <c r="DN223" s="122">
        <v>20</v>
      </c>
      <c r="DO223" s="121">
        <v>42</v>
      </c>
      <c r="DP223" s="123">
        <v>51</v>
      </c>
      <c r="DQ223" s="122">
        <v>55</v>
      </c>
      <c r="DR223" s="121">
        <v>0</v>
      </c>
      <c r="DS223" s="121" t="s">
        <v>927</v>
      </c>
      <c r="DT223" s="121">
        <v>2</v>
      </c>
      <c r="DU223" s="162"/>
      <c r="DV223" s="164"/>
      <c r="DW223" s="122">
        <v>0</v>
      </c>
      <c r="DX223" s="121">
        <v>1</v>
      </c>
      <c r="DY223" s="121">
        <v>1</v>
      </c>
      <c r="DZ223" s="162"/>
      <c r="EA223" s="164"/>
      <c r="EB223" s="127">
        <v>29586</v>
      </c>
      <c r="EC223" s="128">
        <v>5.54</v>
      </c>
      <c r="ED223" s="129">
        <v>1</v>
      </c>
    </row>
    <row r="224" spans="1:134" ht="13.5" customHeight="1">
      <c r="A224" s="161" t="s">
        <v>527</v>
      </c>
      <c r="B224" s="162" t="s">
        <v>57</v>
      </c>
      <c r="C224" s="121">
        <v>4</v>
      </c>
      <c r="D224" s="162" t="s">
        <v>56</v>
      </c>
      <c r="E224" s="162" t="s">
        <v>1242</v>
      </c>
      <c r="F224" s="162" t="s">
        <v>3085</v>
      </c>
      <c r="G224" s="162">
        <v>12039</v>
      </c>
      <c r="H224" s="162" t="s">
        <v>3086</v>
      </c>
      <c r="I224" s="162" t="s">
        <v>3087</v>
      </c>
      <c r="J224" s="162" t="s">
        <v>3088</v>
      </c>
      <c r="K224" s="164" t="s">
        <v>3079</v>
      </c>
      <c r="L224" s="161" t="s">
        <v>920</v>
      </c>
      <c r="M224" s="162" t="s">
        <v>1289</v>
      </c>
      <c r="N224" s="162" t="s">
        <v>3089</v>
      </c>
      <c r="O224" s="162" t="s">
        <v>927</v>
      </c>
      <c r="P224" s="162">
        <v>236044270</v>
      </c>
      <c r="Q224" s="164" t="s">
        <v>3090</v>
      </c>
      <c r="R224" s="161" t="s">
        <v>2636</v>
      </c>
      <c r="S224" s="162" t="s">
        <v>1364</v>
      </c>
      <c r="T224" s="162" t="s">
        <v>3091</v>
      </c>
      <c r="U224" s="162" t="s">
        <v>927</v>
      </c>
      <c r="V224" s="162">
        <v>236044323</v>
      </c>
      <c r="W224" s="164" t="s">
        <v>3092</v>
      </c>
      <c r="X224" s="122">
        <v>12</v>
      </c>
      <c r="Y224" s="121">
        <v>3</v>
      </c>
      <c r="Z224" s="123">
        <v>15</v>
      </c>
      <c r="AA224" s="122">
        <v>12</v>
      </c>
      <c r="AB224" s="121">
        <v>3</v>
      </c>
      <c r="AC224" s="123">
        <v>15</v>
      </c>
      <c r="AD224" s="165" t="str">
        <f t="shared" si="18"/>
        <v>A</v>
      </c>
      <c r="AE224" s="124">
        <v>11</v>
      </c>
      <c r="AF224" s="165" t="str">
        <f t="shared" si="15"/>
        <v>A</v>
      </c>
      <c r="AG224" s="122">
        <v>0</v>
      </c>
      <c r="AH224" s="121">
        <v>2</v>
      </c>
      <c r="AI224" s="121">
        <v>0</v>
      </c>
      <c r="AJ224" s="121">
        <v>10</v>
      </c>
      <c r="AK224" s="123">
        <v>12</v>
      </c>
      <c r="AL224" s="165" t="str">
        <f t="shared" si="16"/>
        <v>A</v>
      </c>
      <c r="AM224" s="122">
        <v>3</v>
      </c>
      <c r="AN224" s="121">
        <v>1</v>
      </c>
      <c r="AO224" s="121">
        <v>8</v>
      </c>
      <c r="AP224" s="123">
        <v>12</v>
      </c>
      <c r="AQ224" s="165" t="str">
        <f t="shared" si="17"/>
        <v>A</v>
      </c>
      <c r="AR224" s="122">
        <v>0</v>
      </c>
      <c r="AS224" s="121">
        <v>0</v>
      </c>
      <c r="AT224" s="121">
        <v>0</v>
      </c>
      <c r="AU224" s="121">
        <v>10</v>
      </c>
      <c r="AV224" s="121">
        <v>2</v>
      </c>
      <c r="AW224" s="121">
        <v>0</v>
      </c>
      <c r="AX224" s="123">
        <v>12</v>
      </c>
      <c r="AY224" s="165" t="str">
        <f t="shared" si="19"/>
        <v>A</v>
      </c>
      <c r="AZ224" s="125">
        <v>1</v>
      </c>
      <c r="BA224" s="121">
        <v>1</v>
      </c>
      <c r="BB224" s="121">
        <v>1</v>
      </c>
      <c r="BC224" s="126">
        <v>1</v>
      </c>
      <c r="BD224" s="122">
        <v>117</v>
      </c>
      <c r="BE224" s="121">
        <v>127</v>
      </c>
      <c r="BF224" s="121">
        <v>0</v>
      </c>
      <c r="BG224" s="121">
        <v>1</v>
      </c>
      <c r="BH224" s="121">
        <v>57</v>
      </c>
      <c r="BI224" s="121">
        <v>0</v>
      </c>
      <c r="BJ224" s="121">
        <v>0</v>
      </c>
      <c r="BK224" s="121">
        <v>32</v>
      </c>
      <c r="BL224" s="121">
        <v>161</v>
      </c>
      <c r="BM224" s="121">
        <v>11</v>
      </c>
      <c r="BN224" s="121">
        <v>0</v>
      </c>
      <c r="BO224" s="121">
        <v>0</v>
      </c>
      <c r="BP224" s="121">
        <v>0</v>
      </c>
      <c r="BQ224" s="121">
        <v>5</v>
      </c>
      <c r="BR224" s="121">
        <v>5</v>
      </c>
      <c r="BS224" s="121">
        <v>11</v>
      </c>
      <c r="BT224" s="121">
        <v>41</v>
      </c>
      <c r="BU224" s="121">
        <v>0</v>
      </c>
      <c r="BV224" s="121">
        <v>0</v>
      </c>
      <c r="BW224" s="121">
        <v>0</v>
      </c>
      <c r="BX224" s="121">
        <v>0</v>
      </c>
      <c r="BY224" s="121">
        <v>0</v>
      </c>
      <c r="BZ224" s="121">
        <v>0</v>
      </c>
      <c r="CA224" s="121">
        <v>0</v>
      </c>
      <c r="CB224" s="121">
        <v>0</v>
      </c>
      <c r="CC224" s="121">
        <v>19</v>
      </c>
      <c r="CD224" s="121">
        <v>35</v>
      </c>
      <c r="CE224" s="123">
        <v>3</v>
      </c>
      <c r="CF224" s="122">
        <v>22</v>
      </c>
      <c r="CG224" s="121">
        <v>1</v>
      </c>
      <c r="CH224" s="121">
        <v>1</v>
      </c>
      <c r="CI224" s="121">
        <v>104</v>
      </c>
      <c r="CJ224" s="121">
        <v>32</v>
      </c>
      <c r="CK224" s="121">
        <v>45</v>
      </c>
      <c r="CL224" s="121">
        <v>5</v>
      </c>
      <c r="CM224" s="121">
        <v>0</v>
      </c>
      <c r="CN224" s="121">
        <v>0</v>
      </c>
      <c r="CO224" s="121">
        <v>2</v>
      </c>
      <c r="CP224" s="121">
        <v>0</v>
      </c>
      <c r="CQ224" s="121">
        <v>0</v>
      </c>
      <c r="CR224" s="121">
        <v>1</v>
      </c>
      <c r="CS224" s="121">
        <v>0</v>
      </c>
      <c r="CT224" s="121">
        <v>0</v>
      </c>
      <c r="CU224" s="121">
        <v>0</v>
      </c>
      <c r="CV224" s="121">
        <v>0</v>
      </c>
      <c r="CW224" s="121">
        <v>0</v>
      </c>
      <c r="CX224" s="121">
        <v>0</v>
      </c>
      <c r="CY224" s="121">
        <v>0</v>
      </c>
      <c r="CZ224" s="121">
        <v>0</v>
      </c>
      <c r="DA224" s="123">
        <v>0</v>
      </c>
      <c r="DB224" s="122">
        <v>0</v>
      </c>
      <c r="DC224" s="121">
        <v>0</v>
      </c>
      <c r="DD224" s="121">
        <v>0</v>
      </c>
      <c r="DE224" s="121">
        <v>3</v>
      </c>
      <c r="DF224" s="121">
        <v>13</v>
      </c>
      <c r="DG224" s="121">
        <v>3</v>
      </c>
      <c r="DH224" s="121">
        <v>18</v>
      </c>
      <c r="DI224" s="121">
        <v>4</v>
      </c>
      <c r="DJ224" s="123">
        <v>0</v>
      </c>
      <c r="DK224" s="122">
        <v>17</v>
      </c>
      <c r="DL224" s="123">
        <v>0</v>
      </c>
      <c r="DM224" s="124">
        <v>21</v>
      </c>
      <c r="DN224" s="122">
        <v>1</v>
      </c>
      <c r="DO224" s="121">
        <v>1</v>
      </c>
      <c r="DP224" s="123">
        <v>0</v>
      </c>
      <c r="DQ224" s="122">
        <v>95</v>
      </c>
      <c r="DR224" s="121">
        <v>1</v>
      </c>
      <c r="DS224" s="162" t="s">
        <v>3093</v>
      </c>
      <c r="DT224" s="121">
        <v>1</v>
      </c>
      <c r="DU224" s="162" t="s">
        <v>3094</v>
      </c>
      <c r="DV224" s="164" t="s">
        <v>3095</v>
      </c>
      <c r="DW224" s="122">
        <v>1</v>
      </c>
      <c r="DX224" s="121">
        <v>1</v>
      </c>
      <c r="DY224" s="121">
        <v>1</v>
      </c>
      <c r="DZ224" s="162"/>
      <c r="EA224" s="164" t="s">
        <v>3096</v>
      </c>
      <c r="EB224" s="127">
        <v>49158</v>
      </c>
      <c r="EC224" s="128">
        <v>4.1900000000000004</v>
      </c>
      <c r="ED224" s="129">
        <v>1</v>
      </c>
    </row>
    <row r="225" spans="1:134" ht="13.5" customHeight="1">
      <c r="A225" s="161" t="s">
        <v>527</v>
      </c>
      <c r="B225" s="162" t="s">
        <v>59</v>
      </c>
      <c r="C225" s="121">
        <v>4</v>
      </c>
      <c r="D225" s="162" t="s">
        <v>58</v>
      </c>
      <c r="E225" s="162" t="s">
        <v>3097</v>
      </c>
      <c r="F225" s="162" t="s">
        <v>3098</v>
      </c>
      <c r="G225" s="162">
        <v>13085</v>
      </c>
      <c r="H225" s="162" t="s">
        <v>59</v>
      </c>
      <c r="I225" s="162" t="s">
        <v>3099</v>
      </c>
      <c r="J225" s="162" t="s">
        <v>3100</v>
      </c>
      <c r="K225" s="164" t="s">
        <v>3101</v>
      </c>
      <c r="L225" s="161" t="s">
        <v>920</v>
      </c>
      <c r="M225" s="162" t="s">
        <v>1340</v>
      </c>
      <c r="N225" s="162" t="s">
        <v>3102</v>
      </c>
      <c r="O225" s="162" t="s">
        <v>927</v>
      </c>
      <c r="P225" s="162">
        <v>222116559</v>
      </c>
      <c r="Q225" s="164" t="s">
        <v>3103</v>
      </c>
      <c r="R225" s="161" t="s">
        <v>927</v>
      </c>
      <c r="S225" s="162" t="s">
        <v>2988</v>
      </c>
      <c r="T225" s="162" t="s">
        <v>3104</v>
      </c>
      <c r="U225" s="162" t="s">
        <v>927</v>
      </c>
      <c r="V225" s="162">
        <v>222116577</v>
      </c>
      <c r="W225" s="164" t="s">
        <v>3105</v>
      </c>
      <c r="X225" s="122">
        <v>2</v>
      </c>
      <c r="Y225" s="121">
        <v>2</v>
      </c>
      <c r="Z225" s="123">
        <v>4</v>
      </c>
      <c r="AA225" s="122">
        <v>2</v>
      </c>
      <c r="AB225" s="121">
        <v>2</v>
      </c>
      <c r="AC225" s="123">
        <v>4</v>
      </c>
      <c r="AD225" s="165" t="str">
        <f t="shared" si="18"/>
        <v>A</v>
      </c>
      <c r="AE225" s="124">
        <v>2</v>
      </c>
      <c r="AF225" s="165" t="str">
        <f t="shared" si="15"/>
        <v>A</v>
      </c>
      <c r="AG225" s="122">
        <v>0</v>
      </c>
      <c r="AH225" s="121">
        <v>1</v>
      </c>
      <c r="AI225" s="121">
        <v>0</v>
      </c>
      <c r="AJ225" s="121">
        <v>1</v>
      </c>
      <c r="AK225" s="123">
        <v>2</v>
      </c>
      <c r="AL225" s="165" t="str">
        <f t="shared" si="16"/>
        <v>A</v>
      </c>
      <c r="AM225" s="122">
        <v>0</v>
      </c>
      <c r="AN225" s="121">
        <v>0</v>
      </c>
      <c r="AO225" s="121">
        <v>2</v>
      </c>
      <c r="AP225" s="123">
        <v>2</v>
      </c>
      <c r="AQ225" s="165" t="str">
        <f t="shared" si="17"/>
        <v>A</v>
      </c>
      <c r="AR225" s="122">
        <v>0</v>
      </c>
      <c r="AS225" s="121">
        <v>0</v>
      </c>
      <c r="AT225" s="121">
        <v>1</v>
      </c>
      <c r="AU225" s="121">
        <v>0</v>
      </c>
      <c r="AV225" s="121">
        <v>1</v>
      </c>
      <c r="AW225" s="121">
        <v>0</v>
      </c>
      <c r="AX225" s="123">
        <v>2</v>
      </c>
      <c r="AY225" s="165" t="str">
        <f t="shared" si="19"/>
        <v>A</v>
      </c>
      <c r="AZ225" s="125">
        <v>1</v>
      </c>
      <c r="BA225" s="121">
        <v>1</v>
      </c>
      <c r="BB225" s="121">
        <v>0</v>
      </c>
      <c r="BC225" s="126">
        <v>1</v>
      </c>
      <c r="BD225" s="122">
        <v>7</v>
      </c>
      <c r="BE225" s="121">
        <v>7</v>
      </c>
      <c r="BF225" s="121">
        <v>0</v>
      </c>
      <c r="BG225" s="121">
        <v>0</v>
      </c>
      <c r="BH225" s="121">
        <v>7</v>
      </c>
      <c r="BI225" s="121">
        <v>0</v>
      </c>
      <c r="BJ225" s="121">
        <v>0</v>
      </c>
      <c r="BK225" s="121">
        <v>14</v>
      </c>
      <c r="BL225" s="121">
        <v>19</v>
      </c>
      <c r="BM225" s="121">
        <v>0</v>
      </c>
      <c r="BN225" s="121">
        <v>0</v>
      </c>
      <c r="BO225" s="121">
        <v>0</v>
      </c>
      <c r="BP225" s="121">
        <v>0</v>
      </c>
      <c r="BQ225" s="121">
        <v>1</v>
      </c>
      <c r="BR225" s="121">
        <v>0</v>
      </c>
      <c r="BS225" s="121">
        <v>0</v>
      </c>
      <c r="BT225" s="121">
        <v>0</v>
      </c>
      <c r="BU225" s="121">
        <v>0</v>
      </c>
      <c r="BV225" s="121">
        <v>0</v>
      </c>
      <c r="BW225" s="121">
        <v>0</v>
      </c>
      <c r="BX225" s="121">
        <v>0</v>
      </c>
      <c r="BY225" s="121">
        <v>0</v>
      </c>
      <c r="BZ225" s="121">
        <v>0</v>
      </c>
      <c r="CA225" s="121">
        <v>0</v>
      </c>
      <c r="CB225" s="121">
        <v>0</v>
      </c>
      <c r="CC225" s="121">
        <v>0</v>
      </c>
      <c r="CD225" s="121">
        <v>0</v>
      </c>
      <c r="CE225" s="123">
        <v>0</v>
      </c>
      <c r="CF225" s="122">
        <v>0</v>
      </c>
      <c r="CG225" s="121">
        <v>0</v>
      </c>
      <c r="CH225" s="121">
        <v>0</v>
      </c>
      <c r="CI225" s="121">
        <v>0</v>
      </c>
      <c r="CJ225" s="121">
        <v>0</v>
      </c>
      <c r="CK225" s="121">
        <v>0</v>
      </c>
      <c r="CL225" s="121">
        <v>0</v>
      </c>
      <c r="CM225" s="121">
        <v>0</v>
      </c>
      <c r="CN225" s="121">
        <v>0</v>
      </c>
      <c r="CO225" s="121">
        <v>0</v>
      </c>
      <c r="CP225" s="121">
        <v>0</v>
      </c>
      <c r="CQ225" s="121">
        <v>0</v>
      </c>
      <c r="CR225" s="121">
        <v>0</v>
      </c>
      <c r="CS225" s="121">
        <v>0</v>
      </c>
      <c r="CT225" s="121">
        <v>0</v>
      </c>
      <c r="CU225" s="121">
        <v>0</v>
      </c>
      <c r="CV225" s="121">
        <v>0</v>
      </c>
      <c r="CW225" s="121">
        <v>0</v>
      </c>
      <c r="CX225" s="121">
        <v>0</v>
      </c>
      <c r="CY225" s="121">
        <v>0</v>
      </c>
      <c r="CZ225" s="121">
        <v>0</v>
      </c>
      <c r="DA225" s="123">
        <v>0</v>
      </c>
      <c r="DB225" s="122">
        <v>0</v>
      </c>
      <c r="DC225" s="121">
        <v>0</v>
      </c>
      <c r="DD225" s="121">
        <v>0</v>
      </c>
      <c r="DE225" s="121">
        <v>0</v>
      </c>
      <c r="DF225" s="121">
        <v>0</v>
      </c>
      <c r="DG225" s="121">
        <v>0</v>
      </c>
      <c r="DH225" s="121">
        <v>0</v>
      </c>
      <c r="DI225" s="121">
        <v>0</v>
      </c>
      <c r="DJ225" s="123">
        <v>0</v>
      </c>
      <c r="DK225" s="122">
        <v>0</v>
      </c>
      <c r="DL225" s="123">
        <v>0</v>
      </c>
      <c r="DM225" s="124">
        <v>0</v>
      </c>
      <c r="DN225" s="122">
        <v>6</v>
      </c>
      <c r="DO225" s="121">
        <v>2</v>
      </c>
      <c r="DP225" s="123">
        <v>63</v>
      </c>
      <c r="DQ225" s="122">
        <v>42</v>
      </c>
      <c r="DR225" s="121">
        <v>0</v>
      </c>
      <c r="DS225" s="121" t="s">
        <v>927</v>
      </c>
      <c r="DT225" s="121">
        <v>3</v>
      </c>
      <c r="DU225" s="162" t="s">
        <v>3106</v>
      </c>
      <c r="DV225" s="164" t="s">
        <v>3107</v>
      </c>
      <c r="DW225" s="122">
        <v>1</v>
      </c>
      <c r="DX225" s="121">
        <v>1</v>
      </c>
      <c r="DY225" s="121">
        <v>1</v>
      </c>
      <c r="DZ225" s="162"/>
      <c r="EA225" s="164" t="s">
        <v>3108</v>
      </c>
      <c r="EB225" s="127">
        <v>72041</v>
      </c>
      <c r="EC225" s="128">
        <v>6.48</v>
      </c>
      <c r="ED225" s="129">
        <v>1</v>
      </c>
    </row>
    <row r="226" spans="1:134" ht="13.5" customHeight="1">
      <c r="A226" s="161" t="s">
        <v>527</v>
      </c>
      <c r="B226" s="162" t="s">
        <v>61</v>
      </c>
      <c r="C226" s="121">
        <v>4</v>
      </c>
      <c r="D226" s="162" t="s">
        <v>60</v>
      </c>
      <c r="E226" s="162" t="s">
        <v>3109</v>
      </c>
      <c r="F226" s="162" t="s">
        <v>3110</v>
      </c>
      <c r="G226" s="162">
        <v>14000</v>
      </c>
      <c r="H226" s="162" t="s">
        <v>61</v>
      </c>
      <c r="I226" s="162" t="s">
        <v>3111</v>
      </c>
      <c r="J226" s="162" t="s">
        <v>3112</v>
      </c>
      <c r="K226" s="164" t="s">
        <v>3113</v>
      </c>
      <c r="L226" s="161" t="s">
        <v>1013</v>
      </c>
      <c r="M226" s="162" t="s">
        <v>986</v>
      </c>
      <c r="N226" s="162" t="s">
        <v>3114</v>
      </c>
      <c r="O226" s="162" t="s">
        <v>927</v>
      </c>
      <c r="P226" s="162">
        <v>261192504</v>
      </c>
      <c r="Q226" s="164" t="s">
        <v>3115</v>
      </c>
      <c r="R226" s="161" t="s">
        <v>920</v>
      </c>
      <c r="S226" s="162" t="s">
        <v>1062</v>
      </c>
      <c r="T226" s="162" t="s">
        <v>3116</v>
      </c>
      <c r="U226" s="162" t="s">
        <v>927</v>
      </c>
      <c r="V226" s="162">
        <v>261192229</v>
      </c>
      <c r="W226" s="164" t="s">
        <v>3117</v>
      </c>
      <c r="X226" s="122">
        <v>4</v>
      </c>
      <c r="Y226" s="121">
        <v>2</v>
      </c>
      <c r="Z226" s="123">
        <v>6</v>
      </c>
      <c r="AA226" s="122">
        <v>4</v>
      </c>
      <c r="AB226" s="121">
        <v>2</v>
      </c>
      <c r="AC226" s="123">
        <v>6</v>
      </c>
      <c r="AD226" s="165" t="str">
        <f t="shared" si="18"/>
        <v>A</v>
      </c>
      <c r="AE226" s="124">
        <v>4</v>
      </c>
      <c r="AF226" s="165" t="str">
        <f t="shared" si="15"/>
        <v>A</v>
      </c>
      <c r="AG226" s="122">
        <v>0</v>
      </c>
      <c r="AH226" s="121">
        <v>0</v>
      </c>
      <c r="AI226" s="121">
        <v>2</v>
      </c>
      <c r="AJ226" s="121">
        <v>2</v>
      </c>
      <c r="AK226" s="123">
        <v>4</v>
      </c>
      <c r="AL226" s="165" t="str">
        <f t="shared" si="16"/>
        <v>A</v>
      </c>
      <c r="AM226" s="122">
        <v>0</v>
      </c>
      <c r="AN226" s="121">
        <v>0</v>
      </c>
      <c r="AO226" s="121">
        <v>4</v>
      </c>
      <c r="AP226" s="123">
        <v>4</v>
      </c>
      <c r="AQ226" s="165" t="str">
        <f t="shared" si="17"/>
        <v>A</v>
      </c>
      <c r="AR226" s="122">
        <v>0</v>
      </c>
      <c r="AS226" s="121">
        <v>0</v>
      </c>
      <c r="AT226" s="121">
        <v>0</v>
      </c>
      <c r="AU226" s="121">
        <v>4</v>
      </c>
      <c r="AV226" s="121">
        <v>0</v>
      </c>
      <c r="AW226" s="121">
        <v>0</v>
      </c>
      <c r="AX226" s="123">
        <v>4</v>
      </c>
      <c r="AY226" s="165" t="str">
        <f t="shared" si="19"/>
        <v>A</v>
      </c>
      <c r="AZ226" s="125">
        <v>1</v>
      </c>
      <c r="BA226" s="121">
        <v>1</v>
      </c>
      <c r="BB226" s="121">
        <v>1</v>
      </c>
      <c r="BC226" s="126">
        <v>1</v>
      </c>
      <c r="BD226" s="122">
        <v>0</v>
      </c>
      <c r="BE226" s="121">
        <v>29</v>
      </c>
      <c r="BF226" s="121">
        <v>0</v>
      </c>
      <c r="BG226" s="121">
        <v>0</v>
      </c>
      <c r="BH226" s="121">
        <v>4</v>
      </c>
      <c r="BI226" s="121">
        <v>0</v>
      </c>
      <c r="BJ226" s="121">
        <v>0</v>
      </c>
      <c r="BK226" s="121">
        <v>0</v>
      </c>
      <c r="BL226" s="121">
        <v>22</v>
      </c>
      <c r="BM226" s="121">
        <v>0</v>
      </c>
      <c r="BN226" s="121">
        <v>0</v>
      </c>
      <c r="BO226" s="121">
        <v>0</v>
      </c>
      <c r="BP226" s="121">
        <v>2</v>
      </c>
      <c r="BQ226" s="121">
        <v>0</v>
      </c>
      <c r="BR226" s="121">
        <v>2</v>
      </c>
      <c r="BS226" s="121">
        <v>0</v>
      </c>
      <c r="BT226" s="121">
        <v>2</v>
      </c>
      <c r="BU226" s="121">
        <v>0</v>
      </c>
      <c r="BV226" s="121">
        <v>0</v>
      </c>
      <c r="BW226" s="121">
        <v>0</v>
      </c>
      <c r="BX226" s="121">
        <v>0</v>
      </c>
      <c r="BY226" s="121">
        <v>0</v>
      </c>
      <c r="BZ226" s="121">
        <v>0</v>
      </c>
      <c r="CA226" s="121">
        <v>0</v>
      </c>
      <c r="CB226" s="121">
        <v>0</v>
      </c>
      <c r="CC226" s="121">
        <v>0</v>
      </c>
      <c r="CD226" s="121">
        <v>0</v>
      </c>
      <c r="CE226" s="123">
        <v>0</v>
      </c>
      <c r="CF226" s="122">
        <v>0</v>
      </c>
      <c r="CG226" s="121">
        <v>0</v>
      </c>
      <c r="CH226" s="121">
        <v>1</v>
      </c>
      <c r="CI226" s="121">
        <v>8</v>
      </c>
      <c r="CJ226" s="121">
        <v>1</v>
      </c>
      <c r="CK226" s="121">
        <v>1</v>
      </c>
      <c r="CL226" s="121">
        <v>0</v>
      </c>
      <c r="CM226" s="121">
        <v>0</v>
      </c>
      <c r="CN226" s="121">
        <v>0</v>
      </c>
      <c r="CO226" s="121">
        <v>0</v>
      </c>
      <c r="CP226" s="121">
        <v>0</v>
      </c>
      <c r="CQ226" s="121">
        <v>0</v>
      </c>
      <c r="CR226" s="121">
        <v>0</v>
      </c>
      <c r="CS226" s="121">
        <v>0</v>
      </c>
      <c r="CT226" s="121">
        <v>0</v>
      </c>
      <c r="CU226" s="121">
        <v>0</v>
      </c>
      <c r="CV226" s="121">
        <v>0</v>
      </c>
      <c r="CW226" s="121">
        <v>0</v>
      </c>
      <c r="CX226" s="121">
        <v>0</v>
      </c>
      <c r="CY226" s="121">
        <v>1</v>
      </c>
      <c r="CZ226" s="121">
        <v>1</v>
      </c>
      <c r="DA226" s="123">
        <v>0</v>
      </c>
      <c r="DB226" s="122">
        <v>0</v>
      </c>
      <c r="DC226" s="121">
        <v>0</v>
      </c>
      <c r="DD226" s="121">
        <v>0</v>
      </c>
      <c r="DE226" s="121">
        <v>1</v>
      </c>
      <c r="DF226" s="121">
        <v>0</v>
      </c>
      <c r="DG226" s="121">
        <v>0</v>
      </c>
      <c r="DH226" s="121">
        <v>0</v>
      </c>
      <c r="DI226" s="121">
        <v>0</v>
      </c>
      <c r="DJ226" s="123">
        <v>0</v>
      </c>
      <c r="DK226" s="122">
        <v>0</v>
      </c>
      <c r="DL226" s="123">
        <v>0</v>
      </c>
      <c r="DM226" s="124">
        <v>0</v>
      </c>
      <c r="DN226" s="122">
        <v>40</v>
      </c>
      <c r="DO226" s="121">
        <v>0</v>
      </c>
      <c r="DP226" s="123">
        <v>193</v>
      </c>
      <c r="DQ226" s="122">
        <v>25</v>
      </c>
      <c r="DR226" s="121">
        <v>0</v>
      </c>
      <c r="DS226" s="121" t="s">
        <v>927</v>
      </c>
      <c r="DT226" s="121">
        <v>2</v>
      </c>
      <c r="DU226" s="162" t="s">
        <v>3118</v>
      </c>
      <c r="DV226" s="164" t="s">
        <v>3119</v>
      </c>
      <c r="DW226" s="122">
        <v>1</v>
      </c>
      <c r="DX226" s="121">
        <v>1</v>
      </c>
      <c r="DY226" s="121">
        <v>1</v>
      </c>
      <c r="DZ226" s="162"/>
      <c r="EA226" s="164"/>
      <c r="EB226" s="127">
        <v>137235</v>
      </c>
      <c r="EC226" s="128">
        <v>32.299999999999997</v>
      </c>
      <c r="ED226" s="129">
        <v>2</v>
      </c>
    </row>
    <row r="227" spans="1:134" ht="13.5" customHeight="1">
      <c r="A227" s="161" t="s">
        <v>527</v>
      </c>
      <c r="B227" s="162" t="s">
        <v>63</v>
      </c>
      <c r="C227" s="121">
        <v>4</v>
      </c>
      <c r="D227" s="162" t="s">
        <v>62</v>
      </c>
      <c r="E227" s="162" t="s">
        <v>3120</v>
      </c>
      <c r="F227" s="162" t="s">
        <v>3121</v>
      </c>
      <c r="G227" s="162">
        <v>15022</v>
      </c>
      <c r="H227" s="162" t="s">
        <v>63</v>
      </c>
      <c r="I227" s="162" t="s">
        <v>3122</v>
      </c>
      <c r="J227" s="162" t="s">
        <v>3123</v>
      </c>
      <c r="K227" s="164" t="s">
        <v>3124</v>
      </c>
      <c r="L227" s="161" t="s">
        <v>920</v>
      </c>
      <c r="M227" s="162" t="s">
        <v>1446</v>
      </c>
      <c r="N227" s="162" t="s">
        <v>1429</v>
      </c>
      <c r="O227" s="162" t="s">
        <v>927</v>
      </c>
      <c r="P227" s="162">
        <v>257000462</v>
      </c>
      <c r="Q227" s="164" t="s">
        <v>3125</v>
      </c>
      <c r="R227" s="161" t="s">
        <v>1013</v>
      </c>
      <c r="S227" s="162" t="s">
        <v>2479</v>
      </c>
      <c r="T227" s="162" t="s">
        <v>3126</v>
      </c>
      <c r="U227" s="162" t="s">
        <v>927</v>
      </c>
      <c r="V227" s="162">
        <v>257000186</v>
      </c>
      <c r="W227" s="164" t="s">
        <v>3127</v>
      </c>
      <c r="X227" s="122">
        <v>3</v>
      </c>
      <c r="Y227" s="121">
        <v>0</v>
      </c>
      <c r="Z227" s="123">
        <v>3</v>
      </c>
      <c r="AA227" s="122">
        <v>3</v>
      </c>
      <c r="AB227" s="121">
        <v>0</v>
      </c>
      <c r="AC227" s="123">
        <v>3</v>
      </c>
      <c r="AD227" s="165" t="str">
        <f t="shared" si="18"/>
        <v>A</v>
      </c>
      <c r="AE227" s="124">
        <v>3</v>
      </c>
      <c r="AF227" s="165" t="str">
        <f t="shared" si="15"/>
        <v>A</v>
      </c>
      <c r="AG227" s="122">
        <v>0</v>
      </c>
      <c r="AH227" s="121">
        <v>2</v>
      </c>
      <c r="AI227" s="121">
        <v>1</v>
      </c>
      <c r="AJ227" s="121">
        <v>0</v>
      </c>
      <c r="AK227" s="123">
        <v>3</v>
      </c>
      <c r="AL227" s="165" t="str">
        <f t="shared" si="16"/>
        <v>A</v>
      </c>
      <c r="AM227" s="122">
        <v>2</v>
      </c>
      <c r="AN227" s="121">
        <v>1</v>
      </c>
      <c r="AO227" s="121">
        <v>0</v>
      </c>
      <c r="AP227" s="123">
        <v>3</v>
      </c>
      <c r="AQ227" s="165" t="str">
        <f t="shared" si="17"/>
        <v>A</v>
      </c>
      <c r="AR227" s="122">
        <v>0</v>
      </c>
      <c r="AS227" s="121">
        <v>0</v>
      </c>
      <c r="AT227" s="121">
        <v>2</v>
      </c>
      <c r="AU227" s="121">
        <v>1</v>
      </c>
      <c r="AV227" s="121">
        <v>0</v>
      </c>
      <c r="AW227" s="121">
        <v>0</v>
      </c>
      <c r="AX227" s="123">
        <v>3</v>
      </c>
      <c r="AY227" s="165" t="str">
        <f t="shared" si="19"/>
        <v>A</v>
      </c>
      <c r="AZ227" s="125">
        <v>0</v>
      </c>
      <c r="BA227" s="121">
        <v>1</v>
      </c>
      <c r="BB227" s="121">
        <v>0</v>
      </c>
      <c r="BC227" s="126">
        <v>1</v>
      </c>
      <c r="BD227" s="122">
        <v>0</v>
      </c>
      <c r="BE227" s="121">
        <v>22</v>
      </c>
      <c r="BF227" s="121">
        <v>0</v>
      </c>
      <c r="BG227" s="121">
        <v>0</v>
      </c>
      <c r="BH227" s="121">
        <v>4</v>
      </c>
      <c r="BI227" s="121">
        <v>0</v>
      </c>
      <c r="BJ227" s="121">
        <v>0</v>
      </c>
      <c r="BK227" s="121">
        <v>0</v>
      </c>
      <c r="BL227" s="121">
        <v>18</v>
      </c>
      <c r="BM227" s="121">
        <v>0</v>
      </c>
      <c r="BN227" s="121">
        <v>0</v>
      </c>
      <c r="BO227" s="121">
        <v>0</v>
      </c>
      <c r="BP227" s="121">
        <v>0</v>
      </c>
      <c r="BQ227" s="121">
        <v>0</v>
      </c>
      <c r="BR227" s="121">
        <v>0</v>
      </c>
      <c r="BS227" s="121">
        <v>0</v>
      </c>
      <c r="BT227" s="121">
        <v>1</v>
      </c>
      <c r="BU227" s="121">
        <v>0</v>
      </c>
      <c r="BV227" s="121">
        <v>0</v>
      </c>
      <c r="BW227" s="121">
        <v>0</v>
      </c>
      <c r="BX227" s="121">
        <v>0</v>
      </c>
      <c r="BY227" s="121">
        <v>0</v>
      </c>
      <c r="BZ227" s="121">
        <v>0</v>
      </c>
      <c r="CA227" s="121">
        <v>0</v>
      </c>
      <c r="CB227" s="121">
        <v>0</v>
      </c>
      <c r="CC227" s="121">
        <v>0</v>
      </c>
      <c r="CD227" s="121">
        <v>0</v>
      </c>
      <c r="CE227" s="123">
        <v>0</v>
      </c>
      <c r="CF227" s="122">
        <v>1</v>
      </c>
      <c r="CG227" s="121">
        <v>0</v>
      </c>
      <c r="CH227" s="121">
        <v>0</v>
      </c>
      <c r="CI227" s="121">
        <v>4</v>
      </c>
      <c r="CJ227" s="121">
        <v>0</v>
      </c>
      <c r="CK227" s="121">
        <v>3</v>
      </c>
      <c r="CL227" s="121">
        <v>0</v>
      </c>
      <c r="CM227" s="121">
        <v>0</v>
      </c>
      <c r="CN227" s="121">
        <v>0</v>
      </c>
      <c r="CO227" s="121">
        <v>0</v>
      </c>
      <c r="CP227" s="121">
        <v>0</v>
      </c>
      <c r="CQ227" s="121">
        <v>0</v>
      </c>
      <c r="CR227" s="121">
        <v>0</v>
      </c>
      <c r="CS227" s="121">
        <v>0</v>
      </c>
      <c r="CT227" s="121">
        <v>0</v>
      </c>
      <c r="CU227" s="121">
        <v>0</v>
      </c>
      <c r="CV227" s="121">
        <v>0</v>
      </c>
      <c r="CW227" s="121">
        <v>0</v>
      </c>
      <c r="CX227" s="121">
        <v>0</v>
      </c>
      <c r="CY227" s="121">
        <v>0</v>
      </c>
      <c r="CZ227" s="121">
        <v>0</v>
      </c>
      <c r="DA227" s="123">
        <v>0</v>
      </c>
      <c r="DB227" s="122">
        <v>0</v>
      </c>
      <c r="DC227" s="121">
        <v>0</v>
      </c>
      <c r="DD227" s="121">
        <v>0</v>
      </c>
      <c r="DE227" s="121">
        <v>0</v>
      </c>
      <c r="DF227" s="121">
        <v>0</v>
      </c>
      <c r="DG227" s="121">
        <v>0</v>
      </c>
      <c r="DH227" s="121">
        <v>0</v>
      </c>
      <c r="DI227" s="121">
        <v>0</v>
      </c>
      <c r="DJ227" s="123">
        <v>0</v>
      </c>
      <c r="DK227" s="122">
        <v>1</v>
      </c>
      <c r="DL227" s="123">
        <v>0</v>
      </c>
      <c r="DM227" s="124">
        <v>0</v>
      </c>
      <c r="DN227" s="122">
        <v>33</v>
      </c>
      <c r="DO227" s="121">
        <v>0</v>
      </c>
      <c r="DP227" s="123">
        <v>672</v>
      </c>
      <c r="DQ227" s="122">
        <v>70</v>
      </c>
      <c r="DR227" s="121">
        <v>0</v>
      </c>
      <c r="DS227" s="121" t="s">
        <v>927</v>
      </c>
      <c r="DT227" s="121">
        <v>3</v>
      </c>
      <c r="DU227" s="162"/>
      <c r="DV227" s="164" t="s">
        <v>3128</v>
      </c>
      <c r="DW227" s="122">
        <v>1</v>
      </c>
      <c r="DX227" s="121">
        <v>1</v>
      </c>
      <c r="DY227" s="121">
        <v>1</v>
      </c>
      <c r="DZ227" s="162"/>
      <c r="EA227" s="164"/>
      <c r="EB227" s="127">
        <v>85508</v>
      </c>
      <c r="EC227" s="128">
        <v>35.090000000000003</v>
      </c>
      <c r="ED227" s="129">
        <v>2</v>
      </c>
    </row>
    <row r="228" spans="1:134" ht="13.5" customHeight="1">
      <c r="A228" s="161" t="s">
        <v>527</v>
      </c>
      <c r="B228" s="162" t="s">
        <v>65</v>
      </c>
      <c r="C228" s="121">
        <v>4</v>
      </c>
      <c r="D228" s="162" t="s">
        <v>64</v>
      </c>
      <c r="E228" s="162" t="s">
        <v>3129</v>
      </c>
      <c r="F228" s="162" t="s">
        <v>3130</v>
      </c>
      <c r="G228" s="162">
        <v>16052</v>
      </c>
      <c r="H228" s="162" t="s">
        <v>65</v>
      </c>
      <c r="I228" s="162" t="s">
        <v>3131</v>
      </c>
      <c r="J228" s="162" t="s">
        <v>3132</v>
      </c>
      <c r="K228" s="164" t="s">
        <v>3133</v>
      </c>
      <c r="L228" s="161" t="s">
        <v>920</v>
      </c>
      <c r="M228" s="162" t="s">
        <v>1275</v>
      </c>
      <c r="N228" s="162" t="s">
        <v>3134</v>
      </c>
      <c r="O228" s="162" t="s">
        <v>927</v>
      </c>
      <c r="P228" s="162">
        <v>220189800</v>
      </c>
      <c r="Q228" s="164" t="s">
        <v>3135</v>
      </c>
      <c r="R228" s="161" t="s">
        <v>927</v>
      </c>
      <c r="S228" s="162" t="s">
        <v>2367</v>
      </c>
      <c r="T228" s="162" t="s">
        <v>3136</v>
      </c>
      <c r="U228" s="162" t="s">
        <v>927</v>
      </c>
      <c r="V228" s="162">
        <v>220189817</v>
      </c>
      <c r="W228" s="164" t="s">
        <v>3137</v>
      </c>
      <c r="X228" s="122">
        <v>3</v>
      </c>
      <c r="Y228" s="121">
        <v>0</v>
      </c>
      <c r="Z228" s="123">
        <v>3</v>
      </c>
      <c r="AA228" s="122">
        <v>3</v>
      </c>
      <c r="AB228" s="121">
        <v>0</v>
      </c>
      <c r="AC228" s="123">
        <v>3</v>
      </c>
      <c r="AD228" s="165" t="str">
        <f t="shared" si="18"/>
        <v>A</v>
      </c>
      <c r="AE228" s="124">
        <v>3</v>
      </c>
      <c r="AF228" s="165" t="str">
        <f t="shared" si="15"/>
        <v>A</v>
      </c>
      <c r="AG228" s="122">
        <v>0</v>
      </c>
      <c r="AH228" s="121">
        <v>1</v>
      </c>
      <c r="AI228" s="121">
        <v>0</v>
      </c>
      <c r="AJ228" s="121">
        <v>2</v>
      </c>
      <c r="AK228" s="123">
        <v>3</v>
      </c>
      <c r="AL228" s="165" t="str">
        <f t="shared" si="16"/>
        <v>A</v>
      </c>
      <c r="AM228" s="122">
        <v>0</v>
      </c>
      <c r="AN228" s="121">
        <v>0</v>
      </c>
      <c r="AO228" s="121">
        <v>3</v>
      </c>
      <c r="AP228" s="123">
        <v>3</v>
      </c>
      <c r="AQ228" s="165" t="str">
        <f t="shared" si="17"/>
        <v>A</v>
      </c>
      <c r="AR228" s="122">
        <v>0</v>
      </c>
      <c r="AS228" s="121">
        <v>0</v>
      </c>
      <c r="AT228" s="121">
        <v>0</v>
      </c>
      <c r="AU228" s="121">
        <v>1</v>
      </c>
      <c r="AV228" s="121">
        <v>1</v>
      </c>
      <c r="AW228" s="121">
        <v>1</v>
      </c>
      <c r="AX228" s="123">
        <v>3</v>
      </c>
      <c r="AY228" s="165" t="str">
        <f t="shared" si="19"/>
        <v>A</v>
      </c>
      <c r="AZ228" s="125">
        <v>1</v>
      </c>
      <c r="BA228" s="121">
        <v>1</v>
      </c>
      <c r="BB228" s="121">
        <v>1</v>
      </c>
      <c r="BC228" s="126">
        <v>1</v>
      </c>
      <c r="BD228" s="122">
        <v>2</v>
      </c>
      <c r="BE228" s="121">
        <v>17</v>
      </c>
      <c r="BF228" s="121">
        <v>0</v>
      </c>
      <c r="BG228" s="121">
        <v>0</v>
      </c>
      <c r="BH228" s="121">
        <v>20</v>
      </c>
      <c r="BI228" s="121">
        <v>0</v>
      </c>
      <c r="BJ228" s="121">
        <v>1</v>
      </c>
      <c r="BK228" s="121">
        <v>0</v>
      </c>
      <c r="BL228" s="121">
        <v>29</v>
      </c>
      <c r="BM228" s="121">
        <v>1</v>
      </c>
      <c r="BN228" s="121">
        <v>0</v>
      </c>
      <c r="BO228" s="121">
        <v>1</v>
      </c>
      <c r="BP228" s="121">
        <v>0</v>
      </c>
      <c r="BQ228" s="121">
        <v>1</v>
      </c>
      <c r="BR228" s="121">
        <v>1</v>
      </c>
      <c r="BS228" s="121">
        <v>0</v>
      </c>
      <c r="BT228" s="121">
        <v>3</v>
      </c>
      <c r="BU228" s="121">
        <v>0</v>
      </c>
      <c r="BV228" s="121">
        <v>0</v>
      </c>
      <c r="BW228" s="121">
        <v>0</v>
      </c>
      <c r="BX228" s="121">
        <v>0</v>
      </c>
      <c r="BY228" s="121">
        <v>0</v>
      </c>
      <c r="BZ228" s="121">
        <v>0</v>
      </c>
      <c r="CA228" s="121">
        <v>0</v>
      </c>
      <c r="CB228" s="121">
        <v>0</v>
      </c>
      <c r="CC228" s="121">
        <v>0</v>
      </c>
      <c r="CD228" s="121">
        <v>0</v>
      </c>
      <c r="CE228" s="123">
        <v>0</v>
      </c>
      <c r="CF228" s="122">
        <v>0</v>
      </c>
      <c r="CG228" s="121">
        <v>0</v>
      </c>
      <c r="CH228" s="121">
        <v>0</v>
      </c>
      <c r="CI228" s="121">
        <v>1</v>
      </c>
      <c r="CJ228" s="121">
        <v>0</v>
      </c>
      <c r="CK228" s="121">
        <v>2</v>
      </c>
      <c r="CL228" s="121">
        <v>0</v>
      </c>
      <c r="CM228" s="121">
        <v>0</v>
      </c>
      <c r="CN228" s="121">
        <v>0</v>
      </c>
      <c r="CO228" s="121">
        <v>0</v>
      </c>
      <c r="CP228" s="121">
        <v>0</v>
      </c>
      <c r="CQ228" s="121">
        <v>0</v>
      </c>
      <c r="CR228" s="121">
        <v>0</v>
      </c>
      <c r="CS228" s="121">
        <v>0</v>
      </c>
      <c r="CT228" s="121">
        <v>0</v>
      </c>
      <c r="CU228" s="121">
        <v>0</v>
      </c>
      <c r="CV228" s="121">
        <v>0</v>
      </c>
      <c r="CW228" s="121">
        <v>0</v>
      </c>
      <c r="CX228" s="121">
        <v>0</v>
      </c>
      <c r="CY228" s="121">
        <v>0</v>
      </c>
      <c r="CZ228" s="121">
        <v>0</v>
      </c>
      <c r="DA228" s="123">
        <v>0</v>
      </c>
      <c r="DB228" s="122">
        <v>0</v>
      </c>
      <c r="DC228" s="121">
        <v>0</v>
      </c>
      <c r="DD228" s="121">
        <v>0</v>
      </c>
      <c r="DE228" s="121">
        <v>0</v>
      </c>
      <c r="DF228" s="121">
        <v>0</v>
      </c>
      <c r="DG228" s="121">
        <v>0</v>
      </c>
      <c r="DH228" s="121">
        <v>1</v>
      </c>
      <c r="DI228" s="121">
        <v>1</v>
      </c>
      <c r="DJ228" s="123">
        <v>0</v>
      </c>
      <c r="DK228" s="122">
        <v>0</v>
      </c>
      <c r="DL228" s="123">
        <v>0</v>
      </c>
      <c r="DM228" s="124">
        <v>0</v>
      </c>
      <c r="DN228" s="122">
        <v>39</v>
      </c>
      <c r="DO228" s="121">
        <v>2</v>
      </c>
      <c r="DP228" s="123">
        <v>88</v>
      </c>
      <c r="DQ228" s="122">
        <v>15</v>
      </c>
      <c r="DR228" s="121">
        <v>1</v>
      </c>
      <c r="DS228" s="162" t="s">
        <v>3138</v>
      </c>
      <c r="DT228" s="121">
        <v>3</v>
      </c>
      <c r="DU228" s="162" t="s">
        <v>3139</v>
      </c>
      <c r="DV228" s="164" t="s">
        <v>3140</v>
      </c>
      <c r="DW228" s="122">
        <v>1</v>
      </c>
      <c r="DX228" s="121">
        <v>1</v>
      </c>
      <c r="DY228" s="121">
        <v>1</v>
      </c>
      <c r="DZ228" s="162"/>
      <c r="EA228" s="164" t="s">
        <v>3141</v>
      </c>
      <c r="EB228" s="127">
        <v>111807</v>
      </c>
      <c r="EC228" s="128">
        <v>56.09</v>
      </c>
      <c r="ED228" s="129">
        <v>5</v>
      </c>
    </row>
    <row r="229" spans="1:134" ht="13.5" customHeight="1">
      <c r="A229" s="161" t="s">
        <v>527</v>
      </c>
      <c r="B229" s="162" t="s">
        <v>67</v>
      </c>
      <c r="C229" s="121">
        <v>4</v>
      </c>
      <c r="D229" s="162" t="s">
        <v>66</v>
      </c>
      <c r="E229" s="162" t="s">
        <v>3142</v>
      </c>
      <c r="F229" s="162" t="s">
        <v>3143</v>
      </c>
      <c r="G229" s="162">
        <v>17000</v>
      </c>
      <c r="H229" s="162" t="s">
        <v>67</v>
      </c>
      <c r="I229" s="162" t="s">
        <v>3144</v>
      </c>
      <c r="J229" s="162" t="s">
        <v>3145</v>
      </c>
      <c r="K229" s="164" t="s">
        <v>3146</v>
      </c>
      <c r="L229" s="161" t="s">
        <v>920</v>
      </c>
      <c r="M229" s="162" t="s">
        <v>2719</v>
      </c>
      <c r="N229" s="162" t="s">
        <v>3147</v>
      </c>
      <c r="O229" s="162" t="s">
        <v>927</v>
      </c>
      <c r="P229" s="162">
        <v>220144220</v>
      </c>
      <c r="Q229" s="164" t="s">
        <v>3148</v>
      </c>
      <c r="R229" s="161" t="s">
        <v>920</v>
      </c>
      <c r="S229" s="162" t="s">
        <v>2719</v>
      </c>
      <c r="T229" s="162" t="s">
        <v>3147</v>
      </c>
      <c r="U229" s="162" t="s">
        <v>927</v>
      </c>
      <c r="V229" s="162">
        <v>220144220</v>
      </c>
      <c r="W229" s="164" t="s">
        <v>3148</v>
      </c>
      <c r="X229" s="122">
        <v>2</v>
      </c>
      <c r="Y229" s="121">
        <v>0</v>
      </c>
      <c r="Z229" s="123">
        <v>2</v>
      </c>
      <c r="AA229" s="122">
        <v>2</v>
      </c>
      <c r="AB229" s="121">
        <v>0</v>
      </c>
      <c r="AC229" s="123">
        <v>2</v>
      </c>
      <c r="AD229" s="165" t="str">
        <f t="shared" si="18"/>
        <v>A</v>
      </c>
      <c r="AE229" s="124">
        <v>2</v>
      </c>
      <c r="AF229" s="165" t="str">
        <f t="shared" si="15"/>
        <v>A</v>
      </c>
      <c r="AG229" s="122">
        <v>0</v>
      </c>
      <c r="AH229" s="121">
        <v>0</v>
      </c>
      <c r="AI229" s="121">
        <v>0</v>
      </c>
      <c r="AJ229" s="121">
        <v>2</v>
      </c>
      <c r="AK229" s="123">
        <v>2</v>
      </c>
      <c r="AL229" s="165" t="str">
        <f t="shared" si="16"/>
        <v>A</v>
      </c>
      <c r="AM229" s="122">
        <v>0</v>
      </c>
      <c r="AN229" s="121">
        <v>0</v>
      </c>
      <c r="AO229" s="121">
        <v>2</v>
      </c>
      <c r="AP229" s="123">
        <v>2</v>
      </c>
      <c r="AQ229" s="165" t="str">
        <f t="shared" si="17"/>
        <v>A</v>
      </c>
      <c r="AR229" s="122">
        <v>0</v>
      </c>
      <c r="AS229" s="121">
        <v>0</v>
      </c>
      <c r="AT229" s="121">
        <v>0</v>
      </c>
      <c r="AU229" s="121">
        <v>2</v>
      </c>
      <c r="AV229" s="121">
        <v>0</v>
      </c>
      <c r="AW229" s="121">
        <v>0</v>
      </c>
      <c r="AX229" s="123">
        <v>2</v>
      </c>
      <c r="AY229" s="165" t="str">
        <f t="shared" si="19"/>
        <v>A</v>
      </c>
      <c r="AZ229" s="125">
        <v>0</v>
      </c>
      <c r="BA229" s="121">
        <v>1</v>
      </c>
      <c r="BB229" s="121">
        <v>1</v>
      </c>
      <c r="BC229" s="126">
        <v>1</v>
      </c>
      <c r="BD229" s="122">
        <v>1</v>
      </c>
      <c r="BE229" s="121">
        <v>9</v>
      </c>
      <c r="BF229" s="121">
        <v>0</v>
      </c>
      <c r="BG229" s="121">
        <v>0</v>
      </c>
      <c r="BH229" s="121">
        <v>3</v>
      </c>
      <c r="BI229" s="121">
        <v>0</v>
      </c>
      <c r="BJ229" s="121">
        <v>0</v>
      </c>
      <c r="BK229" s="121">
        <v>0</v>
      </c>
      <c r="BL229" s="121">
        <v>4</v>
      </c>
      <c r="BM229" s="121">
        <v>0</v>
      </c>
      <c r="BN229" s="121">
        <v>0</v>
      </c>
      <c r="BO229" s="121">
        <v>0</v>
      </c>
      <c r="BP229" s="121">
        <v>0</v>
      </c>
      <c r="BQ229" s="121">
        <v>0</v>
      </c>
      <c r="BR229" s="121">
        <v>0</v>
      </c>
      <c r="BS229" s="121">
        <v>0</v>
      </c>
      <c r="BT229" s="121">
        <v>0</v>
      </c>
      <c r="BU229" s="121">
        <v>0</v>
      </c>
      <c r="BV229" s="121">
        <v>0</v>
      </c>
      <c r="BW229" s="121">
        <v>0</v>
      </c>
      <c r="BX229" s="121">
        <v>0</v>
      </c>
      <c r="BY229" s="121">
        <v>0</v>
      </c>
      <c r="BZ229" s="121">
        <v>0</v>
      </c>
      <c r="CA229" s="121">
        <v>0</v>
      </c>
      <c r="CB229" s="121">
        <v>0</v>
      </c>
      <c r="CC229" s="121">
        <v>0</v>
      </c>
      <c r="CD229" s="121">
        <v>0</v>
      </c>
      <c r="CE229" s="123">
        <v>0</v>
      </c>
      <c r="CF229" s="122">
        <v>0</v>
      </c>
      <c r="CG229" s="121">
        <v>0</v>
      </c>
      <c r="CH229" s="121">
        <v>0</v>
      </c>
      <c r="CI229" s="121">
        <v>0</v>
      </c>
      <c r="CJ229" s="121">
        <v>0</v>
      </c>
      <c r="CK229" s="121">
        <v>0</v>
      </c>
      <c r="CL229" s="121">
        <v>0</v>
      </c>
      <c r="CM229" s="121">
        <v>0</v>
      </c>
      <c r="CN229" s="121">
        <v>0</v>
      </c>
      <c r="CO229" s="121">
        <v>0</v>
      </c>
      <c r="CP229" s="121">
        <v>0</v>
      </c>
      <c r="CQ229" s="121">
        <v>0</v>
      </c>
      <c r="CR229" s="121">
        <v>0</v>
      </c>
      <c r="CS229" s="121">
        <v>0</v>
      </c>
      <c r="CT229" s="121">
        <v>0</v>
      </c>
      <c r="CU229" s="121">
        <v>0</v>
      </c>
      <c r="CV229" s="121">
        <v>0</v>
      </c>
      <c r="CW229" s="121">
        <v>0</v>
      </c>
      <c r="CX229" s="121">
        <v>0</v>
      </c>
      <c r="CY229" s="121">
        <v>0</v>
      </c>
      <c r="CZ229" s="121">
        <v>0</v>
      </c>
      <c r="DA229" s="123">
        <v>0</v>
      </c>
      <c r="DB229" s="122">
        <v>0</v>
      </c>
      <c r="DC229" s="121">
        <v>0</v>
      </c>
      <c r="DD229" s="121">
        <v>0</v>
      </c>
      <c r="DE229" s="121">
        <v>0</v>
      </c>
      <c r="DF229" s="121">
        <v>0</v>
      </c>
      <c r="DG229" s="121">
        <v>0</v>
      </c>
      <c r="DH229" s="121">
        <v>0</v>
      </c>
      <c r="DI229" s="121">
        <v>0</v>
      </c>
      <c r="DJ229" s="123">
        <v>0</v>
      </c>
      <c r="DK229" s="122">
        <v>0</v>
      </c>
      <c r="DL229" s="123">
        <v>0</v>
      </c>
      <c r="DM229" s="124">
        <v>0</v>
      </c>
      <c r="DN229" s="122">
        <v>23</v>
      </c>
      <c r="DO229" s="121">
        <v>4</v>
      </c>
      <c r="DP229" s="123">
        <v>40</v>
      </c>
      <c r="DQ229" s="122">
        <v>95</v>
      </c>
      <c r="DR229" s="121">
        <v>0</v>
      </c>
      <c r="DS229" s="121" t="s">
        <v>927</v>
      </c>
      <c r="DT229" s="121">
        <v>1</v>
      </c>
      <c r="DU229" s="162" t="s">
        <v>3149</v>
      </c>
      <c r="DV229" s="164" t="s">
        <v>3150</v>
      </c>
      <c r="DW229" s="122">
        <v>1</v>
      </c>
      <c r="DX229" s="121">
        <v>1</v>
      </c>
      <c r="DY229" s="121">
        <v>1</v>
      </c>
      <c r="DZ229" s="162" t="s">
        <v>3151</v>
      </c>
      <c r="EA229" s="164" t="s">
        <v>3150</v>
      </c>
      <c r="EB229" s="127">
        <v>43615</v>
      </c>
      <c r="EC229" s="128">
        <v>10.47</v>
      </c>
      <c r="ED229" s="129">
        <v>2</v>
      </c>
    </row>
    <row r="230" spans="1:134" ht="13.5" customHeight="1">
      <c r="A230" s="161" t="s">
        <v>527</v>
      </c>
      <c r="B230" s="162" t="s">
        <v>69</v>
      </c>
      <c r="C230" s="121">
        <v>4</v>
      </c>
      <c r="D230" s="162" t="s">
        <v>68</v>
      </c>
      <c r="E230" s="162" t="s">
        <v>3152</v>
      </c>
      <c r="F230" s="163" t="s">
        <v>3153</v>
      </c>
      <c r="G230" s="162">
        <v>18048</v>
      </c>
      <c r="H230" s="162" t="s">
        <v>69</v>
      </c>
      <c r="I230" s="162" t="s">
        <v>3154</v>
      </c>
      <c r="J230" s="162" t="s">
        <v>3155</v>
      </c>
      <c r="K230" s="164" t="s">
        <v>3156</v>
      </c>
      <c r="L230" s="161" t="s">
        <v>920</v>
      </c>
      <c r="M230" s="162" t="s">
        <v>1036</v>
      </c>
      <c r="N230" s="162" t="s">
        <v>3157</v>
      </c>
      <c r="O230" s="162" t="s">
        <v>927</v>
      </c>
      <c r="P230" s="162">
        <v>222805725</v>
      </c>
      <c r="Q230" s="164" t="s">
        <v>3158</v>
      </c>
      <c r="R230" s="161" t="s">
        <v>920</v>
      </c>
      <c r="S230" s="162" t="s">
        <v>3159</v>
      </c>
      <c r="T230" s="162" t="s">
        <v>3160</v>
      </c>
      <c r="U230" s="162" t="s">
        <v>927</v>
      </c>
      <c r="V230" s="162">
        <v>222805782</v>
      </c>
      <c r="W230" s="164" t="s">
        <v>3161</v>
      </c>
      <c r="X230" s="122">
        <v>2</v>
      </c>
      <c r="Y230" s="121">
        <v>0</v>
      </c>
      <c r="Z230" s="123">
        <v>2</v>
      </c>
      <c r="AA230" s="122">
        <v>2</v>
      </c>
      <c r="AB230" s="121">
        <v>0</v>
      </c>
      <c r="AC230" s="123">
        <v>2</v>
      </c>
      <c r="AD230" s="165" t="str">
        <f t="shared" si="18"/>
        <v>A</v>
      </c>
      <c r="AE230" s="124">
        <v>2</v>
      </c>
      <c r="AF230" s="165" t="str">
        <f t="shared" si="15"/>
        <v>A</v>
      </c>
      <c r="AG230" s="122">
        <v>0</v>
      </c>
      <c r="AH230" s="121">
        <v>0</v>
      </c>
      <c r="AI230" s="121">
        <v>1</v>
      </c>
      <c r="AJ230" s="121">
        <v>1</v>
      </c>
      <c r="AK230" s="123">
        <v>2</v>
      </c>
      <c r="AL230" s="165" t="str">
        <f t="shared" si="16"/>
        <v>A</v>
      </c>
      <c r="AM230" s="122">
        <v>2</v>
      </c>
      <c r="AN230" s="121">
        <v>0</v>
      </c>
      <c r="AO230" s="121">
        <v>0</v>
      </c>
      <c r="AP230" s="123">
        <v>2</v>
      </c>
      <c r="AQ230" s="165" t="str">
        <f t="shared" si="17"/>
        <v>A</v>
      </c>
      <c r="AR230" s="122">
        <v>0</v>
      </c>
      <c r="AS230" s="121">
        <v>0</v>
      </c>
      <c r="AT230" s="121">
        <v>1</v>
      </c>
      <c r="AU230" s="121">
        <v>1</v>
      </c>
      <c r="AV230" s="121">
        <v>0</v>
      </c>
      <c r="AW230" s="121">
        <v>0</v>
      </c>
      <c r="AX230" s="123">
        <v>2</v>
      </c>
      <c r="AY230" s="165" t="str">
        <f t="shared" si="19"/>
        <v>A</v>
      </c>
      <c r="AZ230" s="125">
        <v>1</v>
      </c>
      <c r="BA230" s="121">
        <v>1</v>
      </c>
      <c r="BB230" s="121">
        <v>1</v>
      </c>
      <c r="BC230" s="126">
        <v>1</v>
      </c>
      <c r="BD230" s="122">
        <v>0</v>
      </c>
      <c r="BE230" s="121">
        <v>30</v>
      </c>
      <c r="BF230" s="121">
        <v>0</v>
      </c>
      <c r="BG230" s="121">
        <v>0</v>
      </c>
      <c r="BH230" s="121">
        <v>8</v>
      </c>
      <c r="BI230" s="121">
        <v>0</v>
      </c>
      <c r="BJ230" s="121">
        <v>0</v>
      </c>
      <c r="BK230" s="121">
        <v>0</v>
      </c>
      <c r="BL230" s="121">
        <v>17</v>
      </c>
      <c r="BM230" s="121">
        <v>0</v>
      </c>
      <c r="BN230" s="121">
        <v>0</v>
      </c>
      <c r="BO230" s="121">
        <v>1</v>
      </c>
      <c r="BP230" s="121">
        <v>0</v>
      </c>
      <c r="BQ230" s="121">
        <v>0</v>
      </c>
      <c r="BR230" s="121">
        <v>0</v>
      </c>
      <c r="BS230" s="121">
        <v>1</v>
      </c>
      <c r="BT230" s="121">
        <v>1</v>
      </c>
      <c r="BU230" s="121">
        <v>0</v>
      </c>
      <c r="BV230" s="121">
        <v>0</v>
      </c>
      <c r="BW230" s="121">
        <v>0</v>
      </c>
      <c r="BX230" s="121">
        <v>0</v>
      </c>
      <c r="BY230" s="121">
        <v>0</v>
      </c>
      <c r="BZ230" s="121">
        <v>0</v>
      </c>
      <c r="CA230" s="121">
        <v>0</v>
      </c>
      <c r="CB230" s="121">
        <v>0</v>
      </c>
      <c r="CC230" s="121">
        <v>0</v>
      </c>
      <c r="CD230" s="121">
        <v>0</v>
      </c>
      <c r="CE230" s="123">
        <v>0</v>
      </c>
      <c r="CF230" s="122">
        <v>0</v>
      </c>
      <c r="CG230" s="121">
        <v>0</v>
      </c>
      <c r="CH230" s="121">
        <v>0</v>
      </c>
      <c r="CI230" s="121">
        <v>16</v>
      </c>
      <c r="CJ230" s="121">
        <v>0</v>
      </c>
      <c r="CK230" s="121">
        <v>0</v>
      </c>
      <c r="CL230" s="121">
        <v>0</v>
      </c>
      <c r="CM230" s="121">
        <v>0</v>
      </c>
      <c r="CN230" s="121">
        <v>0</v>
      </c>
      <c r="CO230" s="121">
        <v>0</v>
      </c>
      <c r="CP230" s="121">
        <v>0</v>
      </c>
      <c r="CQ230" s="121">
        <v>0</v>
      </c>
      <c r="CR230" s="121">
        <v>0</v>
      </c>
      <c r="CS230" s="121">
        <v>0</v>
      </c>
      <c r="CT230" s="121">
        <v>0</v>
      </c>
      <c r="CU230" s="121">
        <v>0</v>
      </c>
      <c r="CV230" s="121">
        <v>0</v>
      </c>
      <c r="CW230" s="121">
        <v>0</v>
      </c>
      <c r="CX230" s="121">
        <v>0</v>
      </c>
      <c r="CY230" s="121">
        <v>0</v>
      </c>
      <c r="CZ230" s="121">
        <v>0</v>
      </c>
      <c r="DA230" s="123">
        <v>0</v>
      </c>
      <c r="DB230" s="122">
        <v>0</v>
      </c>
      <c r="DC230" s="121">
        <v>0</v>
      </c>
      <c r="DD230" s="121">
        <v>0</v>
      </c>
      <c r="DE230" s="121">
        <v>0</v>
      </c>
      <c r="DF230" s="121">
        <v>0</v>
      </c>
      <c r="DG230" s="121">
        <v>0</v>
      </c>
      <c r="DH230" s="121">
        <v>0</v>
      </c>
      <c r="DI230" s="121">
        <v>0</v>
      </c>
      <c r="DJ230" s="123">
        <v>0</v>
      </c>
      <c r="DK230" s="122">
        <v>0</v>
      </c>
      <c r="DL230" s="123">
        <v>6</v>
      </c>
      <c r="DM230" s="124">
        <v>0</v>
      </c>
      <c r="DN230" s="122">
        <v>69</v>
      </c>
      <c r="DO230" s="121">
        <v>0</v>
      </c>
      <c r="DP230" s="123">
        <v>199</v>
      </c>
      <c r="DQ230" s="122">
        <v>40</v>
      </c>
      <c r="DR230" s="121">
        <v>0</v>
      </c>
      <c r="DS230" s="121" t="s">
        <v>927</v>
      </c>
      <c r="DT230" s="121">
        <v>3</v>
      </c>
      <c r="DU230" s="162"/>
      <c r="DV230" s="164"/>
      <c r="DW230" s="122">
        <v>1</v>
      </c>
      <c r="DX230" s="121">
        <v>1</v>
      </c>
      <c r="DY230" s="121">
        <v>1</v>
      </c>
      <c r="DZ230" s="162"/>
      <c r="EA230" s="164"/>
      <c r="EB230" s="127">
        <v>112014</v>
      </c>
      <c r="EC230" s="128">
        <v>37.549999999999997</v>
      </c>
      <c r="ED230" s="129">
        <v>4</v>
      </c>
    </row>
    <row r="231" spans="1:134" ht="13.5" customHeight="1">
      <c r="A231" s="161" t="s">
        <v>527</v>
      </c>
      <c r="B231" s="162" t="s">
        <v>71</v>
      </c>
      <c r="C231" s="121">
        <v>4</v>
      </c>
      <c r="D231" s="162" t="s">
        <v>70</v>
      </c>
      <c r="E231" s="162" t="s">
        <v>3162</v>
      </c>
      <c r="F231" s="162" t="s">
        <v>3163</v>
      </c>
      <c r="G231" s="162">
        <v>18049</v>
      </c>
      <c r="H231" s="162" t="s">
        <v>71</v>
      </c>
      <c r="I231" s="162" t="s">
        <v>3164</v>
      </c>
      <c r="J231" s="162" t="s">
        <v>3165</v>
      </c>
      <c r="K231" s="164" t="s">
        <v>3166</v>
      </c>
      <c r="L231" s="161" t="s">
        <v>920</v>
      </c>
      <c r="M231" s="162" t="s">
        <v>1340</v>
      </c>
      <c r="N231" s="162" t="s">
        <v>3045</v>
      </c>
      <c r="O231" s="162" t="s">
        <v>927</v>
      </c>
      <c r="P231" s="162">
        <v>283091296</v>
      </c>
      <c r="Q231" s="164" t="s">
        <v>3167</v>
      </c>
      <c r="R231" s="161" t="s">
        <v>920</v>
      </c>
      <c r="S231" s="162" t="s">
        <v>1340</v>
      </c>
      <c r="T231" s="162" t="s">
        <v>3168</v>
      </c>
      <c r="U231" s="162" t="s">
        <v>927</v>
      </c>
      <c r="V231" s="162">
        <v>283091340</v>
      </c>
      <c r="W231" s="167" t="s">
        <v>3169</v>
      </c>
      <c r="X231" s="122">
        <v>4</v>
      </c>
      <c r="Y231" s="121">
        <v>0</v>
      </c>
      <c r="Z231" s="123">
        <v>4</v>
      </c>
      <c r="AA231" s="122">
        <v>4</v>
      </c>
      <c r="AB231" s="121">
        <v>0</v>
      </c>
      <c r="AC231" s="123">
        <v>4</v>
      </c>
      <c r="AD231" s="165" t="str">
        <f t="shared" si="18"/>
        <v>A</v>
      </c>
      <c r="AE231" s="124">
        <v>0</v>
      </c>
      <c r="AF231" s="165" t="str">
        <f t="shared" si="15"/>
        <v>A</v>
      </c>
      <c r="AG231" s="122">
        <v>0</v>
      </c>
      <c r="AH231" s="121">
        <v>1</v>
      </c>
      <c r="AI231" s="121">
        <v>0</v>
      </c>
      <c r="AJ231" s="121">
        <v>3</v>
      </c>
      <c r="AK231" s="123">
        <v>4</v>
      </c>
      <c r="AL231" s="165" t="str">
        <f t="shared" si="16"/>
        <v>A</v>
      </c>
      <c r="AM231" s="122">
        <v>0</v>
      </c>
      <c r="AN231" s="121">
        <v>1</v>
      </c>
      <c r="AO231" s="121">
        <v>3</v>
      </c>
      <c r="AP231" s="123">
        <v>4</v>
      </c>
      <c r="AQ231" s="165" t="str">
        <f t="shared" si="17"/>
        <v>A</v>
      </c>
      <c r="AR231" s="122">
        <v>0</v>
      </c>
      <c r="AS231" s="121">
        <v>0</v>
      </c>
      <c r="AT231" s="121">
        <v>1</v>
      </c>
      <c r="AU231" s="121">
        <v>2</v>
      </c>
      <c r="AV231" s="121">
        <v>1</v>
      </c>
      <c r="AW231" s="121">
        <v>0</v>
      </c>
      <c r="AX231" s="123">
        <v>4</v>
      </c>
      <c r="AY231" s="165" t="str">
        <f t="shared" si="19"/>
        <v>A</v>
      </c>
      <c r="AZ231" s="125">
        <v>1</v>
      </c>
      <c r="BA231" s="121">
        <v>1</v>
      </c>
      <c r="BB231" s="121">
        <v>1</v>
      </c>
      <c r="BC231" s="126">
        <v>1</v>
      </c>
      <c r="BD231" s="122">
        <v>2</v>
      </c>
      <c r="BE231" s="121">
        <v>10</v>
      </c>
      <c r="BF231" s="121">
        <v>0</v>
      </c>
      <c r="BG231" s="121">
        <v>0</v>
      </c>
      <c r="BH231" s="121">
        <v>2</v>
      </c>
      <c r="BI231" s="121">
        <v>0</v>
      </c>
      <c r="BJ231" s="121">
        <v>0</v>
      </c>
      <c r="BK231" s="121">
        <v>0</v>
      </c>
      <c r="BL231" s="121">
        <v>8</v>
      </c>
      <c r="BM231" s="121">
        <v>0</v>
      </c>
      <c r="BN231" s="121">
        <v>0</v>
      </c>
      <c r="BO231" s="121">
        <v>0</v>
      </c>
      <c r="BP231" s="121">
        <v>10</v>
      </c>
      <c r="BQ231" s="121">
        <v>0</v>
      </c>
      <c r="BR231" s="121">
        <v>6</v>
      </c>
      <c r="BS231" s="121">
        <v>0</v>
      </c>
      <c r="BT231" s="121">
        <v>0</v>
      </c>
      <c r="BU231" s="121">
        <v>0</v>
      </c>
      <c r="BV231" s="121">
        <v>0</v>
      </c>
      <c r="BW231" s="121">
        <v>0</v>
      </c>
      <c r="BX231" s="121">
        <v>0</v>
      </c>
      <c r="BY231" s="121">
        <v>0</v>
      </c>
      <c r="BZ231" s="121">
        <v>0</v>
      </c>
      <c r="CA231" s="121">
        <v>0</v>
      </c>
      <c r="CB231" s="121">
        <v>0</v>
      </c>
      <c r="CC231" s="121">
        <v>0</v>
      </c>
      <c r="CD231" s="121">
        <v>0</v>
      </c>
      <c r="CE231" s="123">
        <v>0</v>
      </c>
      <c r="CF231" s="122">
        <v>0</v>
      </c>
      <c r="CG231" s="121">
        <v>0</v>
      </c>
      <c r="CH231" s="121">
        <v>0</v>
      </c>
      <c r="CI231" s="121">
        <v>0</v>
      </c>
      <c r="CJ231" s="121">
        <v>0</v>
      </c>
      <c r="CK231" s="121">
        <v>0</v>
      </c>
      <c r="CL231" s="121">
        <v>0</v>
      </c>
      <c r="CM231" s="121">
        <v>0</v>
      </c>
      <c r="CN231" s="121">
        <v>0</v>
      </c>
      <c r="CO231" s="121">
        <v>0</v>
      </c>
      <c r="CP231" s="121">
        <v>0</v>
      </c>
      <c r="CQ231" s="121">
        <v>0</v>
      </c>
      <c r="CR231" s="121">
        <v>0</v>
      </c>
      <c r="CS231" s="121">
        <v>0</v>
      </c>
      <c r="CT231" s="121">
        <v>0</v>
      </c>
      <c r="CU231" s="121">
        <v>0</v>
      </c>
      <c r="CV231" s="121">
        <v>0</v>
      </c>
      <c r="CW231" s="121">
        <v>0</v>
      </c>
      <c r="CX231" s="121">
        <v>0</v>
      </c>
      <c r="CY231" s="121">
        <v>0</v>
      </c>
      <c r="CZ231" s="121">
        <v>0</v>
      </c>
      <c r="DA231" s="123">
        <v>0</v>
      </c>
      <c r="DB231" s="122">
        <v>0</v>
      </c>
      <c r="DC231" s="121">
        <v>0</v>
      </c>
      <c r="DD231" s="121">
        <v>0</v>
      </c>
      <c r="DE231" s="121">
        <v>0</v>
      </c>
      <c r="DF231" s="121">
        <v>0</v>
      </c>
      <c r="DG231" s="121">
        <v>0</v>
      </c>
      <c r="DH231" s="121">
        <v>0</v>
      </c>
      <c r="DI231" s="121">
        <v>0</v>
      </c>
      <c r="DJ231" s="123">
        <v>0</v>
      </c>
      <c r="DK231" s="122">
        <v>250</v>
      </c>
      <c r="DL231" s="123">
        <v>22</v>
      </c>
      <c r="DM231" s="124">
        <v>0</v>
      </c>
      <c r="DN231" s="122">
        <v>17</v>
      </c>
      <c r="DO231" s="121">
        <v>4</v>
      </c>
      <c r="DP231" s="123">
        <v>49</v>
      </c>
      <c r="DQ231" s="122">
        <v>40</v>
      </c>
      <c r="DR231" s="121">
        <v>0</v>
      </c>
      <c r="DS231" s="121" t="s">
        <v>927</v>
      </c>
      <c r="DT231" s="121">
        <v>1</v>
      </c>
      <c r="DU231" s="162" t="s">
        <v>3170</v>
      </c>
      <c r="DV231" s="164" t="s">
        <v>2005</v>
      </c>
      <c r="DW231" s="122">
        <v>1</v>
      </c>
      <c r="DX231" s="121">
        <v>1</v>
      </c>
      <c r="DY231" s="121">
        <v>1</v>
      </c>
      <c r="DZ231" s="162"/>
      <c r="EA231" s="164" t="s">
        <v>2005</v>
      </c>
      <c r="EB231" s="127">
        <v>55569</v>
      </c>
      <c r="EC231" s="128">
        <v>13.31</v>
      </c>
      <c r="ED231" s="129">
        <v>1</v>
      </c>
    </row>
    <row r="232" spans="1:134" ht="13.5" customHeight="1">
      <c r="A232" s="161" t="s">
        <v>527</v>
      </c>
      <c r="B232" s="162" t="s">
        <v>73</v>
      </c>
      <c r="C232" s="121">
        <v>4</v>
      </c>
      <c r="D232" s="162" t="s">
        <v>72</v>
      </c>
      <c r="E232" s="162" t="s">
        <v>3171</v>
      </c>
      <c r="F232" s="162" t="s">
        <v>3172</v>
      </c>
      <c r="G232" s="162">
        <v>10138</v>
      </c>
      <c r="H232" s="162" t="s">
        <v>73</v>
      </c>
      <c r="I232" s="162" t="s">
        <v>3173</v>
      </c>
      <c r="J232" s="162" t="s">
        <v>3174</v>
      </c>
      <c r="K232" s="164" t="s">
        <v>3175</v>
      </c>
      <c r="L232" s="161" t="s">
        <v>920</v>
      </c>
      <c r="M232" s="162" t="s">
        <v>1046</v>
      </c>
      <c r="N232" s="162" t="s">
        <v>3176</v>
      </c>
      <c r="O232" s="162" t="s">
        <v>927</v>
      </c>
      <c r="P232" s="162">
        <v>267093597</v>
      </c>
      <c r="Q232" s="164" t="s">
        <v>3177</v>
      </c>
      <c r="R232" s="161" t="s">
        <v>920</v>
      </c>
      <c r="S232" s="162" t="s">
        <v>1131</v>
      </c>
      <c r="T232" s="162" t="s">
        <v>3178</v>
      </c>
      <c r="U232" s="162" t="s">
        <v>927</v>
      </c>
      <c r="V232" s="162">
        <v>267093682</v>
      </c>
      <c r="W232" s="164" t="s">
        <v>3179</v>
      </c>
      <c r="X232" s="122">
        <v>1</v>
      </c>
      <c r="Y232" s="121">
        <v>2</v>
      </c>
      <c r="Z232" s="123">
        <v>3</v>
      </c>
      <c r="AA232" s="122">
        <v>1</v>
      </c>
      <c r="AB232" s="121">
        <v>2</v>
      </c>
      <c r="AC232" s="123">
        <v>3</v>
      </c>
      <c r="AD232" s="165" t="str">
        <f t="shared" si="18"/>
        <v>A</v>
      </c>
      <c r="AE232" s="124">
        <v>1</v>
      </c>
      <c r="AF232" s="165" t="str">
        <f t="shared" si="15"/>
        <v>A</v>
      </c>
      <c r="AG232" s="122">
        <v>0</v>
      </c>
      <c r="AH232" s="121">
        <v>0</v>
      </c>
      <c r="AI232" s="121">
        <v>0</v>
      </c>
      <c r="AJ232" s="121">
        <v>1</v>
      </c>
      <c r="AK232" s="123">
        <v>1</v>
      </c>
      <c r="AL232" s="165" t="str">
        <f t="shared" si="16"/>
        <v>A</v>
      </c>
      <c r="AM232" s="122">
        <v>1</v>
      </c>
      <c r="AN232" s="121">
        <v>0</v>
      </c>
      <c r="AO232" s="121">
        <v>0</v>
      </c>
      <c r="AP232" s="123">
        <v>1</v>
      </c>
      <c r="AQ232" s="165" t="str">
        <f t="shared" si="17"/>
        <v>A</v>
      </c>
      <c r="AR232" s="122">
        <v>0</v>
      </c>
      <c r="AS232" s="121">
        <v>0</v>
      </c>
      <c r="AT232" s="121">
        <v>0</v>
      </c>
      <c r="AU232" s="121">
        <v>1</v>
      </c>
      <c r="AV232" s="121">
        <v>0</v>
      </c>
      <c r="AW232" s="121">
        <v>0</v>
      </c>
      <c r="AX232" s="123">
        <v>1</v>
      </c>
      <c r="AY232" s="165" t="str">
        <f t="shared" si="19"/>
        <v>A</v>
      </c>
      <c r="AZ232" s="125">
        <v>1</v>
      </c>
      <c r="BA232" s="121">
        <v>1</v>
      </c>
      <c r="BB232" s="121">
        <v>1</v>
      </c>
      <c r="BC232" s="126">
        <v>0</v>
      </c>
      <c r="BD232" s="122">
        <v>0</v>
      </c>
      <c r="BE232" s="121">
        <v>15</v>
      </c>
      <c r="BF232" s="121">
        <v>0</v>
      </c>
      <c r="BG232" s="121">
        <v>0</v>
      </c>
      <c r="BH232" s="121">
        <v>0</v>
      </c>
      <c r="BI232" s="121">
        <v>0</v>
      </c>
      <c r="BJ232" s="121">
        <v>0</v>
      </c>
      <c r="BK232" s="121">
        <v>0</v>
      </c>
      <c r="BL232" s="121">
        <v>9</v>
      </c>
      <c r="BM232" s="121">
        <v>0</v>
      </c>
      <c r="BN232" s="121">
        <v>0</v>
      </c>
      <c r="BO232" s="121">
        <v>0</v>
      </c>
      <c r="BP232" s="121">
        <v>0</v>
      </c>
      <c r="BQ232" s="121">
        <v>0</v>
      </c>
      <c r="BR232" s="121">
        <v>6</v>
      </c>
      <c r="BS232" s="121">
        <v>0</v>
      </c>
      <c r="BT232" s="121">
        <v>0</v>
      </c>
      <c r="BU232" s="121">
        <v>0</v>
      </c>
      <c r="BV232" s="121">
        <v>0</v>
      </c>
      <c r="BW232" s="121">
        <v>0</v>
      </c>
      <c r="BX232" s="121">
        <v>0</v>
      </c>
      <c r="BY232" s="121">
        <v>0</v>
      </c>
      <c r="BZ232" s="121">
        <v>0</v>
      </c>
      <c r="CA232" s="121">
        <v>0</v>
      </c>
      <c r="CB232" s="121">
        <v>0</v>
      </c>
      <c r="CC232" s="121">
        <v>0</v>
      </c>
      <c r="CD232" s="121">
        <v>0</v>
      </c>
      <c r="CE232" s="123">
        <v>0</v>
      </c>
      <c r="CF232" s="122">
        <v>0</v>
      </c>
      <c r="CG232" s="121">
        <v>0</v>
      </c>
      <c r="CH232" s="121">
        <v>0</v>
      </c>
      <c r="CI232" s="121">
        <v>5</v>
      </c>
      <c r="CJ232" s="121">
        <v>0</v>
      </c>
      <c r="CK232" s="121">
        <v>1</v>
      </c>
      <c r="CL232" s="121">
        <v>0</v>
      </c>
      <c r="CM232" s="121">
        <v>0</v>
      </c>
      <c r="CN232" s="121">
        <v>0</v>
      </c>
      <c r="CO232" s="121">
        <v>0</v>
      </c>
      <c r="CP232" s="121">
        <v>0</v>
      </c>
      <c r="CQ232" s="121">
        <v>0</v>
      </c>
      <c r="CR232" s="121">
        <v>0</v>
      </c>
      <c r="CS232" s="121">
        <v>0</v>
      </c>
      <c r="CT232" s="121">
        <v>0</v>
      </c>
      <c r="CU232" s="121">
        <v>0</v>
      </c>
      <c r="CV232" s="121">
        <v>0</v>
      </c>
      <c r="CW232" s="121">
        <v>0</v>
      </c>
      <c r="CX232" s="121">
        <v>0</v>
      </c>
      <c r="CY232" s="121">
        <v>0</v>
      </c>
      <c r="CZ232" s="121">
        <v>3</v>
      </c>
      <c r="DA232" s="123">
        <v>0</v>
      </c>
      <c r="DB232" s="122">
        <v>0</v>
      </c>
      <c r="DC232" s="121">
        <v>0</v>
      </c>
      <c r="DD232" s="121">
        <v>0</v>
      </c>
      <c r="DE232" s="121">
        <v>0</v>
      </c>
      <c r="DF232" s="121">
        <v>1</v>
      </c>
      <c r="DG232" s="121">
        <v>0</v>
      </c>
      <c r="DH232" s="121">
        <v>0</v>
      </c>
      <c r="DI232" s="121">
        <v>0</v>
      </c>
      <c r="DJ232" s="123">
        <v>0</v>
      </c>
      <c r="DK232" s="122">
        <v>0</v>
      </c>
      <c r="DL232" s="123">
        <v>0</v>
      </c>
      <c r="DM232" s="124">
        <v>0</v>
      </c>
      <c r="DN232" s="122">
        <v>25</v>
      </c>
      <c r="DO232" s="121">
        <v>1</v>
      </c>
      <c r="DP232" s="123">
        <v>78</v>
      </c>
      <c r="DQ232" s="122">
        <v>35</v>
      </c>
      <c r="DR232" s="121">
        <v>0</v>
      </c>
      <c r="DS232" s="121" t="s">
        <v>927</v>
      </c>
      <c r="DT232" s="121">
        <v>2</v>
      </c>
      <c r="DU232" s="162"/>
      <c r="DV232" s="164"/>
      <c r="DW232" s="122">
        <v>1</v>
      </c>
      <c r="DX232" s="121">
        <v>1</v>
      </c>
      <c r="DY232" s="121">
        <v>1</v>
      </c>
      <c r="DZ232" s="162"/>
      <c r="EA232" s="164"/>
      <c r="EB232" s="127">
        <v>108993</v>
      </c>
      <c r="EC232" s="128">
        <v>18.61</v>
      </c>
      <c r="ED232" s="129">
        <v>1</v>
      </c>
    </row>
    <row r="233" spans="1:134" ht="13.5" customHeight="1">
      <c r="A233" s="161" t="s">
        <v>527</v>
      </c>
      <c r="B233" s="162" t="s">
        <v>75</v>
      </c>
      <c r="C233" s="121">
        <v>4</v>
      </c>
      <c r="D233" s="162" t="s">
        <v>74</v>
      </c>
      <c r="E233" s="162" t="s">
        <v>3180</v>
      </c>
      <c r="F233" s="162" t="s">
        <v>3181</v>
      </c>
      <c r="G233" s="162">
        <v>14941</v>
      </c>
      <c r="H233" s="162" t="s">
        <v>3182</v>
      </c>
      <c r="I233" s="162" t="s">
        <v>3183</v>
      </c>
      <c r="J233" s="162" t="s">
        <v>3184</v>
      </c>
      <c r="K233" s="164" t="s">
        <v>3185</v>
      </c>
      <c r="L233" s="161" t="s">
        <v>920</v>
      </c>
      <c r="M233" s="162" t="s">
        <v>1166</v>
      </c>
      <c r="N233" s="162" t="s">
        <v>3186</v>
      </c>
      <c r="O233" s="162" t="s">
        <v>927</v>
      </c>
      <c r="P233" s="162">
        <v>267902340</v>
      </c>
      <c r="Q233" s="164" t="s">
        <v>3187</v>
      </c>
      <c r="R233" s="161" t="s">
        <v>982</v>
      </c>
      <c r="S233" s="162" t="s">
        <v>2084</v>
      </c>
      <c r="T233" s="162" t="s">
        <v>3188</v>
      </c>
      <c r="U233" s="162" t="s">
        <v>927</v>
      </c>
      <c r="V233" s="162">
        <v>267902334</v>
      </c>
      <c r="W233" s="164" t="s">
        <v>3189</v>
      </c>
      <c r="X233" s="122">
        <v>2</v>
      </c>
      <c r="Y233" s="121">
        <v>2</v>
      </c>
      <c r="Z233" s="123">
        <v>4</v>
      </c>
      <c r="AA233" s="122">
        <v>1.08</v>
      </c>
      <c r="AB233" s="121">
        <v>0.08</v>
      </c>
      <c r="AC233" s="123">
        <v>1.1599999999999999</v>
      </c>
      <c r="AD233" s="165" t="str">
        <f t="shared" si="18"/>
        <v>A</v>
      </c>
      <c r="AE233" s="124">
        <v>2</v>
      </c>
      <c r="AF233" s="165" t="str">
        <f t="shared" si="15"/>
        <v>A</v>
      </c>
      <c r="AG233" s="122">
        <v>0</v>
      </c>
      <c r="AH233" s="121">
        <v>0</v>
      </c>
      <c r="AI233" s="121">
        <v>0</v>
      </c>
      <c r="AJ233" s="121">
        <v>2</v>
      </c>
      <c r="AK233" s="123">
        <v>2</v>
      </c>
      <c r="AL233" s="165" t="str">
        <f t="shared" si="16"/>
        <v>A</v>
      </c>
      <c r="AM233" s="122">
        <v>0</v>
      </c>
      <c r="AN233" s="121">
        <v>0</v>
      </c>
      <c r="AO233" s="121">
        <v>2</v>
      </c>
      <c r="AP233" s="123">
        <v>2</v>
      </c>
      <c r="AQ233" s="165" t="str">
        <f t="shared" si="17"/>
        <v>A</v>
      </c>
      <c r="AR233" s="122">
        <v>0</v>
      </c>
      <c r="AS233" s="121">
        <v>0</v>
      </c>
      <c r="AT233" s="121">
        <v>0</v>
      </c>
      <c r="AU233" s="121">
        <v>1</v>
      </c>
      <c r="AV233" s="121">
        <v>1</v>
      </c>
      <c r="AW233" s="121">
        <v>0</v>
      </c>
      <c r="AX233" s="123">
        <v>2</v>
      </c>
      <c r="AY233" s="165" t="str">
        <f t="shared" si="19"/>
        <v>A</v>
      </c>
      <c r="AZ233" s="125">
        <v>1</v>
      </c>
      <c r="BA233" s="121">
        <v>1</v>
      </c>
      <c r="BB233" s="121">
        <v>1</v>
      </c>
      <c r="BC233" s="126">
        <v>1</v>
      </c>
      <c r="BD233" s="122">
        <v>0</v>
      </c>
      <c r="BE233" s="121">
        <v>9</v>
      </c>
      <c r="BF233" s="121">
        <v>0</v>
      </c>
      <c r="BG233" s="121">
        <v>0</v>
      </c>
      <c r="BH233" s="121">
        <v>4</v>
      </c>
      <c r="BI233" s="121">
        <v>0</v>
      </c>
      <c r="BJ233" s="121">
        <v>0</v>
      </c>
      <c r="BK233" s="121">
        <v>0</v>
      </c>
      <c r="BL233" s="121">
        <v>15</v>
      </c>
      <c r="BM233" s="121">
        <v>0</v>
      </c>
      <c r="BN233" s="121">
        <v>0</v>
      </c>
      <c r="BO233" s="121">
        <v>0</v>
      </c>
      <c r="BP233" s="121">
        <v>0</v>
      </c>
      <c r="BQ233" s="121">
        <v>1</v>
      </c>
      <c r="BR233" s="121">
        <v>2</v>
      </c>
      <c r="BS233" s="121">
        <v>0</v>
      </c>
      <c r="BT233" s="121">
        <v>0</v>
      </c>
      <c r="BU233" s="121">
        <v>0</v>
      </c>
      <c r="BV233" s="121">
        <v>0</v>
      </c>
      <c r="BW233" s="121">
        <v>0</v>
      </c>
      <c r="BX233" s="121">
        <v>0</v>
      </c>
      <c r="BY233" s="121">
        <v>0</v>
      </c>
      <c r="BZ233" s="121">
        <v>0</v>
      </c>
      <c r="CA233" s="121">
        <v>0</v>
      </c>
      <c r="CB233" s="121">
        <v>0</v>
      </c>
      <c r="CC233" s="121">
        <v>0</v>
      </c>
      <c r="CD233" s="121">
        <v>0</v>
      </c>
      <c r="CE233" s="123">
        <v>0</v>
      </c>
      <c r="CF233" s="122">
        <v>0</v>
      </c>
      <c r="CG233" s="121">
        <v>0</v>
      </c>
      <c r="CH233" s="121">
        <v>0</v>
      </c>
      <c r="CI233" s="121">
        <v>1</v>
      </c>
      <c r="CJ233" s="121">
        <v>0</v>
      </c>
      <c r="CK233" s="121">
        <v>2</v>
      </c>
      <c r="CL233" s="121">
        <v>0</v>
      </c>
      <c r="CM233" s="121">
        <v>0</v>
      </c>
      <c r="CN233" s="121">
        <v>0</v>
      </c>
      <c r="CO233" s="121">
        <v>0</v>
      </c>
      <c r="CP233" s="121">
        <v>0</v>
      </c>
      <c r="CQ233" s="121">
        <v>0</v>
      </c>
      <c r="CR233" s="121">
        <v>0</v>
      </c>
      <c r="CS233" s="121">
        <v>0</v>
      </c>
      <c r="CT233" s="121">
        <v>0</v>
      </c>
      <c r="CU233" s="121">
        <v>0</v>
      </c>
      <c r="CV233" s="121">
        <v>0</v>
      </c>
      <c r="CW233" s="121">
        <v>0</v>
      </c>
      <c r="CX233" s="121">
        <v>0</v>
      </c>
      <c r="CY233" s="121">
        <v>0</v>
      </c>
      <c r="CZ233" s="121">
        <v>0</v>
      </c>
      <c r="DA233" s="123">
        <v>0</v>
      </c>
      <c r="DB233" s="122">
        <v>0</v>
      </c>
      <c r="DC233" s="121">
        <v>0</v>
      </c>
      <c r="DD233" s="121">
        <v>0</v>
      </c>
      <c r="DE233" s="121">
        <v>0</v>
      </c>
      <c r="DF233" s="121">
        <v>1</v>
      </c>
      <c r="DG233" s="121">
        <v>1</v>
      </c>
      <c r="DH233" s="121">
        <v>1</v>
      </c>
      <c r="DI233" s="121">
        <v>0</v>
      </c>
      <c r="DJ233" s="123">
        <v>1</v>
      </c>
      <c r="DK233" s="122">
        <v>0</v>
      </c>
      <c r="DL233" s="123">
        <v>0</v>
      </c>
      <c r="DM233" s="124">
        <v>0</v>
      </c>
      <c r="DN233" s="122">
        <v>11</v>
      </c>
      <c r="DO233" s="121">
        <v>1</v>
      </c>
      <c r="DP233" s="123">
        <v>53</v>
      </c>
      <c r="DQ233" s="122">
        <v>50</v>
      </c>
      <c r="DR233" s="121">
        <v>0</v>
      </c>
      <c r="DS233" s="121" t="s">
        <v>927</v>
      </c>
      <c r="DT233" s="121">
        <v>2</v>
      </c>
      <c r="DU233" s="162" t="s">
        <v>3190</v>
      </c>
      <c r="DV233" s="164" t="s">
        <v>3191</v>
      </c>
      <c r="DW233" s="122">
        <v>1</v>
      </c>
      <c r="DX233" s="121">
        <v>1</v>
      </c>
      <c r="DY233" s="121">
        <v>1</v>
      </c>
      <c r="DZ233" s="162" t="s">
        <v>927</v>
      </c>
      <c r="EA233" s="164" t="s">
        <v>3192</v>
      </c>
      <c r="EB233" s="127">
        <v>83952</v>
      </c>
      <c r="EC233" s="128">
        <v>21.93</v>
      </c>
      <c r="ED233" s="129">
        <v>4</v>
      </c>
    </row>
    <row r="234" spans="1:134" ht="13.5" customHeight="1">
      <c r="A234" s="161" t="s">
        <v>527</v>
      </c>
      <c r="B234" s="162" t="s">
        <v>76</v>
      </c>
      <c r="C234" s="121">
        <v>4</v>
      </c>
      <c r="D234" s="162" t="s">
        <v>3193</v>
      </c>
      <c r="E234" s="162" t="s">
        <v>3194</v>
      </c>
      <c r="F234" s="162" t="s">
        <v>3195</v>
      </c>
      <c r="G234" s="162">
        <v>14300</v>
      </c>
      <c r="H234" s="162" t="s">
        <v>3196</v>
      </c>
      <c r="I234" s="162" t="s">
        <v>3197</v>
      </c>
      <c r="J234" s="162" t="s">
        <v>3198</v>
      </c>
      <c r="K234" s="164" t="s">
        <v>3199</v>
      </c>
      <c r="L234" s="161" t="s">
        <v>920</v>
      </c>
      <c r="M234" s="162" t="s">
        <v>1498</v>
      </c>
      <c r="N234" s="162" t="s">
        <v>3200</v>
      </c>
      <c r="O234" s="162" t="s">
        <v>927</v>
      </c>
      <c r="P234" s="166">
        <v>261710447</v>
      </c>
      <c r="Q234" s="164" t="s">
        <v>3201</v>
      </c>
      <c r="R234" s="161" t="s">
        <v>920</v>
      </c>
      <c r="S234" s="162" t="s">
        <v>1036</v>
      </c>
      <c r="T234" s="162" t="s">
        <v>3202</v>
      </c>
      <c r="U234" s="162" t="s">
        <v>927</v>
      </c>
      <c r="V234" s="166">
        <v>244472967</v>
      </c>
      <c r="W234" s="164" t="s">
        <v>3203</v>
      </c>
      <c r="X234" s="122">
        <v>2</v>
      </c>
      <c r="Y234" s="121">
        <v>0</v>
      </c>
      <c r="Z234" s="123">
        <v>2</v>
      </c>
      <c r="AA234" s="122">
        <v>2</v>
      </c>
      <c r="AB234" s="121">
        <v>0</v>
      </c>
      <c r="AC234" s="123">
        <v>2</v>
      </c>
      <c r="AD234" s="165" t="str">
        <f t="shared" si="18"/>
        <v>A</v>
      </c>
      <c r="AE234" s="124">
        <v>2</v>
      </c>
      <c r="AF234" s="165" t="str">
        <f t="shared" si="15"/>
        <v>A</v>
      </c>
      <c r="AG234" s="122">
        <v>0</v>
      </c>
      <c r="AH234" s="121">
        <v>0</v>
      </c>
      <c r="AI234" s="121">
        <v>0</v>
      </c>
      <c r="AJ234" s="121">
        <v>2</v>
      </c>
      <c r="AK234" s="123">
        <v>2</v>
      </c>
      <c r="AL234" s="165" t="str">
        <f t="shared" si="16"/>
        <v>A</v>
      </c>
      <c r="AM234" s="122">
        <v>0</v>
      </c>
      <c r="AN234" s="121">
        <v>0</v>
      </c>
      <c r="AO234" s="121">
        <v>2</v>
      </c>
      <c r="AP234" s="123">
        <v>2</v>
      </c>
      <c r="AQ234" s="165" t="str">
        <f t="shared" si="17"/>
        <v>A</v>
      </c>
      <c r="AR234" s="122">
        <v>0</v>
      </c>
      <c r="AS234" s="121">
        <v>0</v>
      </c>
      <c r="AT234" s="121">
        <v>0</v>
      </c>
      <c r="AU234" s="121">
        <v>2</v>
      </c>
      <c r="AV234" s="121">
        <v>0</v>
      </c>
      <c r="AW234" s="121">
        <v>0</v>
      </c>
      <c r="AX234" s="123">
        <v>2</v>
      </c>
      <c r="AY234" s="165" t="str">
        <f t="shared" si="19"/>
        <v>A</v>
      </c>
      <c r="AZ234" s="125">
        <v>1</v>
      </c>
      <c r="BA234" s="121">
        <v>1</v>
      </c>
      <c r="BB234" s="121">
        <v>0</v>
      </c>
      <c r="BC234" s="126">
        <v>1</v>
      </c>
      <c r="BD234" s="122">
        <v>0</v>
      </c>
      <c r="BE234" s="121">
        <v>15</v>
      </c>
      <c r="BF234" s="121">
        <v>0</v>
      </c>
      <c r="BG234" s="121">
        <v>0</v>
      </c>
      <c r="BH234" s="121">
        <v>5</v>
      </c>
      <c r="BI234" s="121">
        <v>0</v>
      </c>
      <c r="BJ234" s="121">
        <v>0</v>
      </c>
      <c r="BK234" s="121">
        <v>0</v>
      </c>
      <c r="BL234" s="121">
        <v>16</v>
      </c>
      <c r="BM234" s="121">
        <v>0</v>
      </c>
      <c r="BN234" s="121">
        <v>0</v>
      </c>
      <c r="BO234" s="121">
        <v>1</v>
      </c>
      <c r="BP234" s="121">
        <v>0</v>
      </c>
      <c r="BQ234" s="121">
        <v>0</v>
      </c>
      <c r="BR234" s="121">
        <v>0</v>
      </c>
      <c r="BS234" s="121">
        <v>1</v>
      </c>
      <c r="BT234" s="121">
        <v>3</v>
      </c>
      <c r="BU234" s="121">
        <v>0</v>
      </c>
      <c r="BV234" s="121">
        <v>0</v>
      </c>
      <c r="BW234" s="121">
        <v>0</v>
      </c>
      <c r="BX234" s="121">
        <v>0</v>
      </c>
      <c r="BY234" s="121">
        <v>0</v>
      </c>
      <c r="BZ234" s="121">
        <v>0</v>
      </c>
      <c r="CA234" s="121">
        <v>0</v>
      </c>
      <c r="CB234" s="121">
        <v>0</v>
      </c>
      <c r="CC234" s="121">
        <v>0</v>
      </c>
      <c r="CD234" s="121">
        <v>0</v>
      </c>
      <c r="CE234" s="123">
        <v>0</v>
      </c>
      <c r="CF234" s="122">
        <v>0</v>
      </c>
      <c r="CG234" s="121">
        <v>0</v>
      </c>
      <c r="CH234" s="121">
        <v>0</v>
      </c>
      <c r="CI234" s="121">
        <v>1</v>
      </c>
      <c r="CJ234" s="121">
        <v>2</v>
      </c>
      <c r="CK234" s="121">
        <v>2</v>
      </c>
      <c r="CL234" s="121">
        <v>0</v>
      </c>
      <c r="CM234" s="121">
        <v>0</v>
      </c>
      <c r="CN234" s="121">
        <v>0</v>
      </c>
      <c r="CO234" s="121">
        <v>0</v>
      </c>
      <c r="CP234" s="121">
        <v>0</v>
      </c>
      <c r="CQ234" s="121">
        <v>0</v>
      </c>
      <c r="CR234" s="121">
        <v>0</v>
      </c>
      <c r="CS234" s="121">
        <v>0</v>
      </c>
      <c r="CT234" s="121">
        <v>0</v>
      </c>
      <c r="CU234" s="121">
        <v>0</v>
      </c>
      <c r="CV234" s="121">
        <v>0</v>
      </c>
      <c r="CW234" s="121">
        <v>0</v>
      </c>
      <c r="CX234" s="121">
        <v>0</v>
      </c>
      <c r="CY234" s="121">
        <v>0</v>
      </c>
      <c r="CZ234" s="121">
        <v>0</v>
      </c>
      <c r="DA234" s="123">
        <v>0</v>
      </c>
      <c r="DB234" s="122">
        <v>0</v>
      </c>
      <c r="DC234" s="121">
        <v>0</v>
      </c>
      <c r="DD234" s="121">
        <v>0</v>
      </c>
      <c r="DE234" s="121">
        <v>0</v>
      </c>
      <c r="DF234" s="121">
        <v>1</v>
      </c>
      <c r="DG234" s="121">
        <v>0</v>
      </c>
      <c r="DH234" s="121">
        <v>1</v>
      </c>
      <c r="DI234" s="121">
        <v>0</v>
      </c>
      <c r="DJ234" s="123">
        <v>0</v>
      </c>
      <c r="DK234" s="122">
        <v>0</v>
      </c>
      <c r="DL234" s="123">
        <v>0</v>
      </c>
      <c r="DM234" s="124">
        <v>0</v>
      </c>
      <c r="DN234" s="122">
        <v>9</v>
      </c>
      <c r="DO234" s="121">
        <v>1</v>
      </c>
      <c r="DP234" s="123">
        <v>366</v>
      </c>
      <c r="DQ234" s="122">
        <v>10</v>
      </c>
      <c r="DR234" s="121">
        <v>1</v>
      </c>
      <c r="DS234" s="162" t="s">
        <v>3204</v>
      </c>
      <c r="DT234" s="121">
        <v>1</v>
      </c>
      <c r="DU234" s="162" t="s">
        <v>3205</v>
      </c>
      <c r="DV234" s="164" t="s">
        <v>2249</v>
      </c>
      <c r="DW234" s="122">
        <v>1</v>
      </c>
      <c r="DX234" s="121">
        <v>1</v>
      </c>
      <c r="DY234" s="121">
        <v>1</v>
      </c>
      <c r="DZ234" s="162" t="s">
        <v>3206</v>
      </c>
      <c r="EA234" s="164" t="s">
        <v>3207</v>
      </c>
      <c r="EB234" s="127">
        <v>64584</v>
      </c>
      <c r="EC234" s="128">
        <v>28.56</v>
      </c>
      <c r="ED234" s="129">
        <v>2</v>
      </c>
    </row>
    <row r="235" spans="1:134" ht="13.5" customHeight="1">
      <c r="A235" s="161" t="s">
        <v>527</v>
      </c>
      <c r="B235" s="162" t="s">
        <v>78</v>
      </c>
      <c r="C235" s="121">
        <v>3</v>
      </c>
      <c r="D235" s="162" t="s">
        <v>77</v>
      </c>
      <c r="E235" s="162" t="s">
        <v>3208</v>
      </c>
      <c r="F235" s="162" t="s">
        <v>3209</v>
      </c>
      <c r="G235" s="162">
        <v>15800</v>
      </c>
      <c r="H235" s="162" t="s">
        <v>3210</v>
      </c>
      <c r="I235" s="162" t="s">
        <v>3211</v>
      </c>
      <c r="J235" s="162" t="s">
        <v>3212</v>
      </c>
      <c r="K235" s="164" t="s">
        <v>3213</v>
      </c>
      <c r="L235" s="161" t="s">
        <v>920</v>
      </c>
      <c r="M235" s="162" t="s">
        <v>1109</v>
      </c>
      <c r="N235" s="162" t="s">
        <v>3214</v>
      </c>
      <c r="O235" s="162" t="s">
        <v>927</v>
      </c>
      <c r="P235" s="162">
        <v>235011233</v>
      </c>
      <c r="Q235" s="164" t="s">
        <v>3215</v>
      </c>
      <c r="R235" s="161" t="s">
        <v>927</v>
      </c>
      <c r="S235" s="162" t="s">
        <v>3216</v>
      </c>
      <c r="T235" s="162" t="s">
        <v>3217</v>
      </c>
      <c r="U235" s="162" t="s">
        <v>927</v>
      </c>
      <c r="V235" s="162">
        <v>235011293</v>
      </c>
      <c r="W235" s="164" t="s">
        <v>3218</v>
      </c>
      <c r="X235" s="122">
        <v>1</v>
      </c>
      <c r="Y235" s="121">
        <v>2</v>
      </c>
      <c r="Z235" s="123">
        <v>3</v>
      </c>
      <c r="AA235" s="122">
        <v>1</v>
      </c>
      <c r="AB235" s="121">
        <v>0</v>
      </c>
      <c r="AC235" s="123">
        <v>1</v>
      </c>
      <c r="AD235" s="165" t="str">
        <f t="shared" si="18"/>
        <v>A</v>
      </c>
      <c r="AE235" s="124">
        <v>1</v>
      </c>
      <c r="AF235" s="165" t="str">
        <f t="shared" si="15"/>
        <v>A</v>
      </c>
      <c r="AG235" s="122">
        <v>0</v>
      </c>
      <c r="AH235" s="121">
        <v>1</v>
      </c>
      <c r="AI235" s="121">
        <v>0</v>
      </c>
      <c r="AJ235" s="121">
        <v>0</v>
      </c>
      <c r="AK235" s="123">
        <v>1</v>
      </c>
      <c r="AL235" s="165" t="str">
        <f t="shared" si="16"/>
        <v>A</v>
      </c>
      <c r="AM235" s="122">
        <v>0</v>
      </c>
      <c r="AN235" s="121">
        <v>0</v>
      </c>
      <c r="AO235" s="121">
        <v>1</v>
      </c>
      <c r="AP235" s="123">
        <v>1</v>
      </c>
      <c r="AQ235" s="165" t="str">
        <f t="shared" si="17"/>
        <v>A</v>
      </c>
      <c r="AR235" s="122">
        <v>0</v>
      </c>
      <c r="AS235" s="121">
        <v>0</v>
      </c>
      <c r="AT235" s="121">
        <v>0</v>
      </c>
      <c r="AU235" s="121">
        <v>1</v>
      </c>
      <c r="AV235" s="121">
        <v>0</v>
      </c>
      <c r="AW235" s="121">
        <v>0</v>
      </c>
      <c r="AX235" s="123">
        <v>1</v>
      </c>
      <c r="AY235" s="165" t="str">
        <f t="shared" si="19"/>
        <v>A</v>
      </c>
      <c r="AZ235" s="125">
        <v>1</v>
      </c>
      <c r="BA235" s="121">
        <v>1</v>
      </c>
      <c r="BB235" s="121">
        <v>1</v>
      </c>
      <c r="BC235" s="126">
        <v>1</v>
      </c>
      <c r="BD235" s="122">
        <v>0</v>
      </c>
      <c r="BE235" s="121">
        <v>18</v>
      </c>
      <c r="BF235" s="121">
        <v>0</v>
      </c>
      <c r="BG235" s="121">
        <v>0</v>
      </c>
      <c r="BH235" s="121">
        <v>2</v>
      </c>
      <c r="BI235" s="121">
        <v>2</v>
      </c>
      <c r="BJ235" s="121">
        <v>0</v>
      </c>
      <c r="BK235" s="121">
        <v>0</v>
      </c>
      <c r="BL235" s="121">
        <v>15</v>
      </c>
      <c r="BM235" s="121">
        <v>2</v>
      </c>
      <c r="BN235" s="121">
        <v>0</v>
      </c>
      <c r="BO235" s="121">
        <v>0</v>
      </c>
      <c r="BP235" s="121">
        <v>1</v>
      </c>
      <c r="BQ235" s="121">
        <v>0</v>
      </c>
      <c r="BR235" s="121">
        <v>1</v>
      </c>
      <c r="BS235" s="121">
        <v>0</v>
      </c>
      <c r="BT235" s="121">
        <v>0</v>
      </c>
      <c r="BU235" s="121">
        <v>0</v>
      </c>
      <c r="BV235" s="121">
        <v>0</v>
      </c>
      <c r="BW235" s="121">
        <v>0</v>
      </c>
      <c r="BX235" s="121">
        <v>0</v>
      </c>
      <c r="BY235" s="121">
        <v>0</v>
      </c>
      <c r="BZ235" s="121">
        <v>0</v>
      </c>
      <c r="CA235" s="121">
        <v>0</v>
      </c>
      <c r="CB235" s="121">
        <v>0</v>
      </c>
      <c r="CC235" s="121">
        <v>0</v>
      </c>
      <c r="CD235" s="121">
        <v>0</v>
      </c>
      <c r="CE235" s="123">
        <v>0</v>
      </c>
      <c r="CF235" s="122">
        <v>0</v>
      </c>
      <c r="CG235" s="121">
        <v>0</v>
      </c>
      <c r="CH235" s="121">
        <v>0</v>
      </c>
      <c r="CI235" s="121">
        <v>3</v>
      </c>
      <c r="CJ235" s="121">
        <v>0</v>
      </c>
      <c r="CK235" s="121">
        <v>3</v>
      </c>
      <c r="CL235" s="121">
        <v>1</v>
      </c>
      <c r="CM235" s="121">
        <v>0</v>
      </c>
      <c r="CN235" s="121">
        <v>0</v>
      </c>
      <c r="CO235" s="121">
        <v>0</v>
      </c>
      <c r="CP235" s="121">
        <v>0</v>
      </c>
      <c r="CQ235" s="121">
        <v>0</v>
      </c>
      <c r="CR235" s="121">
        <v>0</v>
      </c>
      <c r="CS235" s="121">
        <v>0</v>
      </c>
      <c r="CT235" s="121">
        <v>0</v>
      </c>
      <c r="CU235" s="121">
        <v>0</v>
      </c>
      <c r="CV235" s="121">
        <v>0</v>
      </c>
      <c r="CW235" s="121">
        <v>0</v>
      </c>
      <c r="CX235" s="121">
        <v>0</v>
      </c>
      <c r="CY235" s="121">
        <v>0</v>
      </c>
      <c r="CZ235" s="121">
        <v>0</v>
      </c>
      <c r="DA235" s="123">
        <v>0</v>
      </c>
      <c r="DB235" s="122">
        <v>0</v>
      </c>
      <c r="DC235" s="121">
        <v>0</v>
      </c>
      <c r="DD235" s="121">
        <v>0</v>
      </c>
      <c r="DE235" s="121">
        <v>0</v>
      </c>
      <c r="DF235" s="121">
        <v>0</v>
      </c>
      <c r="DG235" s="121">
        <v>0</v>
      </c>
      <c r="DH235" s="121">
        <v>2</v>
      </c>
      <c r="DI235" s="121">
        <v>2</v>
      </c>
      <c r="DJ235" s="123">
        <v>0</v>
      </c>
      <c r="DK235" s="122">
        <v>0</v>
      </c>
      <c r="DL235" s="123">
        <v>0</v>
      </c>
      <c r="DM235" s="124">
        <v>0</v>
      </c>
      <c r="DN235" s="122">
        <v>17</v>
      </c>
      <c r="DO235" s="121">
        <v>1</v>
      </c>
      <c r="DP235" s="123">
        <v>82</v>
      </c>
      <c r="DQ235" s="122">
        <v>60</v>
      </c>
      <c r="DR235" s="121">
        <v>1</v>
      </c>
      <c r="DS235" s="162" t="s">
        <v>3219</v>
      </c>
      <c r="DT235" s="121">
        <v>3</v>
      </c>
      <c r="DU235" s="162" t="s">
        <v>927</v>
      </c>
      <c r="DV235" s="164" t="s">
        <v>927</v>
      </c>
      <c r="DW235" s="122">
        <v>1</v>
      </c>
      <c r="DX235" s="121">
        <v>1</v>
      </c>
      <c r="DY235" s="121">
        <v>1</v>
      </c>
      <c r="DZ235" s="162" t="s">
        <v>927</v>
      </c>
      <c r="EA235" s="164" t="s">
        <v>927</v>
      </c>
      <c r="EB235" s="127">
        <v>65520</v>
      </c>
      <c r="EC235" s="128">
        <v>23.1</v>
      </c>
      <c r="ED235" s="129">
        <v>2</v>
      </c>
    </row>
    <row r="236" spans="1:134" ht="13.5" customHeight="1">
      <c r="A236" s="161" t="s">
        <v>527</v>
      </c>
      <c r="B236" s="162" t="s">
        <v>3220</v>
      </c>
      <c r="C236" s="121">
        <v>4</v>
      </c>
      <c r="D236" s="162" t="s">
        <v>79</v>
      </c>
      <c r="E236" s="162" t="s">
        <v>3221</v>
      </c>
      <c r="F236" s="162" t="s">
        <v>3222</v>
      </c>
      <c r="G236" s="162">
        <v>19821</v>
      </c>
      <c r="H236" s="162" t="s">
        <v>71</v>
      </c>
      <c r="I236" s="162" t="s">
        <v>3223</v>
      </c>
      <c r="J236" s="162" t="s">
        <v>3224</v>
      </c>
      <c r="K236" s="164" t="s">
        <v>3225</v>
      </c>
      <c r="L236" s="161" t="s">
        <v>920</v>
      </c>
      <c r="M236" s="162" t="s">
        <v>1088</v>
      </c>
      <c r="N236" s="162" t="s">
        <v>3226</v>
      </c>
      <c r="O236" s="162" t="s">
        <v>927</v>
      </c>
      <c r="P236" s="162">
        <v>281005218</v>
      </c>
      <c r="Q236" s="164" t="s">
        <v>3227</v>
      </c>
      <c r="R236" s="161" t="s">
        <v>920</v>
      </c>
      <c r="S236" s="162" t="s">
        <v>1683</v>
      </c>
      <c r="T236" s="162" t="s">
        <v>3228</v>
      </c>
      <c r="U236" s="162" t="s">
        <v>927</v>
      </c>
      <c r="V236" s="162">
        <v>281005312</v>
      </c>
      <c r="W236" s="164" t="s">
        <v>3229</v>
      </c>
      <c r="X236" s="122">
        <v>1</v>
      </c>
      <c r="Y236" s="121">
        <v>14</v>
      </c>
      <c r="Z236" s="123">
        <v>15</v>
      </c>
      <c r="AA236" s="122">
        <v>1</v>
      </c>
      <c r="AB236" s="121">
        <v>14</v>
      </c>
      <c r="AC236" s="123">
        <v>15</v>
      </c>
      <c r="AD236" s="165" t="str">
        <f t="shared" si="18"/>
        <v>A</v>
      </c>
      <c r="AE236" s="124">
        <v>1</v>
      </c>
      <c r="AF236" s="165" t="str">
        <f t="shared" si="15"/>
        <v>A</v>
      </c>
      <c r="AG236" s="122">
        <v>0</v>
      </c>
      <c r="AH236" s="121">
        <v>0</v>
      </c>
      <c r="AI236" s="121">
        <v>0</v>
      </c>
      <c r="AJ236" s="121">
        <v>1</v>
      </c>
      <c r="AK236" s="123">
        <v>1</v>
      </c>
      <c r="AL236" s="165" t="str">
        <f t="shared" si="16"/>
        <v>A</v>
      </c>
      <c r="AM236" s="122">
        <v>0</v>
      </c>
      <c r="AN236" s="121">
        <v>0</v>
      </c>
      <c r="AO236" s="121">
        <v>1</v>
      </c>
      <c r="AP236" s="123">
        <v>1</v>
      </c>
      <c r="AQ236" s="165" t="str">
        <f t="shared" si="17"/>
        <v>A</v>
      </c>
      <c r="AR236" s="122">
        <v>0</v>
      </c>
      <c r="AS236" s="121">
        <v>0</v>
      </c>
      <c r="AT236" s="121">
        <v>0</v>
      </c>
      <c r="AU236" s="121">
        <v>1</v>
      </c>
      <c r="AV236" s="121">
        <v>0</v>
      </c>
      <c r="AW236" s="121">
        <v>0</v>
      </c>
      <c r="AX236" s="123">
        <v>1</v>
      </c>
      <c r="AY236" s="165" t="str">
        <f t="shared" si="19"/>
        <v>A</v>
      </c>
      <c r="AZ236" s="125">
        <v>1</v>
      </c>
      <c r="BA236" s="121">
        <v>1</v>
      </c>
      <c r="BB236" s="121">
        <v>1</v>
      </c>
      <c r="BC236" s="126">
        <v>1</v>
      </c>
      <c r="BD236" s="122">
        <v>0</v>
      </c>
      <c r="BE236" s="121">
        <v>10</v>
      </c>
      <c r="BF236" s="121">
        <v>0</v>
      </c>
      <c r="BG236" s="121">
        <v>0</v>
      </c>
      <c r="BH236" s="121">
        <v>0</v>
      </c>
      <c r="BI236" s="121">
        <v>0</v>
      </c>
      <c r="BJ236" s="121">
        <v>1</v>
      </c>
      <c r="BK236" s="121">
        <v>0</v>
      </c>
      <c r="BL236" s="121">
        <v>10</v>
      </c>
      <c r="BM236" s="121">
        <v>1</v>
      </c>
      <c r="BN236" s="121">
        <v>0</v>
      </c>
      <c r="BO236" s="121">
        <v>0</v>
      </c>
      <c r="BP236" s="121">
        <v>0</v>
      </c>
      <c r="BQ236" s="121">
        <v>0</v>
      </c>
      <c r="BR236" s="121">
        <v>0</v>
      </c>
      <c r="BS236" s="121">
        <v>1</v>
      </c>
      <c r="BT236" s="121">
        <v>0</v>
      </c>
      <c r="BU236" s="121">
        <v>0</v>
      </c>
      <c r="BV236" s="121">
        <v>0</v>
      </c>
      <c r="BW236" s="121">
        <v>0</v>
      </c>
      <c r="BX236" s="121">
        <v>0</v>
      </c>
      <c r="BY236" s="121">
        <v>0</v>
      </c>
      <c r="BZ236" s="121">
        <v>0</v>
      </c>
      <c r="CA236" s="121">
        <v>0</v>
      </c>
      <c r="CB236" s="121">
        <v>0</v>
      </c>
      <c r="CC236" s="121">
        <v>0</v>
      </c>
      <c r="CD236" s="121">
        <v>1</v>
      </c>
      <c r="CE236" s="123">
        <v>2</v>
      </c>
      <c r="CF236" s="122">
        <v>0</v>
      </c>
      <c r="CG236" s="121">
        <v>0</v>
      </c>
      <c r="CH236" s="121">
        <v>0</v>
      </c>
      <c r="CI236" s="121">
        <v>0</v>
      </c>
      <c r="CJ236" s="121">
        <v>0</v>
      </c>
      <c r="CK236" s="121">
        <v>0</v>
      </c>
      <c r="CL236" s="121">
        <v>0</v>
      </c>
      <c r="CM236" s="121">
        <v>0</v>
      </c>
      <c r="CN236" s="121">
        <v>0</v>
      </c>
      <c r="CO236" s="121">
        <v>0</v>
      </c>
      <c r="CP236" s="121">
        <v>0</v>
      </c>
      <c r="CQ236" s="121">
        <v>0</v>
      </c>
      <c r="CR236" s="121">
        <v>0</v>
      </c>
      <c r="CS236" s="121">
        <v>0</v>
      </c>
      <c r="CT236" s="121">
        <v>0</v>
      </c>
      <c r="CU236" s="121">
        <v>0</v>
      </c>
      <c r="CV236" s="121">
        <v>0</v>
      </c>
      <c r="CW236" s="121">
        <v>0</v>
      </c>
      <c r="CX236" s="121">
        <v>0</v>
      </c>
      <c r="CY236" s="121">
        <v>0</v>
      </c>
      <c r="CZ236" s="121">
        <v>0</v>
      </c>
      <c r="DA236" s="123">
        <v>0</v>
      </c>
      <c r="DB236" s="122">
        <v>0</v>
      </c>
      <c r="DC236" s="121">
        <v>0</v>
      </c>
      <c r="DD236" s="121">
        <v>0</v>
      </c>
      <c r="DE236" s="121">
        <v>0</v>
      </c>
      <c r="DF236" s="121">
        <v>0</v>
      </c>
      <c r="DG236" s="121">
        <v>0</v>
      </c>
      <c r="DH236" s="121">
        <v>0</v>
      </c>
      <c r="DI236" s="121">
        <v>0</v>
      </c>
      <c r="DJ236" s="123">
        <v>0</v>
      </c>
      <c r="DK236" s="122">
        <v>0</v>
      </c>
      <c r="DL236" s="123">
        <v>0</v>
      </c>
      <c r="DM236" s="124">
        <v>0</v>
      </c>
      <c r="DN236" s="122">
        <v>10</v>
      </c>
      <c r="DO236" s="121">
        <v>0</v>
      </c>
      <c r="DP236" s="123">
        <v>10</v>
      </c>
      <c r="DQ236" s="122">
        <v>80</v>
      </c>
      <c r="DR236" s="121">
        <v>1</v>
      </c>
      <c r="DS236" s="162" t="s">
        <v>3230</v>
      </c>
      <c r="DT236" s="121">
        <v>2</v>
      </c>
      <c r="DU236" s="162" t="s">
        <v>3231</v>
      </c>
      <c r="DV236" s="164" t="s">
        <v>927</v>
      </c>
      <c r="DW236" s="122">
        <v>1</v>
      </c>
      <c r="DX236" s="121">
        <v>1</v>
      </c>
      <c r="DY236" s="121">
        <v>1</v>
      </c>
      <c r="DZ236" s="162" t="s">
        <v>927</v>
      </c>
      <c r="EA236" s="164" t="s">
        <v>927</v>
      </c>
      <c r="EB236" s="127">
        <v>48081</v>
      </c>
      <c r="EC236" s="128">
        <v>19.28</v>
      </c>
      <c r="ED236" s="129">
        <v>2</v>
      </c>
    </row>
    <row r="237" spans="1:134" ht="13.5" customHeight="1">
      <c r="A237" s="161" t="s">
        <v>527</v>
      </c>
      <c r="B237" s="162" t="s">
        <v>81</v>
      </c>
      <c r="C237" s="121">
        <v>4</v>
      </c>
      <c r="D237" s="162" t="s">
        <v>80</v>
      </c>
      <c r="E237" s="162" t="s">
        <v>3232</v>
      </c>
      <c r="F237" s="162" t="s">
        <v>3233</v>
      </c>
      <c r="G237" s="162">
        <v>10900</v>
      </c>
      <c r="H237" s="162" t="s">
        <v>73</v>
      </c>
      <c r="I237" s="162" t="s">
        <v>3234</v>
      </c>
      <c r="J237" s="162" t="s">
        <v>3235</v>
      </c>
      <c r="K237" s="164" t="s">
        <v>3236</v>
      </c>
      <c r="L237" s="161" t="s">
        <v>920</v>
      </c>
      <c r="M237" s="162" t="s">
        <v>956</v>
      </c>
      <c r="N237" s="162" t="s">
        <v>3186</v>
      </c>
      <c r="O237" s="162" t="s">
        <v>927</v>
      </c>
      <c r="P237" s="162" t="s">
        <v>3237</v>
      </c>
      <c r="Q237" s="164" t="s">
        <v>3238</v>
      </c>
      <c r="R237" s="161" t="s">
        <v>920</v>
      </c>
      <c r="S237" s="162" t="s">
        <v>956</v>
      </c>
      <c r="T237" s="162" t="s">
        <v>3186</v>
      </c>
      <c r="U237" s="162" t="s">
        <v>927</v>
      </c>
      <c r="V237" s="162" t="s">
        <v>3237</v>
      </c>
      <c r="W237" s="168" t="s">
        <v>3238</v>
      </c>
      <c r="X237" s="122">
        <v>2</v>
      </c>
      <c r="Y237" s="121">
        <v>0</v>
      </c>
      <c r="Z237" s="123">
        <v>2</v>
      </c>
      <c r="AA237" s="122">
        <v>2</v>
      </c>
      <c r="AB237" s="121">
        <v>0</v>
      </c>
      <c r="AC237" s="123">
        <v>2</v>
      </c>
      <c r="AD237" s="165" t="str">
        <f t="shared" si="18"/>
        <v>A</v>
      </c>
      <c r="AE237" s="124">
        <v>2</v>
      </c>
      <c r="AF237" s="165" t="str">
        <f t="shared" si="15"/>
        <v>A</v>
      </c>
      <c r="AG237" s="122">
        <v>0</v>
      </c>
      <c r="AH237" s="121">
        <v>1</v>
      </c>
      <c r="AI237" s="121">
        <v>0</v>
      </c>
      <c r="AJ237" s="121">
        <v>1</v>
      </c>
      <c r="AK237" s="123">
        <v>2</v>
      </c>
      <c r="AL237" s="165" t="str">
        <f t="shared" si="16"/>
        <v>A</v>
      </c>
      <c r="AM237" s="122">
        <v>0</v>
      </c>
      <c r="AN237" s="121">
        <v>0</v>
      </c>
      <c r="AO237" s="121">
        <v>2</v>
      </c>
      <c r="AP237" s="123">
        <v>2</v>
      </c>
      <c r="AQ237" s="165" t="str">
        <f t="shared" si="17"/>
        <v>A</v>
      </c>
      <c r="AR237" s="122">
        <v>0</v>
      </c>
      <c r="AS237" s="121">
        <v>0</v>
      </c>
      <c r="AT237" s="121">
        <v>0</v>
      </c>
      <c r="AU237" s="121">
        <v>2</v>
      </c>
      <c r="AV237" s="121">
        <v>0</v>
      </c>
      <c r="AW237" s="121">
        <v>0</v>
      </c>
      <c r="AX237" s="123">
        <v>2</v>
      </c>
      <c r="AY237" s="165" t="str">
        <f t="shared" si="19"/>
        <v>A</v>
      </c>
      <c r="AZ237" s="125">
        <v>1</v>
      </c>
      <c r="BA237" s="121">
        <v>0</v>
      </c>
      <c r="BB237" s="121">
        <v>0</v>
      </c>
      <c r="BC237" s="126">
        <v>1</v>
      </c>
      <c r="BD237" s="122">
        <v>0</v>
      </c>
      <c r="BE237" s="121">
        <v>38</v>
      </c>
      <c r="BF237" s="121">
        <v>0</v>
      </c>
      <c r="BG237" s="121">
        <v>0</v>
      </c>
      <c r="BH237" s="121">
        <v>7</v>
      </c>
      <c r="BI237" s="121">
        <v>0</v>
      </c>
      <c r="BJ237" s="121">
        <v>1</v>
      </c>
      <c r="BK237" s="121">
        <v>0</v>
      </c>
      <c r="BL237" s="121">
        <v>15</v>
      </c>
      <c r="BM237" s="121">
        <v>0</v>
      </c>
      <c r="BN237" s="121">
        <v>0</v>
      </c>
      <c r="BO237" s="121">
        <v>0</v>
      </c>
      <c r="BP237" s="121">
        <v>0</v>
      </c>
      <c r="BQ237" s="121">
        <v>0</v>
      </c>
      <c r="BR237" s="121">
        <v>0</v>
      </c>
      <c r="BS237" s="121">
        <v>0</v>
      </c>
      <c r="BT237" s="121">
        <v>0</v>
      </c>
      <c r="BU237" s="121">
        <v>0</v>
      </c>
      <c r="BV237" s="121">
        <v>0</v>
      </c>
      <c r="BW237" s="121">
        <v>0</v>
      </c>
      <c r="BX237" s="121">
        <v>0</v>
      </c>
      <c r="BY237" s="121">
        <v>0</v>
      </c>
      <c r="BZ237" s="121">
        <v>0</v>
      </c>
      <c r="CA237" s="121">
        <v>0</v>
      </c>
      <c r="CB237" s="121">
        <v>0</v>
      </c>
      <c r="CC237" s="121">
        <v>0</v>
      </c>
      <c r="CD237" s="121">
        <v>0</v>
      </c>
      <c r="CE237" s="123">
        <v>0</v>
      </c>
      <c r="CF237" s="122">
        <v>0</v>
      </c>
      <c r="CG237" s="121">
        <v>0</v>
      </c>
      <c r="CH237" s="121">
        <v>0</v>
      </c>
      <c r="CI237" s="121">
        <v>0</v>
      </c>
      <c r="CJ237" s="121">
        <v>2</v>
      </c>
      <c r="CK237" s="121">
        <v>0</v>
      </c>
      <c r="CL237" s="121">
        <v>0</v>
      </c>
      <c r="CM237" s="121">
        <v>0</v>
      </c>
      <c r="CN237" s="121">
        <v>0</v>
      </c>
      <c r="CO237" s="121">
        <v>0</v>
      </c>
      <c r="CP237" s="121">
        <v>0</v>
      </c>
      <c r="CQ237" s="121">
        <v>0</v>
      </c>
      <c r="CR237" s="121">
        <v>0</v>
      </c>
      <c r="CS237" s="121">
        <v>0</v>
      </c>
      <c r="CT237" s="121">
        <v>0</v>
      </c>
      <c r="CU237" s="121">
        <v>0</v>
      </c>
      <c r="CV237" s="121">
        <v>0</v>
      </c>
      <c r="CW237" s="121">
        <v>0</v>
      </c>
      <c r="CX237" s="121">
        <v>0</v>
      </c>
      <c r="CY237" s="121">
        <v>0</v>
      </c>
      <c r="CZ237" s="121">
        <v>0</v>
      </c>
      <c r="DA237" s="123">
        <v>0</v>
      </c>
      <c r="DB237" s="122">
        <v>0</v>
      </c>
      <c r="DC237" s="121">
        <v>0</v>
      </c>
      <c r="DD237" s="121">
        <v>0</v>
      </c>
      <c r="DE237" s="121">
        <v>0</v>
      </c>
      <c r="DF237" s="121">
        <v>0</v>
      </c>
      <c r="DG237" s="121">
        <v>0</v>
      </c>
      <c r="DH237" s="121">
        <v>0</v>
      </c>
      <c r="DI237" s="121">
        <v>0</v>
      </c>
      <c r="DJ237" s="123">
        <v>0</v>
      </c>
      <c r="DK237" s="122">
        <v>0</v>
      </c>
      <c r="DL237" s="123">
        <v>0</v>
      </c>
      <c r="DM237" s="124">
        <v>0</v>
      </c>
      <c r="DN237" s="122">
        <v>64</v>
      </c>
      <c r="DO237" s="121">
        <v>0</v>
      </c>
      <c r="DP237" s="123">
        <v>362</v>
      </c>
      <c r="DQ237" s="122">
        <v>80</v>
      </c>
      <c r="DR237" s="121">
        <v>0</v>
      </c>
      <c r="DS237" s="121" t="s">
        <v>927</v>
      </c>
      <c r="DT237" s="121">
        <v>2</v>
      </c>
      <c r="DU237" s="162"/>
      <c r="DV237" s="164" t="s">
        <v>3239</v>
      </c>
      <c r="DW237" s="122">
        <v>0</v>
      </c>
      <c r="DX237" s="121">
        <v>1</v>
      </c>
      <c r="DY237" s="121">
        <v>1</v>
      </c>
      <c r="DZ237" s="162"/>
      <c r="EA237" s="164" t="s">
        <v>3240</v>
      </c>
      <c r="EB237" s="127">
        <v>46247</v>
      </c>
      <c r="EC237" s="128">
        <v>28.27</v>
      </c>
      <c r="ED237" s="129">
        <v>5</v>
      </c>
    </row>
    <row r="238" spans="1:134" ht="13.5" customHeight="1">
      <c r="A238" s="161" t="s">
        <v>527</v>
      </c>
      <c r="B238" s="162" t="s">
        <v>83</v>
      </c>
      <c r="C238" s="121">
        <v>4</v>
      </c>
      <c r="D238" s="162" t="s">
        <v>82</v>
      </c>
      <c r="E238" s="162" t="s">
        <v>3241</v>
      </c>
      <c r="F238" s="163" t="s">
        <v>3242</v>
      </c>
      <c r="G238" s="162">
        <v>15300</v>
      </c>
      <c r="H238" s="162" t="s">
        <v>63</v>
      </c>
      <c r="I238" s="162" t="s">
        <v>3243</v>
      </c>
      <c r="J238" s="162" t="s">
        <v>3244</v>
      </c>
      <c r="K238" s="164" t="s">
        <v>3245</v>
      </c>
      <c r="L238" s="161" t="s">
        <v>920</v>
      </c>
      <c r="M238" s="162" t="s">
        <v>1098</v>
      </c>
      <c r="N238" s="162" t="s">
        <v>3246</v>
      </c>
      <c r="O238" s="162" t="s">
        <v>927</v>
      </c>
      <c r="P238" s="162">
        <v>234128264</v>
      </c>
      <c r="Q238" s="164" t="s">
        <v>3247</v>
      </c>
      <c r="R238" s="161" t="s">
        <v>920</v>
      </c>
      <c r="S238" s="162" t="s">
        <v>1098</v>
      </c>
      <c r="T238" s="162" t="s">
        <v>3246</v>
      </c>
      <c r="U238" s="162" t="s">
        <v>927</v>
      </c>
      <c r="V238" s="162">
        <v>234128264</v>
      </c>
      <c r="W238" s="164" t="s">
        <v>3247</v>
      </c>
      <c r="X238" s="122">
        <v>2</v>
      </c>
      <c r="Y238" s="121">
        <v>0</v>
      </c>
      <c r="Z238" s="123">
        <v>2</v>
      </c>
      <c r="AA238" s="122">
        <v>2</v>
      </c>
      <c r="AB238" s="121">
        <v>0</v>
      </c>
      <c r="AC238" s="123">
        <v>2</v>
      </c>
      <c r="AD238" s="165" t="str">
        <f t="shared" si="18"/>
        <v>A</v>
      </c>
      <c r="AE238" s="124">
        <v>2</v>
      </c>
      <c r="AF238" s="165" t="str">
        <f t="shared" si="15"/>
        <v>A</v>
      </c>
      <c r="AG238" s="122">
        <v>0</v>
      </c>
      <c r="AH238" s="121">
        <v>0</v>
      </c>
      <c r="AI238" s="121">
        <v>0</v>
      </c>
      <c r="AJ238" s="121">
        <v>2</v>
      </c>
      <c r="AK238" s="123">
        <v>2</v>
      </c>
      <c r="AL238" s="165" t="str">
        <f t="shared" si="16"/>
        <v>A</v>
      </c>
      <c r="AM238" s="122">
        <v>0</v>
      </c>
      <c r="AN238" s="121">
        <v>0</v>
      </c>
      <c r="AO238" s="121">
        <v>2</v>
      </c>
      <c r="AP238" s="123">
        <v>2</v>
      </c>
      <c r="AQ238" s="165" t="str">
        <f t="shared" si="17"/>
        <v>A</v>
      </c>
      <c r="AR238" s="122">
        <v>0</v>
      </c>
      <c r="AS238" s="121">
        <v>0</v>
      </c>
      <c r="AT238" s="121">
        <v>0</v>
      </c>
      <c r="AU238" s="121">
        <v>2</v>
      </c>
      <c r="AV238" s="121">
        <v>0</v>
      </c>
      <c r="AW238" s="121">
        <v>0</v>
      </c>
      <c r="AX238" s="123">
        <v>2</v>
      </c>
      <c r="AY238" s="165" t="str">
        <f t="shared" si="19"/>
        <v>A</v>
      </c>
      <c r="AZ238" s="125">
        <v>1</v>
      </c>
      <c r="BA238" s="121">
        <v>1</v>
      </c>
      <c r="BB238" s="121">
        <v>1</v>
      </c>
      <c r="BC238" s="126">
        <v>0</v>
      </c>
      <c r="BD238" s="122">
        <v>0</v>
      </c>
      <c r="BE238" s="121">
        <v>25</v>
      </c>
      <c r="BF238" s="121">
        <v>0</v>
      </c>
      <c r="BG238" s="121">
        <v>0</v>
      </c>
      <c r="BH238" s="121">
        <v>2</v>
      </c>
      <c r="BI238" s="121">
        <v>0</v>
      </c>
      <c r="BJ238" s="121">
        <v>0</v>
      </c>
      <c r="BK238" s="121">
        <v>0</v>
      </c>
      <c r="BL238" s="121">
        <v>14</v>
      </c>
      <c r="BM238" s="121">
        <v>0</v>
      </c>
      <c r="BN238" s="121">
        <v>2</v>
      </c>
      <c r="BO238" s="121">
        <v>2</v>
      </c>
      <c r="BP238" s="121">
        <v>3</v>
      </c>
      <c r="BQ238" s="121">
        <v>0</v>
      </c>
      <c r="BR238" s="121">
        <v>0</v>
      </c>
      <c r="BS238" s="121">
        <v>0</v>
      </c>
      <c r="BT238" s="121">
        <v>1</v>
      </c>
      <c r="BU238" s="121">
        <v>2</v>
      </c>
      <c r="BV238" s="121">
        <v>0</v>
      </c>
      <c r="BW238" s="121">
        <v>0</v>
      </c>
      <c r="BX238" s="121">
        <v>0</v>
      </c>
      <c r="BY238" s="121">
        <v>0</v>
      </c>
      <c r="BZ238" s="121">
        <v>0</v>
      </c>
      <c r="CA238" s="121">
        <v>0</v>
      </c>
      <c r="CB238" s="121">
        <v>0</v>
      </c>
      <c r="CC238" s="121">
        <v>0</v>
      </c>
      <c r="CD238" s="121">
        <v>0</v>
      </c>
      <c r="CE238" s="123">
        <v>0</v>
      </c>
      <c r="CF238" s="122">
        <v>1</v>
      </c>
      <c r="CG238" s="121">
        <v>0</v>
      </c>
      <c r="CH238" s="121">
        <v>0</v>
      </c>
      <c r="CI238" s="121">
        <v>0</v>
      </c>
      <c r="CJ238" s="121">
        <v>2</v>
      </c>
      <c r="CK238" s="121">
        <v>3</v>
      </c>
      <c r="CL238" s="121">
        <v>0</v>
      </c>
      <c r="CM238" s="121">
        <v>0</v>
      </c>
      <c r="CN238" s="121">
        <v>0</v>
      </c>
      <c r="CO238" s="121">
        <v>0</v>
      </c>
      <c r="CP238" s="121">
        <v>0</v>
      </c>
      <c r="CQ238" s="121">
        <v>0</v>
      </c>
      <c r="CR238" s="121">
        <v>0</v>
      </c>
      <c r="CS238" s="121">
        <v>0</v>
      </c>
      <c r="CT238" s="121">
        <v>0</v>
      </c>
      <c r="CU238" s="121">
        <v>0</v>
      </c>
      <c r="CV238" s="121">
        <v>0</v>
      </c>
      <c r="CW238" s="121">
        <v>0</v>
      </c>
      <c r="CX238" s="121">
        <v>0</v>
      </c>
      <c r="CY238" s="121">
        <v>0</v>
      </c>
      <c r="CZ238" s="121">
        <v>0</v>
      </c>
      <c r="DA238" s="123">
        <v>0</v>
      </c>
      <c r="DB238" s="122">
        <v>0</v>
      </c>
      <c r="DC238" s="121">
        <v>0</v>
      </c>
      <c r="DD238" s="121">
        <v>0</v>
      </c>
      <c r="DE238" s="121">
        <v>0</v>
      </c>
      <c r="DF238" s="121">
        <v>0</v>
      </c>
      <c r="DG238" s="121">
        <v>0</v>
      </c>
      <c r="DH238" s="121">
        <v>0</v>
      </c>
      <c r="DI238" s="121">
        <v>0</v>
      </c>
      <c r="DJ238" s="123">
        <v>0</v>
      </c>
      <c r="DK238" s="122">
        <v>1</v>
      </c>
      <c r="DL238" s="123">
        <v>0</v>
      </c>
      <c r="DM238" s="124">
        <v>0</v>
      </c>
      <c r="DN238" s="122">
        <v>4</v>
      </c>
      <c r="DO238" s="121">
        <v>1</v>
      </c>
      <c r="DP238" s="123">
        <v>160</v>
      </c>
      <c r="DQ238" s="122">
        <v>40</v>
      </c>
      <c r="DR238" s="121">
        <v>1</v>
      </c>
      <c r="DS238" s="162" t="s">
        <v>3248</v>
      </c>
      <c r="DT238" s="121">
        <v>2</v>
      </c>
      <c r="DU238" s="162" t="s">
        <v>3249</v>
      </c>
      <c r="DV238" s="164" t="s">
        <v>3250</v>
      </c>
      <c r="DW238" s="122">
        <v>1</v>
      </c>
      <c r="DX238" s="121">
        <v>1</v>
      </c>
      <c r="DY238" s="121">
        <v>1</v>
      </c>
      <c r="DZ238" s="162" t="s">
        <v>3251</v>
      </c>
      <c r="EA238" s="164" t="s">
        <v>3252</v>
      </c>
      <c r="EB238" s="127">
        <v>23425</v>
      </c>
      <c r="EC238" s="128">
        <v>36.15</v>
      </c>
      <c r="ED238" s="129">
        <v>5</v>
      </c>
    </row>
    <row r="239" spans="1:134" ht="13.5" customHeight="1">
      <c r="A239" s="161" t="s">
        <v>527</v>
      </c>
      <c r="B239" s="162" t="s">
        <v>85</v>
      </c>
      <c r="C239" s="121">
        <v>4</v>
      </c>
      <c r="D239" s="162" t="s">
        <v>84</v>
      </c>
      <c r="E239" s="162" t="s">
        <v>3253</v>
      </c>
      <c r="F239" s="162" t="s">
        <v>3254</v>
      </c>
      <c r="G239" s="162">
        <v>16302</v>
      </c>
      <c r="H239" s="162" t="s">
        <v>3255</v>
      </c>
      <c r="I239" s="162" t="s">
        <v>3256</v>
      </c>
      <c r="J239" s="162" t="s">
        <v>3257</v>
      </c>
      <c r="K239" s="164" t="s">
        <v>3258</v>
      </c>
      <c r="L239" s="161" t="s">
        <v>1084</v>
      </c>
      <c r="M239" s="162" t="s">
        <v>971</v>
      </c>
      <c r="N239" s="162" t="s">
        <v>3259</v>
      </c>
      <c r="O239" s="162" t="s">
        <v>927</v>
      </c>
      <c r="P239" s="162">
        <v>235300634</v>
      </c>
      <c r="Q239" s="164" t="s">
        <v>3260</v>
      </c>
      <c r="R239" s="161" t="s">
        <v>927</v>
      </c>
      <c r="S239" s="162" t="s">
        <v>3261</v>
      </c>
      <c r="T239" s="162" t="s">
        <v>3262</v>
      </c>
      <c r="U239" s="162" t="s">
        <v>927</v>
      </c>
      <c r="V239" s="162">
        <v>235316149</v>
      </c>
      <c r="W239" s="164" t="s">
        <v>3263</v>
      </c>
      <c r="X239" s="122">
        <v>1</v>
      </c>
      <c r="Y239" s="121">
        <v>0</v>
      </c>
      <c r="Z239" s="123">
        <v>1</v>
      </c>
      <c r="AA239" s="122">
        <v>1</v>
      </c>
      <c r="AB239" s="121">
        <v>0</v>
      </c>
      <c r="AC239" s="123">
        <v>1</v>
      </c>
      <c r="AD239" s="165" t="str">
        <f t="shared" si="18"/>
        <v>A</v>
      </c>
      <c r="AE239" s="124">
        <v>1</v>
      </c>
      <c r="AF239" s="165" t="str">
        <f t="shared" si="15"/>
        <v>A</v>
      </c>
      <c r="AG239" s="122">
        <v>0</v>
      </c>
      <c r="AH239" s="121">
        <v>1</v>
      </c>
      <c r="AI239" s="121">
        <v>0</v>
      </c>
      <c r="AJ239" s="121">
        <v>0</v>
      </c>
      <c r="AK239" s="123">
        <v>1</v>
      </c>
      <c r="AL239" s="165" t="str">
        <f t="shared" si="16"/>
        <v>A</v>
      </c>
      <c r="AM239" s="122">
        <v>0</v>
      </c>
      <c r="AN239" s="121">
        <v>1</v>
      </c>
      <c r="AO239" s="121">
        <v>0</v>
      </c>
      <c r="AP239" s="123">
        <v>1</v>
      </c>
      <c r="AQ239" s="165" t="str">
        <f t="shared" si="17"/>
        <v>A</v>
      </c>
      <c r="AR239" s="122">
        <v>0</v>
      </c>
      <c r="AS239" s="121">
        <v>0</v>
      </c>
      <c r="AT239" s="121">
        <v>1</v>
      </c>
      <c r="AU239" s="121">
        <v>0</v>
      </c>
      <c r="AV239" s="121">
        <v>0</v>
      </c>
      <c r="AW239" s="121">
        <v>0</v>
      </c>
      <c r="AX239" s="123">
        <v>1</v>
      </c>
      <c r="AY239" s="165" t="str">
        <f t="shared" si="19"/>
        <v>A</v>
      </c>
      <c r="AZ239" s="125">
        <v>0</v>
      </c>
      <c r="BA239" s="121">
        <v>0</v>
      </c>
      <c r="BB239" s="121">
        <v>0</v>
      </c>
      <c r="BC239" s="126">
        <v>1</v>
      </c>
      <c r="BD239" s="122">
        <v>0</v>
      </c>
      <c r="BE239" s="121">
        <v>9</v>
      </c>
      <c r="BF239" s="121">
        <v>0</v>
      </c>
      <c r="BG239" s="121">
        <v>0</v>
      </c>
      <c r="BH239" s="121">
        <v>0</v>
      </c>
      <c r="BI239" s="121">
        <v>0</v>
      </c>
      <c r="BJ239" s="121">
        <v>0</v>
      </c>
      <c r="BK239" s="121">
        <v>0</v>
      </c>
      <c r="BL239" s="121">
        <v>4</v>
      </c>
      <c r="BM239" s="121">
        <v>0</v>
      </c>
      <c r="BN239" s="121">
        <v>0</v>
      </c>
      <c r="BO239" s="121">
        <v>0</v>
      </c>
      <c r="BP239" s="121">
        <v>4</v>
      </c>
      <c r="BQ239" s="121">
        <v>0</v>
      </c>
      <c r="BR239" s="121">
        <v>0</v>
      </c>
      <c r="BS239" s="121">
        <v>0</v>
      </c>
      <c r="BT239" s="121">
        <v>0</v>
      </c>
      <c r="BU239" s="121">
        <v>0</v>
      </c>
      <c r="BV239" s="121">
        <v>0</v>
      </c>
      <c r="BW239" s="121">
        <v>0</v>
      </c>
      <c r="BX239" s="121">
        <v>0</v>
      </c>
      <c r="BY239" s="121">
        <v>0</v>
      </c>
      <c r="BZ239" s="121">
        <v>0</v>
      </c>
      <c r="CA239" s="121">
        <v>0</v>
      </c>
      <c r="CB239" s="121">
        <v>0</v>
      </c>
      <c r="CC239" s="121">
        <v>0</v>
      </c>
      <c r="CD239" s="121">
        <v>0</v>
      </c>
      <c r="CE239" s="123">
        <v>0</v>
      </c>
      <c r="CF239" s="122">
        <v>1</v>
      </c>
      <c r="CG239" s="121">
        <v>0</v>
      </c>
      <c r="CH239" s="121">
        <v>0</v>
      </c>
      <c r="CI239" s="121">
        <v>0</v>
      </c>
      <c r="CJ239" s="121">
        <v>0</v>
      </c>
      <c r="CK239" s="121">
        <v>0</v>
      </c>
      <c r="CL239" s="121">
        <v>0</v>
      </c>
      <c r="CM239" s="121">
        <v>0</v>
      </c>
      <c r="CN239" s="121">
        <v>0</v>
      </c>
      <c r="CO239" s="121">
        <v>0</v>
      </c>
      <c r="CP239" s="121">
        <v>0</v>
      </c>
      <c r="CQ239" s="121">
        <v>0</v>
      </c>
      <c r="CR239" s="121">
        <v>0</v>
      </c>
      <c r="CS239" s="121">
        <v>0</v>
      </c>
      <c r="CT239" s="121">
        <v>0</v>
      </c>
      <c r="CU239" s="121">
        <v>0</v>
      </c>
      <c r="CV239" s="121">
        <v>0</v>
      </c>
      <c r="CW239" s="121">
        <v>0</v>
      </c>
      <c r="CX239" s="121">
        <v>0</v>
      </c>
      <c r="CY239" s="121">
        <v>0</v>
      </c>
      <c r="CZ239" s="121">
        <v>0</v>
      </c>
      <c r="DA239" s="123">
        <v>0</v>
      </c>
      <c r="DB239" s="122">
        <v>0</v>
      </c>
      <c r="DC239" s="121">
        <v>0</v>
      </c>
      <c r="DD239" s="121">
        <v>0</v>
      </c>
      <c r="DE239" s="121">
        <v>0</v>
      </c>
      <c r="DF239" s="121">
        <v>0</v>
      </c>
      <c r="DG239" s="121">
        <v>0</v>
      </c>
      <c r="DH239" s="121">
        <v>0</v>
      </c>
      <c r="DI239" s="121">
        <v>0</v>
      </c>
      <c r="DJ239" s="123">
        <v>0</v>
      </c>
      <c r="DK239" s="122">
        <v>4</v>
      </c>
      <c r="DL239" s="123">
        <v>0</v>
      </c>
      <c r="DM239" s="124">
        <v>0</v>
      </c>
      <c r="DN239" s="122">
        <v>13</v>
      </c>
      <c r="DO239" s="121">
        <v>0</v>
      </c>
      <c r="DP239" s="123">
        <v>2</v>
      </c>
      <c r="DQ239" s="122">
        <v>50</v>
      </c>
      <c r="DR239" s="121">
        <v>0</v>
      </c>
      <c r="DS239" s="121" t="s">
        <v>927</v>
      </c>
      <c r="DT239" s="121">
        <v>3</v>
      </c>
      <c r="DU239" s="162"/>
      <c r="DV239" s="164"/>
      <c r="DW239" s="122">
        <v>1</v>
      </c>
      <c r="DX239" s="121">
        <v>0</v>
      </c>
      <c r="DY239" s="121">
        <v>1</v>
      </c>
      <c r="DZ239" s="162"/>
      <c r="EA239" s="164"/>
      <c r="EB239" s="127">
        <v>30725</v>
      </c>
      <c r="EC239" s="128">
        <v>10.42</v>
      </c>
      <c r="ED239" s="129">
        <v>2</v>
      </c>
    </row>
    <row r="240" spans="1:134" ht="13.5" customHeight="1">
      <c r="A240" s="161" t="s">
        <v>527</v>
      </c>
      <c r="B240" s="162" t="s">
        <v>91</v>
      </c>
      <c r="C240" s="121">
        <v>4</v>
      </c>
      <c r="D240" s="162" t="s">
        <v>90</v>
      </c>
      <c r="E240" s="162" t="s">
        <v>3264</v>
      </c>
      <c r="F240" s="162">
        <v>639</v>
      </c>
      <c r="G240" s="162">
        <v>19900</v>
      </c>
      <c r="H240" s="162" t="s">
        <v>71</v>
      </c>
      <c r="I240" s="162" t="s">
        <v>3265</v>
      </c>
      <c r="J240" s="162" t="s">
        <v>3266</v>
      </c>
      <c r="K240" s="164" t="s">
        <v>3267</v>
      </c>
      <c r="L240" s="161" t="s">
        <v>920</v>
      </c>
      <c r="M240" s="162" t="s">
        <v>1340</v>
      </c>
      <c r="N240" s="162" t="s">
        <v>3268</v>
      </c>
      <c r="O240" s="162" t="s">
        <v>927</v>
      </c>
      <c r="P240" s="162">
        <v>284028119</v>
      </c>
      <c r="Q240" s="164" t="s">
        <v>3269</v>
      </c>
      <c r="R240" s="161" t="s">
        <v>920</v>
      </c>
      <c r="S240" s="162" t="s">
        <v>1364</v>
      </c>
      <c r="T240" s="162" t="s">
        <v>3270</v>
      </c>
      <c r="U240" s="162" t="s">
        <v>927</v>
      </c>
      <c r="V240" s="162">
        <v>284028188</v>
      </c>
      <c r="W240" s="164" t="s">
        <v>3271</v>
      </c>
      <c r="X240" s="122">
        <v>1</v>
      </c>
      <c r="Y240" s="121">
        <v>1</v>
      </c>
      <c r="Z240" s="123">
        <v>2</v>
      </c>
      <c r="AA240" s="122">
        <v>1</v>
      </c>
      <c r="AB240" s="121">
        <v>1</v>
      </c>
      <c r="AC240" s="123">
        <v>2</v>
      </c>
      <c r="AD240" s="165" t="str">
        <f t="shared" si="18"/>
        <v>A</v>
      </c>
      <c r="AE240" s="124">
        <v>1</v>
      </c>
      <c r="AF240" s="165" t="str">
        <f t="shared" si="15"/>
        <v>A</v>
      </c>
      <c r="AG240" s="122">
        <v>0</v>
      </c>
      <c r="AH240" s="121">
        <v>0</v>
      </c>
      <c r="AI240" s="121">
        <v>0</v>
      </c>
      <c r="AJ240" s="121">
        <v>1</v>
      </c>
      <c r="AK240" s="123">
        <v>1</v>
      </c>
      <c r="AL240" s="165" t="str">
        <f t="shared" si="16"/>
        <v>A</v>
      </c>
      <c r="AM240" s="122">
        <v>0</v>
      </c>
      <c r="AN240" s="121">
        <v>1</v>
      </c>
      <c r="AO240" s="121">
        <v>0</v>
      </c>
      <c r="AP240" s="123">
        <v>1</v>
      </c>
      <c r="AQ240" s="165" t="str">
        <f t="shared" si="17"/>
        <v>A</v>
      </c>
      <c r="AR240" s="122">
        <v>0</v>
      </c>
      <c r="AS240" s="121">
        <v>0</v>
      </c>
      <c r="AT240" s="121">
        <v>0</v>
      </c>
      <c r="AU240" s="121">
        <v>1</v>
      </c>
      <c r="AV240" s="121">
        <v>0</v>
      </c>
      <c r="AW240" s="121">
        <v>0</v>
      </c>
      <c r="AX240" s="123">
        <v>1</v>
      </c>
      <c r="AY240" s="165" t="str">
        <f t="shared" si="19"/>
        <v>A</v>
      </c>
      <c r="AZ240" s="125">
        <v>1</v>
      </c>
      <c r="BA240" s="121">
        <v>1</v>
      </c>
      <c r="BB240" s="121">
        <v>1</v>
      </c>
      <c r="BC240" s="126">
        <v>1</v>
      </c>
      <c r="BD240" s="122">
        <v>0</v>
      </c>
      <c r="BE240" s="121">
        <v>8</v>
      </c>
      <c r="BF240" s="121">
        <v>0</v>
      </c>
      <c r="BG240" s="121">
        <v>0</v>
      </c>
      <c r="BH240" s="121">
        <v>9</v>
      </c>
      <c r="BI240" s="121">
        <v>0</v>
      </c>
      <c r="BJ240" s="121">
        <v>0</v>
      </c>
      <c r="BK240" s="121">
        <v>1</v>
      </c>
      <c r="BL240" s="121">
        <v>6</v>
      </c>
      <c r="BM240" s="121">
        <v>0</v>
      </c>
      <c r="BN240" s="121">
        <v>0</v>
      </c>
      <c r="BO240" s="121">
        <v>0</v>
      </c>
      <c r="BP240" s="121">
        <v>0</v>
      </c>
      <c r="BQ240" s="121">
        <v>0</v>
      </c>
      <c r="BR240" s="121">
        <v>0</v>
      </c>
      <c r="BS240" s="121">
        <v>0</v>
      </c>
      <c r="BT240" s="121">
        <v>0</v>
      </c>
      <c r="BU240" s="121">
        <v>0</v>
      </c>
      <c r="BV240" s="121">
        <v>0</v>
      </c>
      <c r="BW240" s="121">
        <v>0</v>
      </c>
      <c r="BX240" s="121">
        <v>0</v>
      </c>
      <c r="BY240" s="121">
        <v>0</v>
      </c>
      <c r="BZ240" s="121">
        <v>0</v>
      </c>
      <c r="CA240" s="121">
        <v>0</v>
      </c>
      <c r="CB240" s="121">
        <v>0</v>
      </c>
      <c r="CC240" s="121">
        <v>0</v>
      </c>
      <c r="CD240" s="121">
        <v>0</v>
      </c>
      <c r="CE240" s="123">
        <v>0</v>
      </c>
      <c r="CF240" s="122">
        <v>0</v>
      </c>
      <c r="CG240" s="121">
        <v>0</v>
      </c>
      <c r="CH240" s="121">
        <v>0</v>
      </c>
      <c r="CI240" s="121">
        <v>0</v>
      </c>
      <c r="CJ240" s="121">
        <v>0</v>
      </c>
      <c r="CK240" s="121">
        <v>0</v>
      </c>
      <c r="CL240" s="121">
        <v>0</v>
      </c>
      <c r="CM240" s="121">
        <v>0</v>
      </c>
      <c r="CN240" s="121">
        <v>0</v>
      </c>
      <c r="CO240" s="121">
        <v>0</v>
      </c>
      <c r="CP240" s="121">
        <v>0</v>
      </c>
      <c r="CQ240" s="121">
        <v>0</v>
      </c>
      <c r="CR240" s="121">
        <v>0</v>
      </c>
      <c r="CS240" s="121">
        <v>0</v>
      </c>
      <c r="CT240" s="121">
        <v>0</v>
      </c>
      <c r="CU240" s="121">
        <v>0</v>
      </c>
      <c r="CV240" s="121">
        <v>0</v>
      </c>
      <c r="CW240" s="121">
        <v>0</v>
      </c>
      <c r="CX240" s="121">
        <v>0</v>
      </c>
      <c r="CY240" s="121">
        <v>0</v>
      </c>
      <c r="CZ240" s="121">
        <v>0</v>
      </c>
      <c r="DA240" s="123">
        <v>0</v>
      </c>
      <c r="DB240" s="122">
        <v>0</v>
      </c>
      <c r="DC240" s="121">
        <v>0</v>
      </c>
      <c r="DD240" s="121">
        <v>0</v>
      </c>
      <c r="DE240" s="121">
        <v>0</v>
      </c>
      <c r="DF240" s="121">
        <v>0</v>
      </c>
      <c r="DG240" s="121">
        <v>0</v>
      </c>
      <c r="DH240" s="121">
        <v>0</v>
      </c>
      <c r="DI240" s="121">
        <v>0</v>
      </c>
      <c r="DJ240" s="123">
        <v>0</v>
      </c>
      <c r="DK240" s="122">
        <v>0</v>
      </c>
      <c r="DL240" s="123">
        <v>0</v>
      </c>
      <c r="DM240" s="124">
        <v>0</v>
      </c>
      <c r="DN240" s="122">
        <v>25</v>
      </c>
      <c r="DO240" s="121">
        <v>4</v>
      </c>
      <c r="DP240" s="123">
        <v>49</v>
      </c>
      <c r="DQ240" s="122">
        <v>30</v>
      </c>
      <c r="DR240" s="121">
        <v>0</v>
      </c>
      <c r="DS240" s="121" t="s">
        <v>927</v>
      </c>
      <c r="DT240" s="121">
        <v>1</v>
      </c>
      <c r="DU240" s="162" t="s">
        <v>3272</v>
      </c>
      <c r="DV240" s="164"/>
      <c r="DW240" s="122">
        <v>1</v>
      </c>
      <c r="DX240" s="121">
        <v>1</v>
      </c>
      <c r="DY240" s="121">
        <v>1</v>
      </c>
      <c r="DZ240" s="162"/>
      <c r="EA240" s="164"/>
      <c r="EB240" s="127">
        <v>15201</v>
      </c>
      <c r="EC240" s="128">
        <v>16.940000000000001</v>
      </c>
      <c r="ED240" s="129">
        <v>1</v>
      </c>
    </row>
    <row r="241" spans="1:134" ht="13.5" customHeight="1">
      <c r="A241" s="161" t="s">
        <v>527</v>
      </c>
      <c r="B241" s="162" t="s">
        <v>89</v>
      </c>
      <c r="C241" s="121">
        <v>4</v>
      </c>
      <c r="D241" s="162" t="s">
        <v>88</v>
      </c>
      <c r="E241" s="162" t="s">
        <v>3273</v>
      </c>
      <c r="F241" s="162" t="s">
        <v>3274</v>
      </c>
      <c r="G241" s="162">
        <v>19700</v>
      </c>
      <c r="H241" s="162" t="s">
        <v>71</v>
      </c>
      <c r="I241" s="162" t="s">
        <v>3275</v>
      </c>
      <c r="J241" s="162" t="s">
        <v>3276</v>
      </c>
      <c r="K241" s="164" t="s">
        <v>3277</v>
      </c>
      <c r="L241" s="161" t="s">
        <v>1013</v>
      </c>
      <c r="M241" s="162" t="s">
        <v>1210</v>
      </c>
      <c r="N241" s="162" t="s">
        <v>1051</v>
      </c>
      <c r="O241" s="162" t="s">
        <v>1368</v>
      </c>
      <c r="P241" s="162">
        <v>286850184</v>
      </c>
      <c r="Q241" s="164" t="s">
        <v>3278</v>
      </c>
      <c r="R241" s="161" t="s">
        <v>927</v>
      </c>
      <c r="S241" s="162" t="s">
        <v>925</v>
      </c>
      <c r="T241" s="162" t="s">
        <v>3279</v>
      </c>
      <c r="U241" s="162" t="s">
        <v>927</v>
      </c>
      <c r="V241" s="162">
        <v>286855636</v>
      </c>
      <c r="W241" s="164" t="s">
        <v>3280</v>
      </c>
      <c r="X241" s="122">
        <v>3</v>
      </c>
      <c r="Y241" s="121">
        <v>1</v>
      </c>
      <c r="Z241" s="123">
        <v>4</v>
      </c>
      <c r="AA241" s="122">
        <v>3</v>
      </c>
      <c r="AB241" s="121">
        <v>1</v>
      </c>
      <c r="AC241" s="123">
        <v>4</v>
      </c>
      <c r="AD241" s="165" t="str">
        <f t="shared" si="18"/>
        <v>A</v>
      </c>
      <c r="AE241" s="124">
        <v>2</v>
      </c>
      <c r="AF241" s="165" t="str">
        <f t="shared" si="15"/>
        <v>A</v>
      </c>
      <c r="AG241" s="122">
        <v>0</v>
      </c>
      <c r="AH241" s="121">
        <v>1</v>
      </c>
      <c r="AI241" s="121">
        <v>1</v>
      </c>
      <c r="AJ241" s="121">
        <v>1</v>
      </c>
      <c r="AK241" s="123">
        <v>3</v>
      </c>
      <c r="AL241" s="165" t="str">
        <f t="shared" si="16"/>
        <v>A</v>
      </c>
      <c r="AM241" s="122">
        <v>0</v>
      </c>
      <c r="AN241" s="121">
        <v>0</v>
      </c>
      <c r="AO241" s="121">
        <v>3</v>
      </c>
      <c r="AP241" s="123">
        <v>3</v>
      </c>
      <c r="AQ241" s="165" t="str">
        <f t="shared" si="17"/>
        <v>A</v>
      </c>
      <c r="AR241" s="122">
        <v>0</v>
      </c>
      <c r="AS241" s="121">
        <v>0</v>
      </c>
      <c r="AT241" s="121">
        <v>0</v>
      </c>
      <c r="AU241" s="121">
        <v>2</v>
      </c>
      <c r="AV241" s="121">
        <v>1</v>
      </c>
      <c r="AW241" s="121">
        <v>0</v>
      </c>
      <c r="AX241" s="123">
        <v>3</v>
      </c>
      <c r="AY241" s="165" t="str">
        <f t="shared" si="19"/>
        <v>A</v>
      </c>
      <c r="AZ241" s="125">
        <v>0</v>
      </c>
      <c r="BA241" s="121">
        <v>1</v>
      </c>
      <c r="BB241" s="121">
        <v>1</v>
      </c>
      <c r="BC241" s="126">
        <v>1</v>
      </c>
      <c r="BD241" s="122">
        <v>0</v>
      </c>
      <c r="BE241" s="121">
        <v>5</v>
      </c>
      <c r="BF241" s="121">
        <v>0</v>
      </c>
      <c r="BG241" s="121">
        <v>0</v>
      </c>
      <c r="BH241" s="121">
        <v>1</v>
      </c>
      <c r="BI241" s="121">
        <v>0</v>
      </c>
      <c r="BJ241" s="121">
        <v>0</v>
      </c>
      <c r="BK241" s="121">
        <v>0</v>
      </c>
      <c r="BL241" s="121">
        <v>0</v>
      </c>
      <c r="BM241" s="121">
        <v>0</v>
      </c>
      <c r="BN241" s="121">
        <v>0</v>
      </c>
      <c r="BO241" s="121">
        <v>0</v>
      </c>
      <c r="BP241" s="121">
        <v>0</v>
      </c>
      <c r="BQ241" s="121">
        <v>0</v>
      </c>
      <c r="BR241" s="121">
        <v>0</v>
      </c>
      <c r="BS241" s="121">
        <v>0</v>
      </c>
      <c r="BT241" s="121">
        <v>0</v>
      </c>
      <c r="BU241" s="121">
        <v>0</v>
      </c>
      <c r="BV241" s="121">
        <v>0</v>
      </c>
      <c r="BW241" s="121">
        <v>0</v>
      </c>
      <c r="BX241" s="121">
        <v>0</v>
      </c>
      <c r="BY241" s="121">
        <v>0</v>
      </c>
      <c r="BZ241" s="121">
        <v>0</v>
      </c>
      <c r="CA241" s="121">
        <v>0</v>
      </c>
      <c r="CB241" s="121">
        <v>0</v>
      </c>
      <c r="CC241" s="121">
        <v>0</v>
      </c>
      <c r="CD241" s="121">
        <v>0</v>
      </c>
      <c r="CE241" s="123">
        <v>0</v>
      </c>
      <c r="CF241" s="122">
        <v>0</v>
      </c>
      <c r="CG241" s="121">
        <v>0</v>
      </c>
      <c r="CH241" s="121">
        <v>0</v>
      </c>
      <c r="CI241" s="121">
        <v>0</v>
      </c>
      <c r="CJ241" s="121">
        <v>0</v>
      </c>
      <c r="CK241" s="121">
        <v>1</v>
      </c>
      <c r="CL241" s="121">
        <v>0</v>
      </c>
      <c r="CM241" s="121">
        <v>0</v>
      </c>
      <c r="CN241" s="121">
        <v>0</v>
      </c>
      <c r="CO241" s="121">
        <v>0</v>
      </c>
      <c r="CP241" s="121">
        <v>0</v>
      </c>
      <c r="CQ241" s="121">
        <v>0</v>
      </c>
      <c r="CR241" s="121">
        <v>0</v>
      </c>
      <c r="CS241" s="121">
        <v>0</v>
      </c>
      <c r="CT241" s="121">
        <v>0</v>
      </c>
      <c r="CU241" s="121">
        <v>0</v>
      </c>
      <c r="CV241" s="121">
        <v>0</v>
      </c>
      <c r="CW241" s="121">
        <v>0</v>
      </c>
      <c r="CX241" s="121">
        <v>0</v>
      </c>
      <c r="CY241" s="121">
        <v>0</v>
      </c>
      <c r="CZ241" s="121">
        <v>0</v>
      </c>
      <c r="DA241" s="123">
        <v>0</v>
      </c>
      <c r="DB241" s="122">
        <v>0</v>
      </c>
      <c r="DC241" s="121">
        <v>0</v>
      </c>
      <c r="DD241" s="121">
        <v>0</v>
      </c>
      <c r="DE241" s="121">
        <v>0</v>
      </c>
      <c r="DF241" s="121">
        <v>0</v>
      </c>
      <c r="DG241" s="121">
        <v>0</v>
      </c>
      <c r="DH241" s="121">
        <v>0</v>
      </c>
      <c r="DI241" s="121">
        <v>0</v>
      </c>
      <c r="DJ241" s="123">
        <v>0</v>
      </c>
      <c r="DK241" s="122">
        <v>0</v>
      </c>
      <c r="DL241" s="123">
        <v>0</v>
      </c>
      <c r="DM241" s="124">
        <v>0</v>
      </c>
      <c r="DN241" s="122">
        <v>4</v>
      </c>
      <c r="DO241" s="121">
        <v>0</v>
      </c>
      <c r="DP241" s="123">
        <v>147</v>
      </c>
      <c r="DQ241" s="122">
        <v>40</v>
      </c>
      <c r="DR241" s="121">
        <v>0</v>
      </c>
      <c r="DS241" s="121" t="s">
        <v>927</v>
      </c>
      <c r="DT241" s="121">
        <v>1</v>
      </c>
      <c r="DU241" s="162" t="s">
        <v>3281</v>
      </c>
      <c r="DV241" s="164" t="s">
        <v>927</v>
      </c>
      <c r="DW241" s="122">
        <v>1</v>
      </c>
      <c r="DX241" s="121">
        <v>1</v>
      </c>
      <c r="DY241" s="121">
        <v>1</v>
      </c>
      <c r="DZ241" s="162" t="s">
        <v>927</v>
      </c>
      <c r="EA241" s="164" t="s">
        <v>927</v>
      </c>
      <c r="EB241" s="127">
        <v>13412</v>
      </c>
      <c r="EC241" s="128">
        <v>15.8</v>
      </c>
      <c r="ED241" s="129">
        <v>3</v>
      </c>
    </row>
    <row r="242" spans="1:134" ht="13.5" customHeight="1">
      <c r="A242" s="161" t="s">
        <v>527</v>
      </c>
      <c r="B242" s="162" t="s">
        <v>87</v>
      </c>
      <c r="C242" s="121">
        <v>4</v>
      </c>
      <c r="D242" s="162" t="s">
        <v>86</v>
      </c>
      <c r="E242" s="162" t="s">
        <v>3282</v>
      </c>
      <c r="F242" s="162" t="s">
        <v>3283</v>
      </c>
      <c r="G242" s="162">
        <v>19321</v>
      </c>
      <c r="H242" s="162" t="s">
        <v>71</v>
      </c>
      <c r="I242" s="162" t="s">
        <v>3284</v>
      </c>
      <c r="J242" s="162" t="s">
        <v>3285</v>
      </c>
      <c r="K242" s="164" t="s">
        <v>3258</v>
      </c>
      <c r="L242" s="161" t="s">
        <v>920</v>
      </c>
      <c r="M242" s="162" t="s">
        <v>1446</v>
      </c>
      <c r="N242" s="162" t="s">
        <v>3286</v>
      </c>
      <c r="O242" s="162" t="s">
        <v>927</v>
      </c>
      <c r="P242" s="162">
        <v>271071630</v>
      </c>
      <c r="Q242" s="164" t="s">
        <v>3287</v>
      </c>
      <c r="R242" s="161" t="s">
        <v>920</v>
      </c>
      <c r="S242" s="162" t="s">
        <v>1446</v>
      </c>
      <c r="T242" s="162" t="s">
        <v>3286</v>
      </c>
      <c r="U242" s="162" t="s">
        <v>927</v>
      </c>
      <c r="V242" s="162">
        <v>271071630</v>
      </c>
      <c r="W242" s="164" t="s">
        <v>3287</v>
      </c>
      <c r="X242" s="122">
        <v>2</v>
      </c>
      <c r="Y242" s="121">
        <v>5</v>
      </c>
      <c r="Z242" s="123">
        <v>7</v>
      </c>
      <c r="AA242" s="122">
        <v>2</v>
      </c>
      <c r="AB242" s="121">
        <v>5</v>
      </c>
      <c r="AC242" s="123">
        <v>7</v>
      </c>
      <c r="AD242" s="165" t="str">
        <f t="shared" si="18"/>
        <v>A</v>
      </c>
      <c r="AE242" s="124">
        <v>2</v>
      </c>
      <c r="AF242" s="165" t="str">
        <f t="shared" si="15"/>
        <v>A</v>
      </c>
      <c r="AG242" s="122">
        <v>0</v>
      </c>
      <c r="AH242" s="121">
        <v>0</v>
      </c>
      <c r="AI242" s="121">
        <v>0</v>
      </c>
      <c r="AJ242" s="121">
        <v>2</v>
      </c>
      <c r="AK242" s="123">
        <v>2</v>
      </c>
      <c r="AL242" s="165" t="str">
        <f t="shared" si="16"/>
        <v>A</v>
      </c>
      <c r="AM242" s="122">
        <v>1</v>
      </c>
      <c r="AN242" s="121">
        <v>0</v>
      </c>
      <c r="AO242" s="121">
        <v>1</v>
      </c>
      <c r="AP242" s="123">
        <v>2</v>
      </c>
      <c r="AQ242" s="165" t="str">
        <f t="shared" si="17"/>
        <v>A</v>
      </c>
      <c r="AR242" s="122">
        <v>0</v>
      </c>
      <c r="AS242" s="121">
        <v>0</v>
      </c>
      <c r="AT242" s="121">
        <v>0</v>
      </c>
      <c r="AU242" s="121">
        <v>1</v>
      </c>
      <c r="AV242" s="121">
        <v>1</v>
      </c>
      <c r="AW242" s="121">
        <v>0</v>
      </c>
      <c r="AX242" s="123">
        <v>2</v>
      </c>
      <c r="AY242" s="165" t="str">
        <f t="shared" si="19"/>
        <v>A</v>
      </c>
      <c r="AZ242" s="125">
        <v>1</v>
      </c>
      <c r="BA242" s="121">
        <v>1</v>
      </c>
      <c r="BB242" s="121">
        <v>0</v>
      </c>
      <c r="BC242" s="126">
        <v>0</v>
      </c>
      <c r="BD242" s="122">
        <v>0</v>
      </c>
      <c r="BE242" s="121">
        <v>8</v>
      </c>
      <c r="BF242" s="121">
        <v>0</v>
      </c>
      <c r="BG242" s="121">
        <v>0</v>
      </c>
      <c r="BH242" s="121">
        <v>0</v>
      </c>
      <c r="BI242" s="121">
        <v>0</v>
      </c>
      <c r="BJ242" s="121">
        <v>0</v>
      </c>
      <c r="BK242" s="121">
        <v>0</v>
      </c>
      <c r="BL242" s="121">
        <v>6</v>
      </c>
      <c r="BM242" s="121">
        <v>0</v>
      </c>
      <c r="BN242" s="121">
        <v>0</v>
      </c>
      <c r="BO242" s="121">
        <v>0</v>
      </c>
      <c r="BP242" s="121">
        <v>8</v>
      </c>
      <c r="BQ242" s="121">
        <v>1</v>
      </c>
      <c r="BR242" s="121">
        <v>0</v>
      </c>
      <c r="BS242" s="121">
        <v>0</v>
      </c>
      <c r="BT242" s="121">
        <v>0</v>
      </c>
      <c r="BU242" s="121">
        <v>0</v>
      </c>
      <c r="BV242" s="121">
        <v>0</v>
      </c>
      <c r="BW242" s="121">
        <v>0</v>
      </c>
      <c r="BX242" s="121">
        <v>0</v>
      </c>
      <c r="BY242" s="121">
        <v>0</v>
      </c>
      <c r="BZ242" s="121">
        <v>0</v>
      </c>
      <c r="CA242" s="121">
        <v>0</v>
      </c>
      <c r="CB242" s="121">
        <v>0</v>
      </c>
      <c r="CC242" s="121">
        <v>0</v>
      </c>
      <c r="CD242" s="121">
        <v>0</v>
      </c>
      <c r="CE242" s="123">
        <v>1</v>
      </c>
      <c r="CF242" s="122">
        <v>0</v>
      </c>
      <c r="CG242" s="121">
        <v>0</v>
      </c>
      <c r="CH242" s="121">
        <v>0</v>
      </c>
      <c r="CI242" s="121">
        <v>0</v>
      </c>
      <c r="CJ242" s="121">
        <v>0</v>
      </c>
      <c r="CK242" s="121">
        <v>0</v>
      </c>
      <c r="CL242" s="121">
        <v>0</v>
      </c>
      <c r="CM242" s="121">
        <v>0</v>
      </c>
      <c r="CN242" s="121">
        <v>0</v>
      </c>
      <c r="CO242" s="121">
        <v>0</v>
      </c>
      <c r="CP242" s="121">
        <v>0</v>
      </c>
      <c r="CQ242" s="121">
        <v>0</v>
      </c>
      <c r="CR242" s="121">
        <v>0</v>
      </c>
      <c r="CS242" s="121">
        <v>0</v>
      </c>
      <c r="CT242" s="121">
        <v>0</v>
      </c>
      <c r="CU242" s="121">
        <v>0</v>
      </c>
      <c r="CV242" s="121">
        <v>0</v>
      </c>
      <c r="CW242" s="121">
        <v>0</v>
      </c>
      <c r="CX242" s="121">
        <v>0</v>
      </c>
      <c r="CY242" s="121">
        <v>0</v>
      </c>
      <c r="CZ242" s="121">
        <v>0</v>
      </c>
      <c r="DA242" s="123">
        <v>0</v>
      </c>
      <c r="DB242" s="122">
        <v>0</v>
      </c>
      <c r="DC242" s="121">
        <v>0</v>
      </c>
      <c r="DD242" s="121">
        <v>0</v>
      </c>
      <c r="DE242" s="121">
        <v>0</v>
      </c>
      <c r="DF242" s="121">
        <v>0</v>
      </c>
      <c r="DG242" s="121">
        <v>0</v>
      </c>
      <c r="DH242" s="121">
        <v>0</v>
      </c>
      <c r="DI242" s="121">
        <v>0</v>
      </c>
      <c r="DJ242" s="123">
        <v>0</v>
      </c>
      <c r="DK242" s="122">
        <v>0</v>
      </c>
      <c r="DL242" s="123">
        <v>0</v>
      </c>
      <c r="DM242" s="124">
        <v>0</v>
      </c>
      <c r="DN242" s="122">
        <v>3</v>
      </c>
      <c r="DO242" s="121">
        <v>0</v>
      </c>
      <c r="DP242" s="123">
        <v>2</v>
      </c>
      <c r="DQ242" s="122">
        <v>80</v>
      </c>
      <c r="DR242" s="121">
        <v>0</v>
      </c>
      <c r="DS242" s="121" t="s">
        <v>927</v>
      </c>
      <c r="DT242" s="121">
        <v>2</v>
      </c>
      <c r="DU242" s="162"/>
      <c r="DV242" s="164" t="s">
        <v>3288</v>
      </c>
      <c r="DW242" s="122">
        <v>1</v>
      </c>
      <c r="DX242" s="121">
        <v>1</v>
      </c>
      <c r="DY242" s="121">
        <v>1</v>
      </c>
      <c r="DZ242" s="162"/>
      <c r="EA242" s="164"/>
      <c r="EB242" s="127">
        <v>28900</v>
      </c>
      <c r="EC242" s="128">
        <v>15.79</v>
      </c>
      <c r="ED242" s="129">
        <v>2</v>
      </c>
    </row>
    <row r="243" spans="1:134" ht="13.5" customHeight="1">
      <c r="A243" s="161" t="s">
        <v>527</v>
      </c>
      <c r="B243" s="162" t="s">
        <v>93</v>
      </c>
      <c r="C243" s="121">
        <v>4</v>
      </c>
      <c r="D243" s="162" t="s">
        <v>92</v>
      </c>
      <c r="E243" s="162" t="s">
        <v>3289</v>
      </c>
      <c r="F243" s="162">
        <v>260</v>
      </c>
      <c r="G243" s="162">
        <v>19016</v>
      </c>
      <c r="H243" s="162" t="s">
        <v>71</v>
      </c>
      <c r="I243" s="162" t="s">
        <v>3290</v>
      </c>
      <c r="J243" s="162" t="s">
        <v>3291</v>
      </c>
      <c r="K243" s="164" t="s">
        <v>3292</v>
      </c>
      <c r="L243" s="161" t="s">
        <v>920</v>
      </c>
      <c r="M243" s="162" t="s">
        <v>1418</v>
      </c>
      <c r="N243" s="162" t="s">
        <v>3293</v>
      </c>
      <c r="O243" s="162" t="s">
        <v>927</v>
      </c>
      <c r="P243" s="162">
        <v>281012984</v>
      </c>
      <c r="Q243" s="164" t="s">
        <v>3294</v>
      </c>
      <c r="R243" s="161" t="s">
        <v>920</v>
      </c>
      <c r="S243" s="162" t="s">
        <v>986</v>
      </c>
      <c r="T243" s="162" t="s">
        <v>3295</v>
      </c>
      <c r="U243" s="162" t="s">
        <v>927</v>
      </c>
      <c r="V243" s="162">
        <v>281012969</v>
      </c>
      <c r="W243" s="164" t="s">
        <v>3296</v>
      </c>
      <c r="X243" s="122">
        <v>1</v>
      </c>
      <c r="Y243" s="121">
        <v>1</v>
      </c>
      <c r="Z243" s="123">
        <v>2</v>
      </c>
      <c r="AA243" s="122">
        <v>1</v>
      </c>
      <c r="AB243" s="121">
        <v>1</v>
      </c>
      <c r="AC243" s="123">
        <v>2</v>
      </c>
      <c r="AD243" s="165" t="str">
        <f t="shared" si="18"/>
        <v>A</v>
      </c>
      <c r="AE243" s="124">
        <v>1</v>
      </c>
      <c r="AF243" s="165" t="str">
        <f t="shared" si="15"/>
        <v>A</v>
      </c>
      <c r="AG243" s="122">
        <v>0</v>
      </c>
      <c r="AH243" s="121">
        <v>0</v>
      </c>
      <c r="AI243" s="121">
        <v>0</v>
      </c>
      <c r="AJ243" s="121">
        <v>1</v>
      </c>
      <c r="AK243" s="123">
        <v>1</v>
      </c>
      <c r="AL243" s="165" t="str">
        <f t="shared" si="16"/>
        <v>A</v>
      </c>
      <c r="AM243" s="122">
        <v>0</v>
      </c>
      <c r="AN243" s="121">
        <v>0</v>
      </c>
      <c r="AO243" s="121">
        <v>1</v>
      </c>
      <c r="AP243" s="123">
        <v>1</v>
      </c>
      <c r="AQ243" s="165" t="str">
        <f t="shared" si="17"/>
        <v>A</v>
      </c>
      <c r="AR243" s="122">
        <v>0</v>
      </c>
      <c r="AS243" s="121">
        <v>0</v>
      </c>
      <c r="AT243" s="121">
        <v>0</v>
      </c>
      <c r="AU243" s="121">
        <v>1</v>
      </c>
      <c r="AV243" s="121">
        <v>0</v>
      </c>
      <c r="AW243" s="121">
        <v>0</v>
      </c>
      <c r="AX243" s="123">
        <v>1</v>
      </c>
      <c r="AY243" s="165" t="str">
        <f t="shared" si="19"/>
        <v>A</v>
      </c>
      <c r="AZ243" s="125">
        <v>1</v>
      </c>
      <c r="BA243" s="121">
        <v>1</v>
      </c>
      <c r="BB243" s="121">
        <v>0</v>
      </c>
      <c r="BC243" s="126">
        <v>1</v>
      </c>
      <c r="BD243" s="122">
        <v>1</v>
      </c>
      <c r="BE243" s="121">
        <v>17</v>
      </c>
      <c r="BF243" s="121">
        <v>0</v>
      </c>
      <c r="BG243" s="121">
        <v>0</v>
      </c>
      <c r="BH243" s="121">
        <v>2</v>
      </c>
      <c r="BI243" s="121">
        <v>0</v>
      </c>
      <c r="BJ243" s="121">
        <v>0</v>
      </c>
      <c r="BK243" s="121">
        <v>0</v>
      </c>
      <c r="BL243" s="121">
        <v>11</v>
      </c>
      <c r="BM243" s="121">
        <v>0</v>
      </c>
      <c r="BN243" s="121">
        <v>0</v>
      </c>
      <c r="BO243" s="121">
        <v>0</v>
      </c>
      <c r="BP243" s="121">
        <v>0</v>
      </c>
      <c r="BQ243" s="121">
        <v>0</v>
      </c>
      <c r="BR243" s="121">
        <v>1</v>
      </c>
      <c r="BS243" s="121">
        <v>0</v>
      </c>
      <c r="BT243" s="121">
        <v>0</v>
      </c>
      <c r="BU243" s="121">
        <v>0</v>
      </c>
      <c r="BV243" s="121">
        <v>0</v>
      </c>
      <c r="BW243" s="121">
        <v>0</v>
      </c>
      <c r="BX243" s="121">
        <v>0</v>
      </c>
      <c r="BY243" s="121">
        <v>0</v>
      </c>
      <c r="BZ243" s="121">
        <v>0</v>
      </c>
      <c r="CA243" s="121">
        <v>0</v>
      </c>
      <c r="CB243" s="121">
        <v>0</v>
      </c>
      <c r="CC243" s="121">
        <v>0</v>
      </c>
      <c r="CD243" s="121">
        <v>0</v>
      </c>
      <c r="CE243" s="123">
        <v>0</v>
      </c>
      <c r="CF243" s="122">
        <v>0</v>
      </c>
      <c r="CG243" s="121">
        <v>0</v>
      </c>
      <c r="CH243" s="121">
        <v>0</v>
      </c>
      <c r="CI243" s="121">
        <v>4</v>
      </c>
      <c r="CJ243" s="121">
        <v>0</v>
      </c>
      <c r="CK243" s="121">
        <v>2</v>
      </c>
      <c r="CL243" s="121">
        <v>0</v>
      </c>
      <c r="CM243" s="121">
        <v>0</v>
      </c>
      <c r="CN243" s="121">
        <v>0</v>
      </c>
      <c r="CO243" s="121">
        <v>0</v>
      </c>
      <c r="CP243" s="121">
        <v>0</v>
      </c>
      <c r="CQ243" s="121">
        <v>0</v>
      </c>
      <c r="CR243" s="121">
        <v>0</v>
      </c>
      <c r="CS243" s="121">
        <v>0</v>
      </c>
      <c r="CT243" s="121">
        <v>0</v>
      </c>
      <c r="CU243" s="121">
        <v>0</v>
      </c>
      <c r="CV243" s="121">
        <v>0</v>
      </c>
      <c r="CW243" s="121">
        <v>0</v>
      </c>
      <c r="CX243" s="121">
        <v>0</v>
      </c>
      <c r="CY243" s="121">
        <v>0</v>
      </c>
      <c r="CZ243" s="121">
        <v>0</v>
      </c>
      <c r="DA243" s="123">
        <v>0</v>
      </c>
      <c r="DB243" s="122">
        <v>0</v>
      </c>
      <c r="DC243" s="121">
        <v>0</v>
      </c>
      <c r="DD243" s="121">
        <v>0</v>
      </c>
      <c r="DE243" s="121">
        <v>0</v>
      </c>
      <c r="DF243" s="121">
        <v>0</v>
      </c>
      <c r="DG243" s="121">
        <v>0</v>
      </c>
      <c r="DH243" s="121">
        <v>1</v>
      </c>
      <c r="DI243" s="121">
        <v>0</v>
      </c>
      <c r="DJ243" s="123">
        <v>0</v>
      </c>
      <c r="DK243" s="122">
        <v>0</v>
      </c>
      <c r="DL243" s="123">
        <v>2</v>
      </c>
      <c r="DM243" s="124">
        <v>0</v>
      </c>
      <c r="DN243" s="122">
        <v>15</v>
      </c>
      <c r="DO243" s="121">
        <v>0</v>
      </c>
      <c r="DP243" s="123">
        <v>218</v>
      </c>
      <c r="DQ243" s="122">
        <v>30</v>
      </c>
      <c r="DR243" s="121">
        <v>1</v>
      </c>
      <c r="DS243" s="162" t="s">
        <v>3297</v>
      </c>
      <c r="DT243" s="121">
        <v>3</v>
      </c>
      <c r="DU243" s="162" t="s">
        <v>3298</v>
      </c>
      <c r="DV243" s="164" t="s">
        <v>3299</v>
      </c>
      <c r="DW243" s="122">
        <v>1</v>
      </c>
      <c r="DX243" s="121">
        <v>1</v>
      </c>
      <c r="DY243" s="121">
        <v>1</v>
      </c>
      <c r="DZ243" s="162" t="s">
        <v>3300</v>
      </c>
      <c r="EA243" s="164"/>
      <c r="EB243" s="127">
        <v>18143</v>
      </c>
      <c r="EC243" s="128">
        <v>26.64</v>
      </c>
      <c r="ED243" s="129">
        <v>4</v>
      </c>
    </row>
    <row r="244" spans="1:134" ht="13.5" customHeight="1">
      <c r="A244" s="161" t="s">
        <v>527</v>
      </c>
      <c r="B244" s="162" t="s">
        <v>95</v>
      </c>
      <c r="C244" s="121">
        <v>4</v>
      </c>
      <c r="D244" s="162" t="s">
        <v>94</v>
      </c>
      <c r="E244" s="162" t="s">
        <v>3301</v>
      </c>
      <c r="F244" s="162" t="s">
        <v>3302</v>
      </c>
      <c r="G244" s="162">
        <v>10400</v>
      </c>
      <c r="H244" s="162" t="s">
        <v>3303</v>
      </c>
      <c r="I244" s="162" t="s">
        <v>3304</v>
      </c>
      <c r="J244" s="162" t="s">
        <v>3305</v>
      </c>
      <c r="K244" s="164" t="s">
        <v>3079</v>
      </c>
      <c r="L244" s="161" t="s">
        <v>982</v>
      </c>
      <c r="M244" s="162" t="s">
        <v>2760</v>
      </c>
      <c r="N244" s="162" t="s">
        <v>3306</v>
      </c>
      <c r="O244" s="162" t="s">
        <v>927</v>
      </c>
      <c r="P244" s="162">
        <v>271071898</v>
      </c>
      <c r="Q244" s="164" t="s">
        <v>3307</v>
      </c>
      <c r="R244" s="161" t="s">
        <v>920</v>
      </c>
      <c r="S244" s="162" t="s">
        <v>1389</v>
      </c>
      <c r="T244" s="162" t="s">
        <v>3308</v>
      </c>
      <c r="U244" s="162" t="s">
        <v>927</v>
      </c>
      <c r="V244" s="162">
        <v>271071891</v>
      </c>
      <c r="W244" s="164" t="s">
        <v>3309</v>
      </c>
      <c r="X244" s="122">
        <v>4</v>
      </c>
      <c r="Y244" s="121">
        <v>0</v>
      </c>
      <c r="Z244" s="123">
        <v>4</v>
      </c>
      <c r="AA244" s="122">
        <v>4</v>
      </c>
      <c r="AB244" s="121">
        <v>0</v>
      </c>
      <c r="AC244" s="123">
        <v>4</v>
      </c>
      <c r="AD244" s="165" t="str">
        <f t="shared" si="18"/>
        <v>A</v>
      </c>
      <c r="AE244" s="124">
        <v>3</v>
      </c>
      <c r="AF244" s="165" t="str">
        <f t="shared" si="15"/>
        <v>A</v>
      </c>
      <c r="AG244" s="122">
        <v>0</v>
      </c>
      <c r="AH244" s="121">
        <v>1</v>
      </c>
      <c r="AI244" s="121">
        <v>0</v>
      </c>
      <c r="AJ244" s="121">
        <v>3</v>
      </c>
      <c r="AK244" s="123">
        <v>4</v>
      </c>
      <c r="AL244" s="165" t="str">
        <f t="shared" si="16"/>
        <v>A</v>
      </c>
      <c r="AM244" s="122">
        <v>0</v>
      </c>
      <c r="AN244" s="121">
        <v>1</v>
      </c>
      <c r="AO244" s="121">
        <v>3</v>
      </c>
      <c r="AP244" s="123">
        <v>4</v>
      </c>
      <c r="AQ244" s="165" t="str">
        <f t="shared" si="17"/>
        <v>A</v>
      </c>
      <c r="AR244" s="122">
        <v>0</v>
      </c>
      <c r="AS244" s="121">
        <v>0</v>
      </c>
      <c r="AT244" s="121">
        <v>0</v>
      </c>
      <c r="AU244" s="121">
        <v>2</v>
      </c>
      <c r="AV244" s="121">
        <v>1</v>
      </c>
      <c r="AW244" s="121">
        <v>1</v>
      </c>
      <c r="AX244" s="123">
        <v>4</v>
      </c>
      <c r="AY244" s="165" t="str">
        <f t="shared" si="19"/>
        <v>A</v>
      </c>
      <c r="AZ244" s="125">
        <v>0</v>
      </c>
      <c r="BA244" s="121">
        <v>1</v>
      </c>
      <c r="BB244" s="121">
        <v>1</v>
      </c>
      <c r="BC244" s="126">
        <v>1</v>
      </c>
      <c r="BD244" s="122">
        <v>0</v>
      </c>
      <c r="BE244" s="121">
        <v>6</v>
      </c>
      <c r="BF244" s="121">
        <v>0</v>
      </c>
      <c r="BG244" s="121">
        <v>0</v>
      </c>
      <c r="BH244" s="121">
        <v>0</v>
      </c>
      <c r="BI244" s="121">
        <v>0</v>
      </c>
      <c r="BJ244" s="121">
        <v>0</v>
      </c>
      <c r="BK244" s="121">
        <v>1</v>
      </c>
      <c r="BL244" s="121">
        <v>6</v>
      </c>
      <c r="BM244" s="121">
        <v>0</v>
      </c>
      <c r="BN244" s="121">
        <v>0</v>
      </c>
      <c r="BO244" s="121">
        <v>1</v>
      </c>
      <c r="BP244" s="121">
        <v>0</v>
      </c>
      <c r="BQ244" s="121">
        <v>0</v>
      </c>
      <c r="BR244" s="121">
        <v>0</v>
      </c>
      <c r="BS244" s="121">
        <v>1</v>
      </c>
      <c r="BT244" s="121">
        <v>1</v>
      </c>
      <c r="BU244" s="121">
        <v>0</v>
      </c>
      <c r="BV244" s="121">
        <v>0</v>
      </c>
      <c r="BW244" s="121">
        <v>0</v>
      </c>
      <c r="BX244" s="121">
        <v>0</v>
      </c>
      <c r="BY244" s="121">
        <v>0</v>
      </c>
      <c r="BZ244" s="121">
        <v>0</v>
      </c>
      <c r="CA244" s="121">
        <v>0</v>
      </c>
      <c r="CB244" s="121">
        <v>0</v>
      </c>
      <c r="CC244" s="121">
        <v>0</v>
      </c>
      <c r="CD244" s="121">
        <v>0</v>
      </c>
      <c r="CE244" s="123">
        <v>0</v>
      </c>
      <c r="CF244" s="122">
        <v>0</v>
      </c>
      <c r="CG244" s="121">
        <v>0</v>
      </c>
      <c r="CH244" s="121">
        <v>0</v>
      </c>
      <c r="CI244" s="121">
        <v>0</v>
      </c>
      <c r="CJ244" s="121">
        <v>0</v>
      </c>
      <c r="CK244" s="121">
        <v>0</v>
      </c>
      <c r="CL244" s="121">
        <v>0</v>
      </c>
      <c r="CM244" s="121">
        <v>0</v>
      </c>
      <c r="CN244" s="121">
        <v>0</v>
      </c>
      <c r="CO244" s="121">
        <v>0</v>
      </c>
      <c r="CP244" s="121">
        <v>0</v>
      </c>
      <c r="CQ244" s="121">
        <v>0</v>
      </c>
      <c r="CR244" s="121">
        <v>0</v>
      </c>
      <c r="CS244" s="121">
        <v>0</v>
      </c>
      <c r="CT244" s="121">
        <v>0</v>
      </c>
      <c r="CU244" s="121">
        <v>0</v>
      </c>
      <c r="CV244" s="121">
        <v>0</v>
      </c>
      <c r="CW244" s="121">
        <v>0</v>
      </c>
      <c r="CX244" s="121">
        <v>0</v>
      </c>
      <c r="CY244" s="121">
        <v>0</v>
      </c>
      <c r="CZ244" s="121">
        <v>0</v>
      </c>
      <c r="DA244" s="123">
        <v>0</v>
      </c>
      <c r="DB244" s="122">
        <v>0</v>
      </c>
      <c r="DC244" s="121">
        <v>0</v>
      </c>
      <c r="DD244" s="121">
        <v>0</v>
      </c>
      <c r="DE244" s="121">
        <v>0</v>
      </c>
      <c r="DF244" s="121">
        <v>0</v>
      </c>
      <c r="DG244" s="121">
        <v>0</v>
      </c>
      <c r="DH244" s="121">
        <v>0</v>
      </c>
      <c r="DI244" s="121">
        <v>0</v>
      </c>
      <c r="DJ244" s="123">
        <v>0</v>
      </c>
      <c r="DK244" s="122">
        <v>0</v>
      </c>
      <c r="DL244" s="123">
        <v>0</v>
      </c>
      <c r="DM244" s="124">
        <v>0</v>
      </c>
      <c r="DN244" s="122">
        <v>9</v>
      </c>
      <c r="DO244" s="121">
        <v>2</v>
      </c>
      <c r="DP244" s="123">
        <v>73</v>
      </c>
      <c r="DQ244" s="122">
        <v>75</v>
      </c>
      <c r="DR244" s="121">
        <v>0</v>
      </c>
      <c r="DS244" s="121" t="s">
        <v>927</v>
      </c>
      <c r="DT244" s="121">
        <v>2</v>
      </c>
      <c r="DU244" s="162" t="s">
        <v>3310</v>
      </c>
      <c r="DV244" s="164" t="s">
        <v>3311</v>
      </c>
      <c r="DW244" s="122">
        <v>1</v>
      </c>
      <c r="DX244" s="121">
        <v>1</v>
      </c>
      <c r="DY244" s="121">
        <v>1</v>
      </c>
      <c r="DZ244" s="162"/>
      <c r="EA244" s="164" t="s">
        <v>3312</v>
      </c>
      <c r="EB244" s="127">
        <v>15018</v>
      </c>
      <c r="EC244" s="128">
        <v>33.67</v>
      </c>
      <c r="ED244" s="129">
        <v>5</v>
      </c>
    </row>
    <row r="245" spans="1:134" ht="13.5" customHeight="1">
      <c r="A245" s="161" t="s">
        <v>338</v>
      </c>
      <c r="B245" s="162" t="s">
        <v>340</v>
      </c>
      <c r="C245" s="121">
        <v>3</v>
      </c>
      <c r="D245" s="162" t="s">
        <v>586</v>
      </c>
      <c r="E245" s="162" t="s">
        <v>3313</v>
      </c>
      <c r="F245" s="162" t="s">
        <v>3314</v>
      </c>
      <c r="G245" s="162">
        <v>32300</v>
      </c>
      <c r="H245" s="162" t="s">
        <v>340</v>
      </c>
      <c r="I245" s="162" t="s">
        <v>3315</v>
      </c>
      <c r="J245" s="162" t="s">
        <v>3316</v>
      </c>
      <c r="K245" s="164" t="s">
        <v>3317</v>
      </c>
      <c r="L245" s="161" t="s">
        <v>920</v>
      </c>
      <c r="M245" s="162" t="s">
        <v>1025</v>
      </c>
      <c r="N245" s="162" t="s">
        <v>3318</v>
      </c>
      <c r="O245" s="162" t="s">
        <v>927</v>
      </c>
      <c r="P245" s="162">
        <v>378036060</v>
      </c>
      <c r="Q245" s="164" t="s">
        <v>3319</v>
      </c>
      <c r="R245" s="161" t="s">
        <v>927</v>
      </c>
      <c r="S245" s="162" t="s">
        <v>3320</v>
      </c>
      <c r="T245" s="162" t="s">
        <v>3321</v>
      </c>
      <c r="U245" s="162" t="s">
        <v>927</v>
      </c>
      <c r="V245" s="162">
        <v>378036064</v>
      </c>
      <c r="W245" s="164" t="s">
        <v>3322</v>
      </c>
      <c r="X245" s="122">
        <v>5</v>
      </c>
      <c r="Y245" s="121">
        <v>0</v>
      </c>
      <c r="Z245" s="123">
        <v>5</v>
      </c>
      <c r="AA245" s="122">
        <v>5</v>
      </c>
      <c r="AB245" s="121">
        <v>0</v>
      </c>
      <c r="AC245" s="123">
        <v>5</v>
      </c>
      <c r="AD245" s="165" t="str">
        <f t="shared" si="18"/>
        <v>A</v>
      </c>
      <c r="AE245" s="124">
        <v>5</v>
      </c>
      <c r="AF245" s="165" t="str">
        <f t="shared" si="15"/>
        <v>A</v>
      </c>
      <c r="AG245" s="122">
        <v>0</v>
      </c>
      <c r="AH245" s="121">
        <v>3</v>
      </c>
      <c r="AI245" s="121">
        <v>1</v>
      </c>
      <c r="AJ245" s="121">
        <v>1</v>
      </c>
      <c r="AK245" s="123">
        <v>5</v>
      </c>
      <c r="AL245" s="165" t="str">
        <f t="shared" si="16"/>
        <v>A</v>
      </c>
      <c r="AM245" s="122">
        <v>1</v>
      </c>
      <c r="AN245" s="121">
        <v>0</v>
      </c>
      <c r="AO245" s="121">
        <v>4</v>
      </c>
      <c r="AP245" s="123">
        <v>5</v>
      </c>
      <c r="AQ245" s="165" t="str">
        <f t="shared" si="17"/>
        <v>A</v>
      </c>
      <c r="AR245" s="122">
        <v>0</v>
      </c>
      <c r="AS245" s="121">
        <v>0</v>
      </c>
      <c r="AT245" s="121">
        <v>4</v>
      </c>
      <c r="AU245" s="121">
        <v>0</v>
      </c>
      <c r="AV245" s="121">
        <v>1</v>
      </c>
      <c r="AW245" s="121">
        <v>0</v>
      </c>
      <c r="AX245" s="123">
        <v>5</v>
      </c>
      <c r="AY245" s="165" t="str">
        <f t="shared" si="19"/>
        <v>A</v>
      </c>
      <c r="AZ245" s="125">
        <v>1</v>
      </c>
      <c r="BA245" s="121">
        <v>1</v>
      </c>
      <c r="BB245" s="121">
        <v>0</v>
      </c>
      <c r="BC245" s="126">
        <v>1</v>
      </c>
      <c r="BD245" s="122">
        <v>0</v>
      </c>
      <c r="BE245" s="121">
        <v>7</v>
      </c>
      <c r="BF245" s="121">
        <v>0</v>
      </c>
      <c r="BG245" s="121">
        <v>0</v>
      </c>
      <c r="BH245" s="121">
        <v>0</v>
      </c>
      <c r="BI245" s="121">
        <v>0</v>
      </c>
      <c r="BJ245" s="121">
        <v>0</v>
      </c>
      <c r="BK245" s="121">
        <v>0</v>
      </c>
      <c r="BL245" s="121">
        <v>8</v>
      </c>
      <c r="BM245" s="121">
        <v>0</v>
      </c>
      <c r="BN245" s="121">
        <v>0</v>
      </c>
      <c r="BO245" s="121">
        <v>0</v>
      </c>
      <c r="BP245" s="121">
        <v>0</v>
      </c>
      <c r="BQ245" s="121">
        <v>0</v>
      </c>
      <c r="BR245" s="121">
        <v>0</v>
      </c>
      <c r="BS245" s="121">
        <v>0</v>
      </c>
      <c r="BT245" s="121">
        <v>0</v>
      </c>
      <c r="BU245" s="121">
        <v>0</v>
      </c>
      <c r="BV245" s="121">
        <v>0</v>
      </c>
      <c r="BW245" s="121">
        <v>0</v>
      </c>
      <c r="BX245" s="121">
        <v>0</v>
      </c>
      <c r="BY245" s="121">
        <v>0</v>
      </c>
      <c r="BZ245" s="121">
        <v>0</v>
      </c>
      <c r="CA245" s="121">
        <v>0</v>
      </c>
      <c r="CB245" s="121">
        <v>0</v>
      </c>
      <c r="CC245" s="121">
        <v>0</v>
      </c>
      <c r="CD245" s="121">
        <v>0</v>
      </c>
      <c r="CE245" s="123">
        <v>0</v>
      </c>
      <c r="CF245" s="122">
        <v>1</v>
      </c>
      <c r="CG245" s="121">
        <v>0</v>
      </c>
      <c r="CH245" s="121">
        <v>0</v>
      </c>
      <c r="CI245" s="121">
        <v>0</v>
      </c>
      <c r="CJ245" s="121">
        <v>0</v>
      </c>
      <c r="CK245" s="121">
        <v>0</v>
      </c>
      <c r="CL245" s="121">
        <v>0</v>
      </c>
      <c r="CM245" s="121">
        <v>0</v>
      </c>
      <c r="CN245" s="121">
        <v>0</v>
      </c>
      <c r="CO245" s="121">
        <v>0</v>
      </c>
      <c r="CP245" s="121">
        <v>0</v>
      </c>
      <c r="CQ245" s="121">
        <v>0</v>
      </c>
      <c r="CR245" s="121">
        <v>0</v>
      </c>
      <c r="CS245" s="121">
        <v>0</v>
      </c>
      <c r="CT245" s="121">
        <v>0</v>
      </c>
      <c r="CU245" s="121">
        <v>0</v>
      </c>
      <c r="CV245" s="121">
        <v>0</v>
      </c>
      <c r="CW245" s="121">
        <v>0</v>
      </c>
      <c r="CX245" s="121">
        <v>0</v>
      </c>
      <c r="CY245" s="121">
        <v>0</v>
      </c>
      <c r="CZ245" s="121">
        <v>0</v>
      </c>
      <c r="DA245" s="123">
        <v>0</v>
      </c>
      <c r="DB245" s="122">
        <v>0</v>
      </c>
      <c r="DC245" s="121">
        <v>0</v>
      </c>
      <c r="DD245" s="121">
        <v>0</v>
      </c>
      <c r="DE245" s="121">
        <v>0</v>
      </c>
      <c r="DF245" s="121">
        <v>0</v>
      </c>
      <c r="DG245" s="121">
        <v>0</v>
      </c>
      <c r="DH245" s="121">
        <v>0</v>
      </c>
      <c r="DI245" s="121">
        <v>0</v>
      </c>
      <c r="DJ245" s="123">
        <v>0</v>
      </c>
      <c r="DK245" s="122">
        <v>0</v>
      </c>
      <c r="DL245" s="123">
        <v>0</v>
      </c>
      <c r="DM245" s="124">
        <v>0</v>
      </c>
      <c r="DN245" s="122">
        <v>7</v>
      </c>
      <c r="DO245" s="121">
        <v>0</v>
      </c>
      <c r="DP245" s="123">
        <v>0</v>
      </c>
      <c r="DQ245" s="122">
        <v>10</v>
      </c>
      <c r="DR245" s="121">
        <v>0</v>
      </c>
      <c r="DS245" s="121" t="s">
        <v>927</v>
      </c>
      <c r="DT245" s="121">
        <v>2</v>
      </c>
      <c r="DU245" s="162"/>
      <c r="DV245" s="164"/>
      <c r="DW245" s="122">
        <v>1</v>
      </c>
      <c r="DX245" s="121">
        <v>1</v>
      </c>
      <c r="DY245" s="121">
        <v>1</v>
      </c>
      <c r="DZ245" s="162"/>
      <c r="EA245" s="164"/>
      <c r="EB245" s="127">
        <v>50000</v>
      </c>
      <c r="EC245" s="128">
        <v>24.89</v>
      </c>
      <c r="ED245" s="129">
        <v>1</v>
      </c>
    </row>
    <row r="246" spans="1:134" ht="13.5" customHeight="1">
      <c r="A246" s="161" t="s">
        <v>338</v>
      </c>
      <c r="B246" s="162" t="s">
        <v>342</v>
      </c>
      <c r="C246" s="121">
        <v>3</v>
      </c>
      <c r="D246" s="162" t="s">
        <v>341</v>
      </c>
      <c r="E246" s="162" t="s">
        <v>3323</v>
      </c>
      <c r="F246" s="162">
        <v>83</v>
      </c>
      <c r="G246" s="162">
        <v>30753</v>
      </c>
      <c r="H246" s="162" t="s">
        <v>3324</v>
      </c>
      <c r="I246" s="162" t="s">
        <v>3325</v>
      </c>
      <c r="J246" s="162" t="s">
        <v>3326</v>
      </c>
      <c r="K246" s="164" t="s">
        <v>3327</v>
      </c>
      <c r="L246" s="161" t="s">
        <v>920</v>
      </c>
      <c r="M246" s="162" t="s">
        <v>971</v>
      </c>
      <c r="N246" s="162" t="s">
        <v>3328</v>
      </c>
      <c r="O246" s="162" t="s">
        <v>927</v>
      </c>
      <c r="P246" s="162">
        <v>378036280</v>
      </c>
      <c r="Q246" s="164" t="s">
        <v>3329</v>
      </c>
      <c r="R246" s="161" t="s">
        <v>927</v>
      </c>
      <c r="S246" s="162" t="s">
        <v>927</v>
      </c>
      <c r="T246" s="162" t="s">
        <v>927</v>
      </c>
      <c r="U246" s="162" t="s">
        <v>927</v>
      </c>
      <c r="V246" s="162" t="s">
        <v>927</v>
      </c>
      <c r="W246" s="164" t="s">
        <v>927</v>
      </c>
      <c r="X246" s="122">
        <v>1</v>
      </c>
      <c r="Y246" s="121">
        <v>0</v>
      </c>
      <c r="Z246" s="123">
        <v>1</v>
      </c>
      <c r="AA246" s="122">
        <v>1</v>
      </c>
      <c r="AB246" s="121">
        <v>0</v>
      </c>
      <c r="AC246" s="123">
        <v>1</v>
      </c>
      <c r="AD246" s="165" t="str">
        <f t="shared" si="18"/>
        <v>A</v>
      </c>
      <c r="AE246" s="124">
        <v>0</v>
      </c>
      <c r="AF246" s="165" t="str">
        <f t="shared" si="15"/>
        <v>A</v>
      </c>
      <c r="AG246" s="122">
        <v>0</v>
      </c>
      <c r="AH246" s="121">
        <v>1</v>
      </c>
      <c r="AI246" s="121">
        <v>0</v>
      </c>
      <c r="AJ246" s="121">
        <v>0</v>
      </c>
      <c r="AK246" s="123">
        <v>1</v>
      </c>
      <c r="AL246" s="165" t="str">
        <f t="shared" si="16"/>
        <v>A</v>
      </c>
      <c r="AM246" s="122">
        <v>0</v>
      </c>
      <c r="AN246" s="121">
        <v>0</v>
      </c>
      <c r="AO246" s="121">
        <v>1</v>
      </c>
      <c r="AP246" s="123">
        <v>1</v>
      </c>
      <c r="AQ246" s="165" t="str">
        <f t="shared" si="17"/>
        <v>A</v>
      </c>
      <c r="AR246" s="122">
        <v>0</v>
      </c>
      <c r="AS246" s="121">
        <v>0</v>
      </c>
      <c r="AT246" s="121">
        <v>0</v>
      </c>
      <c r="AU246" s="121">
        <v>0</v>
      </c>
      <c r="AV246" s="121">
        <v>0</v>
      </c>
      <c r="AW246" s="121">
        <v>0</v>
      </c>
      <c r="AX246" s="123">
        <v>0</v>
      </c>
      <c r="AY246" s="165" t="str">
        <f t="shared" si="19"/>
        <v>N</v>
      </c>
      <c r="AZ246" s="125">
        <v>1</v>
      </c>
      <c r="BA246" s="121">
        <v>1</v>
      </c>
      <c r="BB246" s="121">
        <v>0</v>
      </c>
      <c r="BC246" s="126">
        <v>1</v>
      </c>
      <c r="BD246" s="122">
        <v>0</v>
      </c>
      <c r="BE246" s="121">
        <v>7</v>
      </c>
      <c r="BF246" s="121">
        <v>0</v>
      </c>
      <c r="BG246" s="121">
        <v>0</v>
      </c>
      <c r="BH246" s="121">
        <v>0</v>
      </c>
      <c r="BI246" s="121">
        <v>0</v>
      </c>
      <c r="BJ246" s="121">
        <v>0</v>
      </c>
      <c r="BK246" s="121">
        <v>0</v>
      </c>
      <c r="BL246" s="121">
        <v>4</v>
      </c>
      <c r="BM246" s="121">
        <v>0</v>
      </c>
      <c r="BN246" s="121">
        <v>0</v>
      </c>
      <c r="BO246" s="121">
        <v>0</v>
      </c>
      <c r="BP246" s="121">
        <v>0</v>
      </c>
      <c r="BQ246" s="121">
        <v>0</v>
      </c>
      <c r="BR246" s="121">
        <v>0</v>
      </c>
      <c r="BS246" s="121">
        <v>0</v>
      </c>
      <c r="BT246" s="121">
        <v>0</v>
      </c>
      <c r="BU246" s="121">
        <v>0</v>
      </c>
      <c r="BV246" s="121">
        <v>0</v>
      </c>
      <c r="BW246" s="121">
        <v>0</v>
      </c>
      <c r="BX246" s="121">
        <v>0</v>
      </c>
      <c r="BY246" s="121">
        <v>0</v>
      </c>
      <c r="BZ246" s="121">
        <v>0</v>
      </c>
      <c r="CA246" s="121">
        <v>0</v>
      </c>
      <c r="CB246" s="121">
        <v>0</v>
      </c>
      <c r="CC246" s="121">
        <v>0</v>
      </c>
      <c r="CD246" s="121">
        <v>0</v>
      </c>
      <c r="CE246" s="123">
        <v>0</v>
      </c>
      <c r="CF246" s="122">
        <v>0</v>
      </c>
      <c r="CG246" s="121">
        <v>0</v>
      </c>
      <c r="CH246" s="121">
        <v>0</v>
      </c>
      <c r="CI246" s="121">
        <v>0</v>
      </c>
      <c r="CJ246" s="121">
        <v>0</v>
      </c>
      <c r="CK246" s="121">
        <v>0</v>
      </c>
      <c r="CL246" s="121">
        <v>0</v>
      </c>
      <c r="CM246" s="121">
        <v>0</v>
      </c>
      <c r="CN246" s="121">
        <v>0</v>
      </c>
      <c r="CO246" s="121">
        <v>0</v>
      </c>
      <c r="CP246" s="121">
        <v>0</v>
      </c>
      <c r="CQ246" s="121">
        <v>0</v>
      </c>
      <c r="CR246" s="121">
        <v>0</v>
      </c>
      <c r="CS246" s="121">
        <v>0</v>
      </c>
      <c r="CT246" s="121">
        <v>0</v>
      </c>
      <c r="CU246" s="121">
        <v>0</v>
      </c>
      <c r="CV246" s="121">
        <v>0</v>
      </c>
      <c r="CW246" s="121">
        <v>0</v>
      </c>
      <c r="CX246" s="121">
        <v>0</v>
      </c>
      <c r="CY246" s="121">
        <v>0</v>
      </c>
      <c r="CZ246" s="121">
        <v>0</v>
      </c>
      <c r="DA246" s="123">
        <v>0</v>
      </c>
      <c r="DB246" s="122">
        <v>0</v>
      </c>
      <c r="DC246" s="121">
        <v>0</v>
      </c>
      <c r="DD246" s="121">
        <v>0</v>
      </c>
      <c r="DE246" s="121">
        <v>0</v>
      </c>
      <c r="DF246" s="121">
        <v>0</v>
      </c>
      <c r="DG246" s="121">
        <v>0</v>
      </c>
      <c r="DH246" s="121">
        <v>0</v>
      </c>
      <c r="DI246" s="121">
        <v>0</v>
      </c>
      <c r="DJ246" s="123">
        <v>0</v>
      </c>
      <c r="DK246" s="122">
        <v>0</v>
      </c>
      <c r="DL246" s="123">
        <v>0</v>
      </c>
      <c r="DM246" s="124">
        <v>4</v>
      </c>
      <c r="DN246" s="122">
        <v>7</v>
      </c>
      <c r="DO246" s="121">
        <v>0</v>
      </c>
      <c r="DP246" s="123">
        <v>0</v>
      </c>
      <c r="DQ246" s="122">
        <v>5</v>
      </c>
      <c r="DR246" s="121">
        <v>1</v>
      </c>
      <c r="DS246" s="162" t="s">
        <v>3330</v>
      </c>
      <c r="DT246" s="121">
        <v>1</v>
      </c>
      <c r="DU246" s="162"/>
      <c r="DV246" s="164"/>
      <c r="DW246" s="122">
        <v>1</v>
      </c>
      <c r="DX246" s="121">
        <v>1</v>
      </c>
      <c r="DY246" s="121">
        <v>0</v>
      </c>
      <c r="DZ246" s="162"/>
      <c r="EA246" s="164"/>
      <c r="EB246" s="127">
        <v>36000</v>
      </c>
      <c r="EC246" s="128">
        <v>18.64</v>
      </c>
      <c r="ED246" s="129">
        <v>1</v>
      </c>
    </row>
    <row r="247" spans="1:134" ht="13.5" customHeight="1">
      <c r="A247" s="161" t="s">
        <v>338</v>
      </c>
      <c r="B247" s="162" t="s">
        <v>531</v>
      </c>
      <c r="C247" s="121">
        <v>3</v>
      </c>
      <c r="D247" s="162" t="s">
        <v>587</v>
      </c>
      <c r="E247" s="162" t="s">
        <v>3331</v>
      </c>
      <c r="F247" s="162" t="s">
        <v>3332</v>
      </c>
      <c r="G247" s="162">
        <v>30583</v>
      </c>
      <c r="H247" s="162" t="s">
        <v>338</v>
      </c>
      <c r="I247" s="162" t="s">
        <v>3333</v>
      </c>
      <c r="J247" s="162" t="s">
        <v>3334</v>
      </c>
      <c r="K247" s="164" t="s">
        <v>3079</v>
      </c>
      <c r="L247" s="161" t="s">
        <v>920</v>
      </c>
      <c r="M247" s="162" t="s">
        <v>1796</v>
      </c>
      <c r="N247" s="162" t="s">
        <v>3335</v>
      </c>
      <c r="O247" s="162" t="s">
        <v>927</v>
      </c>
      <c r="P247" s="162">
        <v>378036480</v>
      </c>
      <c r="Q247" s="164" t="s">
        <v>3336</v>
      </c>
      <c r="R247" s="161" t="s">
        <v>920</v>
      </c>
      <c r="S247" s="162" t="s">
        <v>1796</v>
      </c>
      <c r="T247" s="162" t="s">
        <v>3335</v>
      </c>
      <c r="U247" s="162" t="s">
        <v>927</v>
      </c>
      <c r="V247" s="162">
        <v>378036480</v>
      </c>
      <c r="W247" s="164" t="s">
        <v>3336</v>
      </c>
      <c r="X247" s="122">
        <v>11</v>
      </c>
      <c r="Y247" s="121">
        <v>1</v>
      </c>
      <c r="Z247" s="123">
        <v>12</v>
      </c>
      <c r="AA247" s="122">
        <v>11</v>
      </c>
      <c r="AB247" s="121">
        <v>1</v>
      </c>
      <c r="AC247" s="123">
        <v>12</v>
      </c>
      <c r="AD247" s="165" t="str">
        <f t="shared" si="18"/>
        <v>A</v>
      </c>
      <c r="AE247" s="124">
        <v>9</v>
      </c>
      <c r="AF247" s="165" t="str">
        <f t="shared" si="15"/>
        <v>A</v>
      </c>
      <c r="AG247" s="122">
        <v>0</v>
      </c>
      <c r="AH247" s="121">
        <v>9</v>
      </c>
      <c r="AI247" s="121">
        <v>0</v>
      </c>
      <c r="AJ247" s="121">
        <v>2</v>
      </c>
      <c r="AK247" s="123">
        <v>11</v>
      </c>
      <c r="AL247" s="165" t="str">
        <f t="shared" si="16"/>
        <v>A</v>
      </c>
      <c r="AM247" s="122">
        <v>3</v>
      </c>
      <c r="AN247" s="121">
        <v>3</v>
      </c>
      <c r="AO247" s="121">
        <v>5</v>
      </c>
      <c r="AP247" s="123">
        <v>11</v>
      </c>
      <c r="AQ247" s="165" t="str">
        <f t="shared" si="17"/>
        <v>A</v>
      </c>
      <c r="AR247" s="122">
        <v>0</v>
      </c>
      <c r="AS247" s="121">
        <v>0</v>
      </c>
      <c r="AT247" s="121">
        <v>9</v>
      </c>
      <c r="AU247" s="121">
        <v>1</v>
      </c>
      <c r="AV247" s="121">
        <v>1</v>
      </c>
      <c r="AW247" s="121">
        <v>0</v>
      </c>
      <c r="AX247" s="123">
        <v>11</v>
      </c>
      <c r="AY247" s="165" t="str">
        <f t="shared" si="19"/>
        <v>A</v>
      </c>
      <c r="AZ247" s="125">
        <v>1</v>
      </c>
      <c r="BA247" s="121">
        <v>1</v>
      </c>
      <c r="BB247" s="121">
        <v>1</v>
      </c>
      <c r="BC247" s="126">
        <v>0</v>
      </c>
      <c r="BD247" s="122">
        <v>15</v>
      </c>
      <c r="BE247" s="121">
        <v>11</v>
      </c>
      <c r="BF247" s="121">
        <v>0</v>
      </c>
      <c r="BG247" s="121">
        <v>0</v>
      </c>
      <c r="BH247" s="121">
        <v>0</v>
      </c>
      <c r="BI247" s="121">
        <v>0</v>
      </c>
      <c r="BJ247" s="121">
        <v>0</v>
      </c>
      <c r="BK247" s="121">
        <v>0</v>
      </c>
      <c r="BL247" s="121">
        <v>18</v>
      </c>
      <c r="BM247" s="121">
        <v>0</v>
      </c>
      <c r="BN247" s="121">
        <v>0</v>
      </c>
      <c r="BO247" s="121">
        <v>0</v>
      </c>
      <c r="BP247" s="121">
        <v>0</v>
      </c>
      <c r="BQ247" s="121">
        <v>0</v>
      </c>
      <c r="BR247" s="121">
        <v>0</v>
      </c>
      <c r="BS247" s="121">
        <v>0</v>
      </c>
      <c r="BT247" s="121">
        <v>0</v>
      </c>
      <c r="BU247" s="121">
        <v>0</v>
      </c>
      <c r="BV247" s="121">
        <v>0</v>
      </c>
      <c r="BW247" s="121">
        <v>0</v>
      </c>
      <c r="BX247" s="121">
        <v>0</v>
      </c>
      <c r="BY247" s="121">
        <v>0</v>
      </c>
      <c r="BZ247" s="121">
        <v>0</v>
      </c>
      <c r="CA247" s="121">
        <v>0</v>
      </c>
      <c r="CB247" s="121">
        <v>0</v>
      </c>
      <c r="CC247" s="121">
        <v>0</v>
      </c>
      <c r="CD247" s="121">
        <v>0</v>
      </c>
      <c r="CE247" s="123">
        <v>0</v>
      </c>
      <c r="CF247" s="122">
        <v>0</v>
      </c>
      <c r="CG247" s="121">
        <v>0</v>
      </c>
      <c r="CH247" s="121">
        <v>0</v>
      </c>
      <c r="CI247" s="121">
        <v>0</v>
      </c>
      <c r="CJ247" s="121">
        <v>0</v>
      </c>
      <c r="CK247" s="121">
        <v>0</v>
      </c>
      <c r="CL247" s="121">
        <v>0</v>
      </c>
      <c r="CM247" s="121">
        <v>0</v>
      </c>
      <c r="CN247" s="121">
        <v>0</v>
      </c>
      <c r="CO247" s="121">
        <v>0</v>
      </c>
      <c r="CP247" s="121">
        <v>0</v>
      </c>
      <c r="CQ247" s="121">
        <v>0</v>
      </c>
      <c r="CR247" s="121">
        <v>0</v>
      </c>
      <c r="CS247" s="121">
        <v>0</v>
      </c>
      <c r="CT247" s="121">
        <v>0</v>
      </c>
      <c r="CU247" s="121">
        <v>0</v>
      </c>
      <c r="CV247" s="121">
        <v>0</v>
      </c>
      <c r="CW247" s="121">
        <v>0</v>
      </c>
      <c r="CX247" s="121">
        <v>0</v>
      </c>
      <c r="CY247" s="121">
        <v>0</v>
      </c>
      <c r="CZ247" s="121">
        <v>0</v>
      </c>
      <c r="DA247" s="123">
        <v>0</v>
      </c>
      <c r="DB247" s="122">
        <v>0</v>
      </c>
      <c r="DC247" s="121">
        <v>0</v>
      </c>
      <c r="DD247" s="121">
        <v>0</v>
      </c>
      <c r="DE247" s="121">
        <v>0</v>
      </c>
      <c r="DF247" s="121">
        <v>0</v>
      </c>
      <c r="DG247" s="121">
        <v>0</v>
      </c>
      <c r="DH247" s="121">
        <v>0</v>
      </c>
      <c r="DI247" s="121">
        <v>0</v>
      </c>
      <c r="DJ247" s="123">
        <v>0</v>
      </c>
      <c r="DK247" s="122">
        <v>0</v>
      </c>
      <c r="DL247" s="123">
        <v>0</v>
      </c>
      <c r="DM247" s="124">
        <v>0</v>
      </c>
      <c r="DN247" s="122">
        <v>11</v>
      </c>
      <c r="DO247" s="121">
        <v>0</v>
      </c>
      <c r="DP247" s="123">
        <v>0</v>
      </c>
      <c r="DQ247" s="122">
        <v>100</v>
      </c>
      <c r="DR247" s="121">
        <v>1</v>
      </c>
      <c r="DS247" s="162" t="s">
        <v>3337</v>
      </c>
      <c r="DT247" s="121">
        <v>1</v>
      </c>
      <c r="DU247" s="162" t="s">
        <v>3338</v>
      </c>
      <c r="DV247" s="164"/>
      <c r="DW247" s="122">
        <v>1</v>
      </c>
      <c r="DX247" s="121">
        <v>1</v>
      </c>
      <c r="DY247" s="121">
        <v>1</v>
      </c>
      <c r="DZ247" s="162"/>
      <c r="EA247" s="164"/>
      <c r="EB247" s="127">
        <v>50312</v>
      </c>
      <c r="EC247" s="128">
        <v>34.869999999999997</v>
      </c>
      <c r="ED247" s="129">
        <v>1</v>
      </c>
    </row>
    <row r="248" spans="1:134" ht="13.5" customHeight="1">
      <c r="A248" s="161" t="s">
        <v>338</v>
      </c>
      <c r="B248" s="162" t="s">
        <v>532</v>
      </c>
      <c r="C248" s="121">
        <v>3</v>
      </c>
      <c r="D248" s="162" t="s">
        <v>588</v>
      </c>
      <c r="E248" s="162" t="s">
        <v>3339</v>
      </c>
      <c r="F248" s="162" t="s">
        <v>3340</v>
      </c>
      <c r="G248" s="162">
        <v>31200</v>
      </c>
      <c r="H248" s="162" t="s">
        <v>3341</v>
      </c>
      <c r="I248" s="162" t="s">
        <v>3342</v>
      </c>
      <c r="J248" s="162"/>
      <c r="K248" s="164" t="s">
        <v>3343</v>
      </c>
      <c r="L248" s="161" t="s">
        <v>1013</v>
      </c>
      <c r="M248" s="162" t="s">
        <v>3344</v>
      </c>
      <c r="N248" s="162" t="s">
        <v>3345</v>
      </c>
      <c r="O248" s="162" t="s">
        <v>927</v>
      </c>
      <c r="P248" s="162">
        <v>378036650</v>
      </c>
      <c r="Q248" s="164" t="s">
        <v>3346</v>
      </c>
      <c r="R248" s="161" t="s">
        <v>927</v>
      </c>
      <c r="S248" s="162" t="s">
        <v>1062</v>
      </c>
      <c r="T248" s="162" t="s">
        <v>3347</v>
      </c>
      <c r="U248" s="162" t="s">
        <v>927</v>
      </c>
      <c r="V248" s="162">
        <v>378036653</v>
      </c>
      <c r="W248" s="164" t="s">
        <v>3348</v>
      </c>
      <c r="X248" s="122">
        <v>1</v>
      </c>
      <c r="Y248" s="121">
        <v>0</v>
      </c>
      <c r="Z248" s="123">
        <v>1</v>
      </c>
      <c r="AA248" s="122">
        <v>1</v>
      </c>
      <c r="AB248" s="121">
        <v>0</v>
      </c>
      <c r="AC248" s="123">
        <v>1</v>
      </c>
      <c r="AD248" s="165" t="str">
        <f t="shared" si="18"/>
        <v>A</v>
      </c>
      <c r="AE248" s="124">
        <v>0</v>
      </c>
      <c r="AF248" s="165" t="str">
        <f t="shared" si="15"/>
        <v>A</v>
      </c>
      <c r="AG248" s="122">
        <v>0</v>
      </c>
      <c r="AH248" s="121">
        <v>1</v>
      </c>
      <c r="AI248" s="121">
        <v>0</v>
      </c>
      <c r="AJ248" s="121">
        <v>0</v>
      </c>
      <c r="AK248" s="123">
        <v>1</v>
      </c>
      <c r="AL248" s="165" t="str">
        <f t="shared" si="16"/>
        <v>A</v>
      </c>
      <c r="AM248" s="122">
        <v>0</v>
      </c>
      <c r="AN248" s="121">
        <v>0</v>
      </c>
      <c r="AO248" s="121">
        <v>1</v>
      </c>
      <c r="AP248" s="123">
        <v>1</v>
      </c>
      <c r="AQ248" s="165" t="str">
        <f t="shared" si="17"/>
        <v>A</v>
      </c>
      <c r="AR248" s="122">
        <v>0</v>
      </c>
      <c r="AS248" s="121">
        <v>0</v>
      </c>
      <c r="AT248" s="121">
        <v>1</v>
      </c>
      <c r="AU248" s="121">
        <v>0</v>
      </c>
      <c r="AV248" s="121">
        <v>0</v>
      </c>
      <c r="AW248" s="121">
        <v>0</v>
      </c>
      <c r="AX248" s="123">
        <v>1</v>
      </c>
      <c r="AY248" s="165" t="str">
        <f t="shared" si="19"/>
        <v>A</v>
      </c>
      <c r="AZ248" s="125">
        <v>1</v>
      </c>
      <c r="BA248" s="121">
        <v>0</v>
      </c>
      <c r="BB248" s="121">
        <v>0</v>
      </c>
      <c r="BC248" s="126">
        <v>1</v>
      </c>
      <c r="BD248" s="122">
        <v>0</v>
      </c>
      <c r="BE248" s="121">
        <v>0</v>
      </c>
      <c r="BF248" s="121">
        <v>0</v>
      </c>
      <c r="BG248" s="121">
        <v>0</v>
      </c>
      <c r="BH248" s="121">
        <v>0</v>
      </c>
      <c r="BI248" s="121">
        <v>0</v>
      </c>
      <c r="BJ248" s="121">
        <v>0</v>
      </c>
      <c r="BK248" s="121">
        <v>0</v>
      </c>
      <c r="BL248" s="121">
        <v>0</v>
      </c>
      <c r="BM248" s="121">
        <v>0</v>
      </c>
      <c r="BN248" s="121">
        <v>0</v>
      </c>
      <c r="BO248" s="121">
        <v>0</v>
      </c>
      <c r="BP248" s="121">
        <v>0</v>
      </c>
      <c r="BQ248" s="121">
        <v>0</v>
      </c>
      <c r="BR248" s="121">
        <v>0</v>
      </c>
      <c r="BS248" s="121">
        <v>0</v>
      </c>
      <c r="BT248" s="121">
        <v>0</v>
      </c>
      <c r="BU248" s="121">
        <v>0</v>
      </c>
      <c r="BV248" s="121">
        <v>0</v>
      </c>
      <c r="BW248" s="121">
        <v>0</v>
      </c>
      <c r="BX248" s="121">
        <v>0</v>
      </c>
      <c r="BY248" s="121">
        <v>0</v>
      </c>
      <c r="BZ248" s="121">
        <v>0</v>
      </c>
      <c r="CA248" s="121">
        <v>0</v>
      </c>
      <c r="CB248" s="121">
        <v>0</v>
      </c>
      <c r="CC248" s="121">
        <v>0</v>
      </c>
      <c r="CD248" s="121">
        <v>0</v>
      </c>
      <c r="CE248" s="123">
        <v>0</v>
      </c>
      <c r="CF248" s="122">
        <v>0</v>
      </c>
      <c r="CG248" s="121">
        <v>0</v>
      </c>
      <c r="CH248" s="121">
        <v>0</v>
      </c>
      <c r="CI248" s="121">
        <v>0</v>
      </c>
      <c r="CJ248" s="121">
        <v>0</v>
      </c>
      <c r="CK248" s="121">
        <v>0</v>
      </c>
      <c r="CL248" s="121">
        <v>0</v>
      </c>
      <c r="CM248" s="121">
        <v>0</v>
      </c>
      <c r="CN248" s="121">
        <v>0</v>
      </c>
      <c r="CO248" s="121">
        <v>0</v>
      </c>
      <c r="CP248" s="121">
        <v>0</v>
      </c>
      <c r="CQ248" s="121">
        <v>0</v>
      </c>
      <c r="CR248" s="121">
        <v>0</v>
      </c>
      <c r="CS248" s="121">
        <v>0</v>
      </c>
      <c r="CT248" s="121">
        <v>0</v>
      </c>
      <c r="CU248" s="121">
        <v>0</v>
      </c>
      <c r="CV248" s="121">
        <v>0</v>
      </c>
      <c r="CW248" s="121">
        <v>0</v>
      </c>
      <c r="CX248" s="121">
        <v>0</v>
      </c>
      <c r="CY248" s="121">
        <v>0</v>
      </c>
      <c r="CZ248" s="121">
        <v>0</v>
      </c>
      <c r="DA248" s="123">
        <v>0</v>
      </c>
      <c r="DB248" s="122">
        <v>0</v>
      </c>
      <c r="DC248" s="121">
        <v>0</v>
      </c>
      <c r="DD248" s="121">
        <v>0</v>
      </c>
      <c r="DE248" s="121">
        <v>0</v>
      </c>
      <c r="DF248" s="121">
        <v>0</v>
      </c>
      <c r="DG248" s="121">
        <v>0</v>
      </c>
      <c r="DH248" s="121">
        <v>0</v>
      </c>
      <c r="DI248" s="121">
        <v>0</v>
      </c>
      <c r="DJ248" s="123">
        <v>0</v>
      </c>
      <c r="DK248" s="122">
        <v>0</v>
      </c>
      <c r="DL248" s="123">
        <v>0</v>
      </c>
      <c r="DM248" s="124">
        <v>0</v>
      </c>
      <c r="DN248" s="122">
        <v>8</v>
      </c>
      <c r="DO248" s="121">
        <v>0</v>
      </c>
      <c r="DP248" s="123">
        <v>3</v>
      </c>
      <c r="DQ248" s="122">
        <v>20</v>
      </c>
      <c r="DR248" s="121">
        <v>1</v>
      </c>
      <c r="DS248" s="162"/>
      <c r="DT248" s="121">
        <v>2</v>
      </c>
      <c r="DU248" s="162"/>
      <c r="DV248" s="164"/>
      <c r="DW248" s="122">
        <v>1</v>
      </c>
      <c r="DX248" s="121">
        <v>0</v>
      </c>
      <c r="DY248" s="121">
        <v>1</v>
      </c>
      <c r="DZ248" s="162"/>
      <c r="EA248" s="164"/>
      <c r="EB248" s="127">
        <v>25000</v>
      </c>
      <c r="EC248" s="128">
        <v>18.649999999999999</v>
      </c>
      <c r="ED248" s="129">
        <v>1</v>
      </c>
    </row>
    <row r="249" spans="1:134" ht="13.5" customHeight="1">
      <c r="A249" s="161" t="s">
        <v>338</v>
      </c>
      <c r="B249" s="162" t="s">
        <v>344</v>
      </c>
      <c r="C249" s="121">
        <v>3</v>
      </c>
      <c r="D249" s="162" t="s">
        <v>343</v>
      </c>
      <c r="E249" s="162" t="s">
        <v>3349</v>
      </c>
      <c r="F249" s="162" t="s">
        <v>3350</v>
      </c>
      <c r="G249" s="162">
        <v>32200</v>
      </c>
      <c r="H249" s="162" t="s">
        <v>3351</v>
      </c>
      <c r="I249" s="162" t="s">
        <v>3352</v>
      </c>
      <c r="J249" s="162" t="s">
        <v>3353</v>
      </c>
      <c r="K249" s="164" t="s">
        <v>3354</v>
      </c>
      <c r="L249" s="161" t="s">
        <v>927</v>
      </c>
      <c r="M249" s="162" t="s">
        <v>1245</v>
      </c>
      <c r="N249" s="162" t="s">
        <v>1539</v>
      </c>
      <c r="O249" s="162" t="s">
        <v>927</v>
      </c>
      <c r="P249" s="162">
        <v>378036802</v>
      </c>
      <c r="Q249" s="164" t="s">
        <v>3355</v>
      </c>
      <c r="R249" s="161" t="s">
        <v>927</v>
      </c>
      <c r="S249" s="162" t="s">
        <v>1245</v>
      </c>
      <c r="T249" s="162" t="s">
        <v>1539</v>
      </c>
      <c r="U249" s="162" t="s">
        <v>927</v>
      </c>
      <c r="V249" s="162">
        <v>378036802</v>
      </c>
      <c r="W249" s="164" t="s">
        <v>3355</v>
      </c>
      <c r="X249" s="122">
        <v>1</v>
      </c>
      <c r="Y249" s="121">
        <v>0</v>
      </c>
      <c r="Z249" s="123">
        <v>1</v>
      </c>
      <c r="AA249" s="122">
        <v>1</v>
      </c>
      <c r="AB249" s="121">
        <v>0</v>
      </c>
      <c r="AC249" s="123">
        <v>1</v>
      </c>
      <c r="AD249" s="165" t="str">
        <f t="shared" si="18"/>
        <v>A</v>
      </c>
      <c r="AE249" s="124">
        <v>1</v>
      </c>
      <c r="AF249" s="165" t="str">
        <f t="shared" si="15"/>
        <v>A</v>
      </c>
      <c r="AG249" s="122">
        <v>0</v>
      </c>
      <c r="AH249" s="121">
        <v>1</v>
      </c>
      <c r="AI249" s="121">
        <v>0</v>
      </c>
      <c r="AJ249" s="121">
        <v>0</v>
      </c>
      <c r="AK249" s="123">
        <v>1</v>
      </c>
      <c r="AL249" s="165" t="str">
        <f t="shared" si="16"/>
        <v>A</v>
      </c>
      <c r="AM249" s="122">
        <v>0</v>
      </c>
      <c r="AN249" s="121">
        <v>0</v>
      </c>
      <c r="AO249" s="121">
        <v>1</v>
      </c>
      <c r="AP249" s="123">
        <v>1</v>
      </c>
      <c r="AQ249" s="165" t="str">
        <f t="shared" si="17"/>
        <v>A</v>
      </c>
      <c r="AR249" s="122">
        <v>0</v>
      </c>
      <c r="AS249" s="121">
        <v>0</v>
      </c>
      <c r="AT249" s="121">
        <v>0</v>
      </c>
      <c r="AU249" s="121">
        <v>1</v>
      </c>
      <c r="AV249" s="121">
        <v>0</v>
      </c>
      <c r="AW249" s="121">
        <v>0</v>
      </c>
      <c r="AX249" s="123">
        <v>1</v>
      </c>
      <c r="AY249" s="165" t="str">
        <f t="shared" si="19"/>
        <v>A</v>
      </c>
      <c r="AZ249" s="125">
        <v>1</v>
      </c>
      <c r="BA249" s="121">
        <v>0</v>
      </c>
      <c r="BB249" s="121">
        <v>0</v>
      </c>
      <c r="BC249" s="126">
        <v>0</v>
      </c>
      <c r="BD249" s="122">
        <v>25</v>
      </c>
      <c r="BE249" s="121">
        <v>12</v>
      </c>
      <c r="BF249" s="121">
        <v>2</v>
      </c>
      <c r="BG249" s="121">
        <v>0</v>
      </c>
      <c r="BH249" s="121">
        <v>2</v>
      </c>
      <c r="BI249" s="121">
        <v>3</v>
      </c>
      <c r="BJ249" s="121">
        <v>0</v>
      </c>
      <c r="BK249" s="121">
        <v>4</v>
      </c>
      <c r="BL249" s="121">
        <v>13</v>
      </c>
      <c r="BM249" s="121">
        <v>0</v>
      </c>
      <c r="BN249" s="121">
        <v>2</v>
      </c>
      <c r="BO249" s="121">
        <v>1</v>
      </c>
      <c r="BP249" s="121">
        <v>0</v>
      </c>
      <c r="BQ249" s="121">
        <v>1</v>
      </c>
      <c r="BR249" s="121">
        <v>0</v>
      </c>
      <c r="BS249" s="121">
        <v>0</v>
      </c>
      <c r="BT249" s="121">
        <v>0</v>
      </c>
      <c r="BU249" s="121">
        <v>0</v>
      </c>
      <c r="BV249" s="121">
        <v>1</v>
      </c>
      <c r="BW249" s="121">
        <v>0</v>
      </c>
      <c r="BX249" s="121">
        <v>0</v>
      </c>
      <c r="BY249" s="121">
        <v>0</v>
      </c>
      <c r="BZ249" s="121">
        <v>1</v>
      </c>
      <c r="CA249" s="121">
        <v>0</v>
      </c>
      <c r="CB249" s="121">
        <v>0</v>
      </c>
      <c r="CC249" s="121">
        <v>0</v>
      </c>
      <c r="CD249" s="121">
        <v>0</v>
      </c>
      <c r="CE249" s="123">
        <v>0</v>
      </c>
      <c r="CF249" s="122">
        <v>0</v>
      </c>
      <c r="CG249" s="121">
        <v>0</v>
      </c>
      <c r="CH249" s="121">
        <v>0</v>
      </c>
      <c r="CI249" s="121">
        <v>0</v>
      </c>
      <c r="CJ249" s="121">
        <v>0</v>
      </c>
      <c r="CK249" s="121">
        <v>0</v>
      </c>
      <c r="CL249" s="121">
        <v>0</v>
      </c>
      <c r="CM249" s="121">
        <v>0</v>
      </c>
      <c r="CN249" s="121">
        <v>0</v>
      </c>
      <c r="CO249" s="121">
        <v>0</v>
      </c>
      <c r="CP249" s="121">
        <v>0</v>
      </c>
      <c r="CQ249" s="121">
        <v>0</v>
      </c>
      <c r="CR249" s="121">
        <v>0</v>
      </c>
      <c r="CS249" s="121">
        <v>0</v>
      </c>
      <c r="CT249" s="121">
        <v>0</v>
      </c>
      <c r="CU249" s="121">
        <v>0</v>
      </c>
      <c r="CV249" s="121">
        <v>0</v>
      </c>
      <c r="CW249" s="121">
        <v>0</v>
      </c>
      <c r="CX249" s="121">
        <v>0</v>
      </c>
      <c r="CY249" s="121">
        <v>0</v>
      </c>
      <c r="CZ249" s="121">
        <v>0</v>
      </c>
      <c r="DA249" s="123">
        <v>0</v>
      </c>
      <c r="DB249" s="122">
        <v>0</v>
      </c>
      <c r="DC249" s="121">
        <v>0</v>
      </c>
      <c r="DD249" s="121">
        <v>0</v>
      </c>
      <c r="DE249" s="121">
        <v>0</v>
      </c>
      <c r="DF249" s="121">
        <v>1</v>
      </c>
      <c r="DG249" s="121">
        <v>0</v>
      </c>
      <c r="DH249" s="121">
        <v>0</v>
      </c>
      <c r="DI249" s="121">
        <v>0</v>
      </c>
      <c r="DJ249" s="123">
        <v>1</v>
      </c>
      <c r="DK249" s="122">
        <v>0</v>
      </c>
      <c r="DL249" s="123">
        <v>0</v>
      </c>
      <c r="DM249" s="124">
        <v>0</v>
      </c>
      <c r="DN249" s="122">
        <v>1</v>
      </c>
      <c r="DO249" s="121">
        <v>0</v>
      </c>
      <c r="DP249" s="123">
        <v>0</v>
      </c>
      <c r="DQ249" s="122">
        <v>90</v>
      </c>
      <c r="DR249" s="121">
        <v>1</v>
      </c>
      <c r="DS249" s="162" t="s">
        <v>3356</v>
      </c>
      <c r="DT249" s="121">
        <v>2</v>
      </c>
      <c r="DU249" s="162" t="s">
        <v>3357</v>
      </c>
      <c r="DV249" s="164" t="s">
        <v>3358</v>
      </c>
      <c r="DW249" s="122">
        <v>1</v>
      </c>
      <c r="DX249" s="121">
        <v>1</v>
      </c>
      <c r="DY249" s="121">
        <v>1</v>
      </c>
      <c r="DZ249" s="162"/>
      <c r="EA249" s="164"/>
      <c r="EB249" s="127">
        <v>1831</v>
      </c>
      <c r="EC249" s="128">
        <v>7.76</v>
      </c>
      <c r="ED249" s="129">
        <v>1</v>
      </c>
    </row>
    <row r="250" spans="1:134" ht="13.5" customHeight="1">
      <c r="A250" s="161" t="s">
        <v>338</v>
      </c>
      <c r="B250" s="162" t="s">
        <v>346</v>
      </c>
      <c r="C250" s="121">
        <v>3</v>
      </c>
      <c r="D250" s="162" t="s">
        <v>345</v>
      </c>
      <c r="E250" s="162" t="s">
        <v>3359</v>
      </c>
      <c r="F250" s="162" t="s">
        <v>3360</v>
      </c>
      <c r="G250" s="162">
        <v>32100</v>
      </c>
      <c r="H250" s="162" t="s">
        <v>3361</v>
      </c>
      <c r="I250" s="162" t="s">
        <v>3362</v>
      </c>
      <c r="J250" s="162" t="s">
        <v>3363</v>
      </c>
      <c r="K250" s="164" t="s">
        <v>3364</v>
      </c>
      <c r="L250" s="161" t="s">
        <v>927</v>
      </c>
      <c r="M250" s="162" t="s">
        <v>1119</v>
      </c>
      <c r="N250" s="162" t="s">
        <v>3365</v>
      </c>
      <c r="O250" s="162" t="s">
        <v>927</v>
      </c>
      <c r="P250" s="162">
        <v>378036822</v>
      </c>
      <c r="Q250" s="164" t="s">
        <v>3363</v>
      </c>
      <c r="R250" s="161" t="s">
        <v>927</v>
      </c>
      <c r="S250" s="162" t="s">
        <v>1119</v>
      </c>
      <c r="T250" s="162" t="s">
        <v>3365</v>
      </c>
      <c r="U250" s="162" t="s">
        <v>927</v>
      </c>
      <c r="V250" s="162">
        <v>378036822</v>
      </c>
      <c r="W250" s="164" t="s">
        <v>3363</v>
      </c>
      <c r="X250" s="122">
        <v>2</v>
      </c>
      <c r="Y250" s="121">
        <v>0</v>
      </c>
      <c r="Z250" s="123">
        <v>2</v>
      </c>
      <c r="AA250" s="122">
        <v>2</v>
      </c>
      <c r="AB250" s="121">
        <v>0</v>
      </c>
      <c r="AC250" s="123">
        <v>2</v>
      </c>
      <c r="AD250" s="165" t="str">
        <f t="shared" si="18"/>
        <v>A</v>
      </c>
      <c r="AE250" s="124">
        <v>2</v>
      </c>
      <c r="AF250" s="165" t="str">
        <f t="shared" si="15"/>
        <v>A</v>
      </c>
      <c r="AG250" s="122">
        <v>0</v>
      </c>
      <c r="AH250" s="121">
        <v>2</v>
      </c>
      <c r="AI250" s="121">
        <v>0</v>
      </c>
      <c r="AJ250" s="121">
        <v>0</v>
      </c>
      <c r="AK250" s="123">
        <v>2</v>
      </c>
      <c r="AL250" s="165" t="str">
        <f t="shared" si="16"/>
        <v>A</v>
      </c>
      <c r="AM250" s="122">
        <v>0</v>
      </c>
      <c r="AN250" s="121">
        <v>2</v>
      </c>
      <c r="AO250" s="121">
        <v>0</v>
      </c>
      <c r="AP250" s="123">
        <v>2</v>
      </c>
      <c r="AQ250" s="165" t="str">
        <f t="shared" si="17"/>
        <v>A</v>
      </c>
      <c r="AR250" s="122">
        <v>0</v>
      </c>
      <c r="AS250" s="121">
        <v>0</v>
      </c>
      <c r="AT250" s="121">
        <v>1</v>
      </c>
      <c r="AU250" s="121">
        <v>1</v>
      </c>
      <c r="AV250" s="121">
        <v>0</v>
      </c>
      <c r="AW250" s="121">
        <v>0</v>
      </c>
      <c r="AX250" s="123">
        <v>2</v>
      </c>
      <c r="AY250" s="165" t="str">
        <f t="shared" si="19"/>
        <v>A</v>
      </c>
      <c r="AZ250" s="125">
        <v>1</v>
      </c>
      <c r="BA250" s="121">
        <v>1</v>
      </c>
      <c r="BB250" s="121">
        <v>0</v>
      </c>
      <c r="BC250" s="126">
        <v>1</v>
      </c>
      <c r="BD250" s="122">
        <v>0</v>
      </c>
      <c r="BE250" s="121">
        <v>0</v>
      </c>
      <c r="BF250" s="121">
        <v>0</v>
      </c>
      <c r="BG250" s="121">
        <v>0</v>
      </c>
      <c r="BH250" s="121">
        <v>0</v>
      </c>
      <c r="BI250" s="121">
        <v>0</v>
      </c>
      <c r="BJ250" s="121">
        <v>0</v>
      </c>
      <c r="BK250" s="121">
        <v>0</v>
      </c>
      <c r="BL250" s="121">
        <v>4</v>
      </c>
      <c r="BM250" s="121">
        <v>0</v>
      </c>
      <c r="BN250" s="121">
        <v>0</v>
      </c>
      <c r="BO250" s="121">
        <v>0</v>
      </c>
      <c r="BP250" s="121">
        <v>0</v>
      </c>
      <c r="BQ250" s="121">
        <v>0</v>
      </c>
      <c r="BR250" s="121">
        <v>0</v>
      </c>
      <c r="BS250" s="121">
        <v>0</v>
      </c>
      <c r="BT250" s="121">
        <v>0</v>
      </c>
      <c r="BU250" s="121">
        <v>0</v>
      </c>
      <c r="BV250" s="121">
        <v>0</v>
      </c>
      <c r="BW250" s="121">
        <v>0</v>
      </c>
      <c r="BX250" s="121">
        <v>0</v>
      </c>
      <c r="BY250" s="121">
        <v>0</v>
      </c>
      <c r="BZ250" s="121">
        <v>0</v>
      </c>
      <c r="CA250" s="121">
        <v>0</v>
      </c>
      <c r="CB250" s="121">
        <v>0</v>
      </c>
      <c r="CC250" s="121">
        <v>0</v>
      </c>
      <c r="CD250" s="121">
        <v>0</v>
      </c>
      <c r="CE250" s="123">
        <v>0</v>
      </c>
      <c r="CF250" s="122">
        <v>0</v>
      </c>
      <c r="CG250" s="121">
        <v>0</v>
      </c>
      <c r="CH250" s="121">
        <v>0</v>
      </c>
      <c r="CI250" s="121">
        <v>0</v>
      </c>
      <c r="CJ250" s="121">
        <v>0</v>
      </c>
      <c r="CK250" s="121">
        <v>0</v>
      </c>
      <c r="CL250" s="121">
        <v>0</v>
      </c>
      <c r="CM250" s="121">
        <v>0</v>
      </c>
      <c r="CN250" s="121">
        <v>0</v>
      </c>
      <c r="CO250" s="121">
        <v>0</v>
      </c>
      <c r="CP250" s="121">
        <v>0</v>
      </c>
      <c r="CQ250" s="121">
        <v>0</v>
      </c>
      <c r="CR250" s="121">
        <v>0</v>
      </c>
      <c r="CS250" s="121">
        <v>0</v>
      </c>
      <c r="CT250" s="121">
        <v>0</v>
      </c>
      <c r="CU250" s="121">
        <v>0</v>
      </c>
      <c r="CV250" s="121">
        <v>0</v>
      </c>
      <c r="CW250" s="121">
        <v>0</v>
      </c>
      <c r="CX250" s="121">
        <v>0</v>
      </c>
      <c r="CY250" s="121">
        <v>0</v>
      </c>
      <c r="CZ250" s="121">
        <v>0</v>
      </c>
      <c r="DA250" s="123">
        <v>0</v>
      </c>
      <c r="DB250" s="122">
        <v>0</v>
      </c>
      <c r="DC250" s="121">
        <v>0</v>
      </c>
      <c r="DD250" s="121">
        <v>0</v>
      </c>
      <c r="DE250" s="121">
        <v>0</v>
      </c>
      <c r="DF250" s="121">
        <v>0</v>
      </c>
      <c r="DG250" s="121">
        <v>0</v>
      </c>
      <c r="DH250" s="121">
        <v>0</v>
      </c>
      <c r="DI250" s="121">
        <v>0</v>
      </c>
      <c r="DJ250" s="123">
        <v>0</v>
      </c>
      <c r="DK250" s="122">
        <v>0</v>
      </c>
      <c r="DL250" s="123">
        <v>0</v>
      </c>
      <c r="DM250" s="124">
        <v>0</v>
      </c>
      <c r="DN250" s="122">
        <v>0</v>
      </c>
      <c r="DO250" s="121">
        <v>0</v>
      </c>
      <c r="DP250" s="123">
        <v>0</v>
      </c>
      <c r="DQ250" s="122">
        <v>80</v>
      </c>
      <c r="DR250" s="121">
        <v>1</v>
      </c>
      <c r="DS250" s="162" t="s">
        <v>3366</v>
      </c>
      <c r="DT250" s="121">
        <v>3</v>
      </c>
      <c r="DU250" s="162" t="s">
        <v>3367</v>
      </c>
      <c r="DV250" s="164" t="s">
        <v>3368</v>
      </c>
      <c r="DW250" s="122">
        <v>1</v>
      </c>
      <c r="DX250" s="121">
        <v>0</v>
      </c>
      <c r="DY250" s="121">
        <v>1</v>
      </c>
      <c r="DZ250" s="162"/>
      <c r="EA250" s="164"/>
      <c r="EB250" s="127">
        <v>1830</v>
      </c>
      <c r="EC250" s="128">
        <v>10.82</v>
      </c>
      <c r="ED250" s="129">
        <v>1</v>
      </c>
    </row>
    <row r="251" spans="1:134" ht="13.5" customHeight="1">
      <c r="A251" s="161" t="s">
        <v>338</v>
      </c>
      <c r="B251" s="162" t="s">
        <v>348</v>
      </c>
      <c r="C251" s="121">
        <v>3</v>
      </c>
      <c r="D251" s="162" t="s">
        <v>347</v>
      </c>
      <c r="E251" s="162" t="s">
        <v>3369</v>
      </c>
      <c r="F251" s="163" t="s">
        <v>3370</v>
      </c>
      <c r="G251" s="162">
        <v>32200</v>
      </c>
      <c r="H251" s="162" t="s">
        <v>3371</v>
      </c>
      <c r="I251" s="162" t="s">
        <v>3372</v>
      </c>
      <c r="J251" s="162" t="s">
        <v>3373</v>
      </c>
      <c r="K251" s="164" t="s">
        <v>3364</v>
      </c>
      <c r="L251" s="161" t="s">
        <v>1013</v>
      </c>
      <c r="M251" s="162" t="s">
        <v>2857</v>
      </c>
      <c r="N251" s="162" t="s">
        <v>3374</v>
      </c>
      <c r="O251" s="162" t="s">
        <v>927</v>
      </c>
      <c r="P251" s="162">
        <v>378036841</v>
      </c>
      <c r="Q251" s="168" t="s">
        <v>3375</v>
      </c>
      <c r="R251" s="161" t="s">
        <v>927</v>
      </c>
      <c r="S251" s="162" t="s">
        <v>1323</v>
      </c>
      <c r="T251" s="162" t="s">
        <v>1248</v>
      </c>
      <c r="U251" s="162" t="s">
        <v>927</v>
      </c>
      <c r="V251" s="162">
        <v>378036843</v>
      </c>
      <c r="W251" s="164" t="s">
        <v>3376</v>
      </c>
      <c r="X251" s="122">
        <v>1</v>
      </c>
      <c r="Y251" s="121">
        <v>0</v>
      </c>
      <c r="Z251" s="123">
        <v>1</v>
      </c>
      <c r="AA251" s="122">
        <v>1</v>
      </c>
      <c r="AB251" s="121">
        <v>0</v>
      </c>
      <c r="AC251" s="123">
        <v>1</v>
      </c>
      <c r="AD251" s="165" t="str">
        <f t="shared" si="18"/>
        <v>A</v>
      </c>
      <c r="AE251" s="124">
        <v>1</v>
      </c>
      <c r="AF251" s="165" t="str">
        <f t="shared" si="15"/>
        <v>A</v>
      </c>
      <c r="AG251" s="122">
        <v>0</v>
      </c>
      <c r="AH251" s="121">
        <v>1</v>
      </c>
      <c r="AI251" s="121">
        <v>0</v>
      </c>
      <c r="AJ251" s="121">
        <v>0</v>
      </c>
      <c r="AK251" s="123">
        <v>1</v>
      </c>
      <c r="AL251" s="165" t="str">
        <f t="shared" si="16"/>
        <v>A</v>
      </c>
      <c r="AM251" s="122">
        <v>0</v>
      </c>
      <c r="AN251" s="121">
        <v>0</v>
      </c>
      <c r="AO251" s="121">
        <v>1</v>
      </c>
      <c r="AP251" s="123">
        <v>1</v>
      </c>
      <c r="AQ251" s="165" t="str">
        <f t="shared" si="17"/>
        <v>A</v>
      </c>
      <c r="AR251" s="122">
        <v>0</v>
      </c>
      <c r="AS251" s="121">
        <v>0</v>
      </c>
      <c r="AT251" s="121">
        <v>0</v>
      </c>
      <c r="AU251" s="121">
        <v>1</v>
      </c>
      <c r="AV251" s="121">
        <v>0</v>
      </c>
      <c r="AW251" s="121">
        <v>0</v>
      </c>
      <c r="AX251" s="123">
        <v>1</v>
      </c>
      <c r="AY251" s="165" t="str">
        <f t="shared" si="19"/>
        <v>A</v>
      </c>
      <c r="AZ251" s="125">
        <v>1</v>
      </c>
      <c r="BA251" s="121">
        <v>1</v>
      </c>
      <c r="BB251" s="121">
        <v>1</v>
      </c>
      <c r="BC251" s="126">
        <v>1</v>
      </c>
      <c r="BD251" s="122">
        <v>0</v>
      </c>
      <c r="BE251" s="121">
        <v>2</v>
      </c>
      <c r="BF251" s="121">
        <v>0</v>
      </c>
      <c r="BG251" s="121">
        <v>0</v>
      </c>
      <c r="BH251" s="121">
        <v>0</v>
      </c>
      <c r="BI251" s="121">
        <v>0</v>
      </c>
      <c r="BJ251" s="121">
        <v>0</v>
      </c>
      <c r="BK251" s="121">
        <v>0</v>
      </c>
      <c r="BL251" s="121">
        <v>0</v>
      </c>
      <c r="BM251" s="121">
        <v>0</v>
      </c>
      <c r="BN251" s="121">
        <v>0</v>
      </c>
      <c r="BO251" s="121">
        <v>0</v>
      </c>
      <c r="BP251" s="121">
        <v>2</v>
      </c>
      <c r="BQ251" s="121">
        <v>0</v>
      </c>
      <c r="BR251" s="121">
        <v>0</v>
      </c>
      <c r="BS251" s="121">
        <v>0</v>
      </c>
      <c r="BT251" s="121">
        <v>0</v>
      </c>
      <c r="BU251" s="121">
        <v>0</v>
      </c>
      <c r="BV251" s="121">
        <v>0</v>
      </c>
      <c r="BW251" s="121">
        <v>0</v>
      </c>
      <c r="BX251" s="121">
        <v>0</v>
      </c>
      <c r="BY251" s="121">
        <v>0</v>
      </c>
      <c r="BZ251" s="121">
        <v>0</v>
      </c>
      <c r="CA251" s="121">
        <v>0</v>
      </c>
      <c r="CB251" s="121">
        <v>0</v>
      </c>
      <c r="CC251" s="121">
        <v>0</v>
      </c>
      <c r="CD251" s="121">
        <v>0</v>
      </c>
      <c r="CE251" s="123">
        <v>0</v>
      </c>
      <c r="CF251" s="122">
        <v>0</v>
      </c>
      <c r="CG251" s="121">
        <v>0</v>
      </c>
      <c r="CH251" s="121">
        <v>0</v>
      </c>
      <c r="CI251" s="121">
        <v>0</v>
      </c>
      <c r="CJ251" s="121">
        <v>0</v>
      </c>
      <c r="CK251" s="121">
        <v>0</v>
      </c>
      <c r="CL251" s="121">
        <v>0</v>
      </c>
      <c r="CM251" s="121">
        <v>0</v>
      </c>
      <c r="CN251" s="121">
        <v>0</v>
      </c>
      <c r="CO251" s="121">
        <v>0</v>
      </c>
      <c r="CP251" s="121">
        <v>0</v>
      </c>
      <c r="CQ251" s="121">
        <v>0</v>
      </c>
      <c r="CR251" s="121">
        <v>0</v>
      </c>
      <c r="CS251" s="121">
        <v>0</v>
      </c>
      <c r="CT251" s="121">
        <v>0</v>
      </c>
      <c r="CU251" s="121">
        <v>0</v>
      </c>
      <c r="CV251" s="121">
        <v>0</v>
      </c>
      <c r="CW251" s="121">
        <v>0</v>
      </c>
      <c r="CX251" s="121">
        <v>0</v>
      </c>
      <c r="CY251" s="121">
        <v>0</v>
      </c>
      <c r="CZ251" s="121">
        <v>0</v>
      </c>
      <c r="DA251" s="123">
        <v>0</v>
      </c>
      <c r="DB251" s="122">
        <v>0</v>
      </c>
      <c r="DC251" s="121">
        <v>0</v>
      </c>
      <c r="DD251" s="121">
        <v>0</v>
      </c>
      <c r="DE251" s="121">
        <v>0</v>
      </c>
      <c r="DF251" s="121">
        <v>0</v>
      </c>
      <c r="DG251" s="121">
        <v>0</v>
      </c>
      <c r="DH251" s="121">
        <v>0</v>
      </c>
      <c r="DI251" s="121">
        <v>0</v>
      </c>
      <c r="DJ251" s="123">
        <v>0</v>
      </c>
      <c r="DK251" s="122">
        <v>0</v>
      </c>
      <c r="DL251" s="123">
        <v>0</v>
      </c>
      <c r="DM251" s="124">
        <v>0</v>
      </c>
      <c r="DN251" s="122">
        <v>2</v>
      </c>
      <c r="DO251" s="121">
        <v>0</v>
      </c>
      <c r="DP251" s="123">
        <v>0</v>
      </c>
      <c r="DQ251" s="122">
        <v>95</v>
      </c>
      <c r="DR251" s="121">
        <v>1</v>
      </c>
      <c r="DS251" s="162" t="s">
        <v>3377</v>
      </c>
      <c r="DT251" s="121">
        <v>1</v>
      </c>
      <c r="DU251" s="162" t="s">
        <v>3378</v>
      </c>
      <c r="DV251" s="164" t="s">
        <v>927</v>
      </c>
      <c r="DW251" s="122">
        <v>0</v>
      </c>
      <c r="DX251" s="121">
        <v>1</v>
      </c>
      <c r="DY251" s="121">
        <v>1</v>
      </c>
      <c r="DZ251" s="162"/>
      <c r="EA251" s="164"/>
      <c r="EB251" s="127">
        <v>1016</v>
      </c>
      <c r="EC251" s="128">
        <v>4.12</v>
      </c>
      <c r="ED251" s="129">
        <v>1</v>
      </c>
    </row>
    <row r="252" spans="1:134" ht="13.5" customHeight="1">
      <c r="A252" s="161" t="s">
        <v>338</v>
      </c>
      <c r="B252" s="162" t="s">
        <v>350</v>
      </c>
      <c r="C252" s="121">
        <v>3</v>
      </c>
      <c r="D252" s="162" t="s">
        <v>349</v>
      </c>
      <c r="E252" s="162" t="s">
        <v>3379</v>
      </c>
      <c r="F252" s="162" t="s">
        <v>3380</v>
      </c>
      <c r="G252" s="162">
        <v>32600</v>
      </c>
      <c r="H252" s="162" t="s">
        <v>3381</v>
      </c>
      <c r="I252" s="162" t="s">
        <v>3382</v>
      </c>
      <c r="J252" s="162" t="s">
        <v>3383</v>
      </c>
      <c r="K252" s="164" t="s">
        <v>3384</v>
      </c>
      <c r="L252" s="161" t="s">
        <v>927</v>
      </c>
      <c r="M252" s="162" t="s">
        <v>927</v>
      </c>
      <c r="N252" s="162" t="s">
        <v>927</v>
      </c>
      <c r="O252" s="162" t="s">
        <v>927</v>
      </c>
      <c r="P252" s="162" t="s">
        <v>927</v>
      </c>
      <c r="Q252" s="164" t="s">
        <v>927</v>
      </c>
      <c r="R252" s="161" t="s">
        <v>927</v>
      </c>
      <c r="S252" s="162" t="s">
        <v>1289</v>
      </c>
      <c r="T252" s="162" t="s">
        <v>3385</v>
      </c>
      <c r="U252" s="162" t="s">
        <v>927</v>
      </c>
      <c r="V252" s="162">
        <v>378036863</v>
      </c>
      <c r="W252" s="164" t="s">
        <v>3386</v>
      </c>
      <c r="X252" s="122">
        <v>2</v>
      </c>
      <c r="Y252" s="121">
        <v>0</v>
      </c>
      <c r="Z252" s="123">
        <v>2</v>
      </c>
      <c r="AA252" s="122">
        <v>2</v>
      </c>
      <c r="AB252" s="121">
        <v>0</v>
      </c>
      <c r="AC252" s="123">
        <v>2</v>
      </c>
      <c r="AD252" s="165" t="str">
        <f t="shared" si="18"/>
        <v>A</v>
      </c>
      <c r="AE252" s="124">
        <v>2</v>
      </c>
      <c r="AF252" s="165" t="str">
        <f t="shared" si="15"/>
        <v>A</v>
      </c>
      <c r="AG252" s="122">
        <v>0</v>
      </c>
      <c r="AH252" s="121">
        <v>2</v>
      </c>
      <c r="AI252" s="121">
        <v>0</v>
      </c>
      <c r="AJ252" s="121">
        <v>0</v>
      </c>
      <c r="AK252" s="123">
        <v>2</v>
      </c>
      <c r="AL252" s="165" t="str">
        <f t="shared" si="16"/>
        <v>A</v>
      </c>
      <c r="AM252" s="122">
        <v>0</v>
      </c>
      <c r="AN252" s="121">
        <v>0</v>
      </c>
      <c r="AO252" s="121">
        <v>2</v>
      </c>
      <c r="AP252" s="123">
        <v>2</v>
      </c>
      <c r="AQ252" s="165" t="str">
        <f t="shared" si="17"/>
        <v>A</v>
      </c>
      <c r="AR252" s="122">
        <v>0</v>
      </c>
      <c r="AS252" s="121">
        <v>0</v>
      </c>
      <c r="AT252" s="121">
        <v>0</v>
      </c>
      <c r="AU252" s="121">
        <v>2</v>
      </c>
      <c r="AV252" s="121">
        <v>0</v>
      </c>
      <c r="AW252" s="121">
        <v>0</v>
      </c>
      <c r="AX252" s="123">
        <v>2</v>
      </c>
      <c r="AY252" s="165" t="str">
        <f t="shared" si="19"/>
        <v>A</v>
      </c>
      <c r="AZ252" s="125">
        <v>1</v>
      </c>
      <c r="BA252" s="121">
        <v>1</v>
      </c>
      <c r="BB252" s="121">
        <v>0</v>
      </c>
      <c r="BC252" s="126">
        <v>1</v>
      </c>
      <c r="BD252" s="122">
        <v>0</v>
      </c>
      <c r="BE252" s="121">
        <v>3</v>
      </c>
      <c r="BF252" s="121">
        <v>0</v>
      </c>
      <c r="BG252" s="121">
        <v>0</v>
      </c>
      <c r="BH252" s="121">
        <v>0</v>
      </c>
      <c r="BI252" s="121">
        <v>0</v>
      </c>
      <c r="BJ252" s="121">
        <v>0</v>
      </c>
      <c r="BK252" s="121">
        <v>0</v>
      </c>
      <c r="BL252" s="121">
        <v>2</v>
      </c>
      <c r="BM252" s="121">
        <v>0</v>
      </c>
      <c r="BN252" s="121">
        <v>0</v>
      </c>
      <c r="BO252" s="121">
        <v>0</v>
      </c>
      <c r="BP252" s="121">
        <v>0</v>
      </c>
      <c r="BQ252" s="121">
        <v>0</v>
      </c>
      <c r="BR252" s="121">
        <v>0</v>
      </c>
      <c r="BS252" s="121">
        <v>0</v>
      </c>
      <c r="BT252" s="121">
        <v>0</v>
      </c>
      <c r="BU252" s="121">
        <v>0</v>
      </c>
      <c r="BV252" s="121">
        <v>0</v>
      </c>
      <c r="BW252" s="121">
        <v>0</v>
      </c>
      <c r="BX252" s="121">
        <v>0</v>
      </c>
      <c r="BY252" s="121">
        <v>0</v>
      </c>
      <c r="BZ252" s="121">
        <v>0</v>
      </c>
      <c r="CA252" s="121">
        <v>0</v>
      </c>
      <c r="CB252" s="121">
        <v>0</v>
      </c>
      <c r="CC252" s="121">
        <v>0</v>
      </c>
      <c r="CD252" s="121">
        <v>0</v>
      </c>
      <c r="CE252" s="123">
        <v>0</v>
      </c>
      <c r="CF252" s="122">
        <v>0</v>
      </c>
      <c r="CG252" s="121">
        <v>0</v>
      </c>
      <c r="CH252" s="121">
        <v>0</v>
      </c>
      <c r="CI252" s="121">
        <v>0</v>
      </c>
      <c r="CJ252" s="121">
        <v>0</v>
      </c>
      <c r="CK252" s="121">
        <v>0</v>
      </c>
      <c r="CL252" s="121">
        <v>0</v>
      </c>
      <c r="CM252" s="121">
        <v>0</v>
      </c>
      <c r="CN252" s="121">
        <v>0</v>
      </c>
      <c r="CO252" s="121">
        <v>0</v>
      </c>
      <c r="CP252" s="121">
        <v>0</v>
      </c>
      <c r="CQ252" s="121">
        <v>0</v>
      </c>
      <c r="CR252" s="121">
        <v>0</v>
      </c>
      <c r="CS252" s="121">
        <v>0</v>
      </c>
      <c r="CT252" s="121">
        <v>0</v>
      </c>
      <c r="CU252" s="121">
        <v>0</v>
      </c>
      <c r="CV252" s="121">
        <v>0</v>
      </c>
      <c r="CW252" s="121">
        <v>0</v>
      </c>
      <c r="CX252" s="121">
        <v>0</v>
      </c>
      <c r="CY252" s="121">
        <v>0</v>
      </c>
      <c r="CZ252" s="121">
        <v>0</v>
      </c>
      <c r="DA252" s="123">
        <v>0</v>
      </c>
      <c r="DB252" s="122">
        <v>0</v>
      </c>
      <c r="DC252" s="121">
        <v>0</v>
      </c>
      <c r="DD252" s="121">
        <v>0</v>
      </c>
      <c r="DE252" s="121">
        <v>0</v>
      </c>
      <c r="DF252" s="121">
        <v>0</v>
      </c>
      <c r="DG252" s="121">
        <v>0</v>
      </c>
      <c r="DH252" s="121">
        <v>0</v>
      </c>
      <c r="DI252" s="121">
        <v>0</v>
      </c>
      <c r="DJ252" s="123">
        <v>0</v>
      </c>
      <c r="DK252" s="122">
        <v>0</v>
      </c>
      <c r="DL252" s="123">
        <v>0</v>
      </c>
      <c r="DM252" s="124">
        <v>0</v>
      </c>
      <c r="DN252" s="122">
        <v>3</v>
      </c>
      <c r="DO252" s="121">
        <v>0</v>
      </c>
      <c r="DP252" s="123">
        <v>1</v>
      </c>
      <c r="DQ252" s="122">
        <v>10</v>
      </c>
      <c r="DR252" s="121">
        <v>1</v>
      </c>
      <c r="DS252" s="162" t="s">
        <v>3387</v>
      </c>
      <c r="DT252" s="121">
        <v>2</v>
      </c>
      <c r="DU252" s="162"/>
      <c r="DV252" s="164"/>
      <c r="DW252" s="122">
        <v>1</v>
      </c>
      <c r="DX252" s="121">
        <v>1</v>
      </c>
      <c r="DY252" s="121">
        <v>1</v>
      </c>
      <c r="DZ252" s="162"/>
      <c r="EA252" s="164"/>
      <c r="EB252" s="127">
        <v>1510</v>
      </c>
      <c r="EC252" s="128">
        <v>5.01</v>
      </c>
      <c r="ED252" s="129">
        <v>1</v>
      </c>
    </row>
    <row r="253" spans="1:134" ht="13.5" customHeight="1">
      <c r="A253" s="161" t="s">
        <v>338</v>
      </c>
      <c r="B253" s="162" t="s">
        <v>352</v>
      </c>
      <c r="C253" s="121">
        <v>3</v>
      </c>
      <c r="D253" s="162" t="s">
        <v>351</v>
      </c>
      <c r="E253" s="162" t="s">
        <v>3388</v>
      </c>
      <c r="F253" s="162" t="s">
        <v>3389</v>
      </c>
      <c r="G253" s="162">
        <v>31800</v>
      </c>
      <c r="H253" s="162" t="s">
        <v>338</v>
      </c>
      <c r="I253" s="162" t="s">
        <v>3390</v>
      </c>
      <c r="J253" s="162" t="s">
        <v>3391</v>
      </c>
      <c r="K253" s="164" t="s">
        <v>3392</v>
      </c>
      <c r="L253" s="161" t="s">
        <v>927</v>
      </c>
      <c r="M253" s="162" t="s">
        <v>3393</v>
      </c>
      <c r="N253" s="162" t="s">
        <v>3394</v>
      </c>
      <c r="O253" s="162" t="s">
        <v>927</v>
      </c>
      <c r="P253" s="162">
        <v>378036885</v>
      </c>
      <c r="Q253" s="164" t="s">
        <v>3395</v>
      </c>
      <c r="R253" s="161" t="s">
        <v>927</v>
      </c>
      <c r="S253" s="162" t="s">
        <v>927</v>
      </c>
      <c r="T253" s="162" t="s">
        <v>927</v>
      </c>
      <c r="U253" s="162" t="s">
        <v>927</v>
      </c>
      <c r="V253" s="162" t="s">
        <v>927</v>
      </c>
      <c r="W253" s="164" t="s">
        <v>927</v>
      </c>
      <c r="X253" s="122">
        <v>1</v>
      </c>
      <c r="Y253" s="121">
        <v>0</v>
      </c>
      <c r="Z253" s="123">
        <v>1</v>
      </c>
      <c r="AA253" s="122">
        <v>0.75</v>
      </c>
      <c r="AB253" s="121">
        <v>0</v>
      </c>
      <c r="AC253" s="123">
        <v>0.75</v>
      </c>
      <c r="AD253" s="165" t="str">
        <f t="shared" si="18"/>
        <v>A</v>
      </c>
      <c r="AE253" s="124">
        <v>0</v>
      </c>
      <c r="AF253" s="165" t="str">
        <f t="shared" si="15"/>
        <v>A</v>
      </c>
      <c r="AG253" s="122">
        <v>0</v>
      </c>
      <c r="AH253" s="121">
        <v>1</v>
      </c>
      <c r="AI253" s="121">
        <v>0</v>
      </c>
      <c r="AJ253" s="121">
        <v>0</v>
      </c>
      <c r="AK253" s="123">
        <v>1</v>
      </c>
      <c r="AL253" s="165" t="str">
        <f t="shared" si="16"/>
        <v>A</v>
      </c>
      <c r="AM253" s="122">
        <v>0</v>
      </c>
      <c r="AN253" s="121">
        <v>0</v>
      </c>
      <c r="AO253" s="121">
        <v>1</v>
      </c>
      <c r="AP253" s="123">
        <v>1</v>
      </c>
      <c r="AQ253" s="165" t="str">
        <f t="shared" si="17"/>
        <v>A</v>
      </c>
      <c r="AR253" s="122">
        <v>0</v>
      </c>
      <c r="AS253" s="121">
        <v>0</v>
      </c>
      <c r="AT253" s="121">
        <v>1</v>
      </c>
      <c r="AU253" s="121">
        <v>0</v>
      </c>
      <c r="AV253" s="121">
        <v>0</v>
      </c>
      <c r="AW253" s="121">
        <v>0</v>
      </c>
      <c r="AX253" s="123">
        <v>1</v>
      </c>
      <c r="AY253" s="165" t="str">
        <f t="shared" si="19"/>
        <v>A</v>
      </c>
      <c r="AZ253" s="125">
        <v>1</v>
      </c>
      <c r="BA253" s="121">
        <v>1</v>
      </c>
      <c r="BB253" s="121">
        <v>1</v>
      </c>
      <c r="BC253" s="126">
        <v>1</v>
      </c>
      <c r="BD253" s="122">
        <v>0</v>
      </c>
      <c r="BE253" s="121">
        <v>4</v>
      </c>
      <c r="BF253" s="121">
        <v>0</v>
      </c>
      <c r="BG253" s="121">
        <v>0</v>
      </c>
      <c r="BH253" s="121">
        <v>0</v>
      </c>
      <c r="BI253" s="121">
        <v>0</v>
      </c>
      <c r="BJ253" s="121">
        <v>0</v>
      </c>
      <c r="BK253" s="121">
        <v>0</v>
      </c>
      <c r="BL253" s="121">
        <v>0</v>
      </c>
      <c r="BM253" s="121">
        <v>0</v>
      </c>
      <c r="BN253" s="121">
        <v>0</v>
      </c>
      <c r="BO253" s="121">
        <v>0</v>
      </c>
      <c r="BP253" s="121">
        <v>0</v>
      </c>
      <c r="BQ253" s="121">
        <v>0</v>
      </c>
      <c r="BR253" s="121">
        <v>0</v>
      </c>
      <c r="BS253" s="121">
        <v>0</v>
      </c>
      <c r="BT253" s="121">
        <v>0</v>
      </c>
      <c r="BU253" s="121">
        <v>0</v>
      </c>
      <c r="BV253" s="121">
        <v>0</v>
      </c>
      <c r="BW253" s="121">
        <v>0</v>
      </c>
      <c r="BX253" s="121">
        <v>0</v>
      </c>
      <c r="BY253" s="121">
        <v>0</v>
      </c>
      <c r="BZ253" s="121">
        <v>0</v>
      </c>
      <c r="CA253" s="121">
        <v>0</v>
      </c>
      <c r="CB253" s="121">
        <v>0</v>
      </c>
      <c r="CC253" s="121">
        <v>0</v>
      </c>
      <c r="CD253" s="121">
        <v>0</v>
      </c>
      <c r="CE253" s="123">
        <v>0</v>
      </c>
      <c r="CF253" s="122">
        <v>0</v>
      </c>
      <c r="CG253" s="121">
        <v>0</v>
      </c>
      <c r="CH253" s="121">
        <v>0</v>
      </c>
      <c r="CI253" s="121">
        <v>0</v>
      </c>
      <c r="CJ253" s="121">
        <v>0</v>
      </c>
      <c r="CK253" s="121">
        <v>0</v>
      </c>
      <c r="CL253" s="121">
        <v>0</v>
      </c>
      <c r="CM253" s="121">
        <v>0</v>
      </c>
      <c r="CN253" s="121">
        <v>0</v>
      </c>
      <c r="CO253" s="121">
        <v>0</v>
      </c>
      <c r="CP253" s="121">
        <v>0</v>
      </c>
      <c r="CQ253" s="121">
        <v>0</v>
      </c>
      <c r="CR253" s="121">
        <v>0</v>
      </c>
      <c r="CS253" s="121">
        <v>0</v>
      </c>
      <c r="CT253" s="121">
        <v>0</v>
      </c>
      <c r="CU253" s="121">
        <v>0</v>
      </c>
      <c r="CV253" s="121">
        <v>0</v>
      </c>
      <c r="CW253" s="121">
        <v>0</v>
      </c>
      <c r="CX253" s="121">
        <v>0</v>
      </c>
      <c r="CY253" s="121">
        <v>0</v>
      </c>
      <c r="CZ253" s="121">
        <v>0</v>
      </c>
      <c r="DA253" s="123">
        <v>0</v>
      </c>
      <c r="DB253" s="122">
        <v>0</v>
      </c>
      <c r="DC253" s="121">
        <v>0</v>
      </c>
      <c r="DD253" s="121">
        <v>0</v>
      </c>
      <c r="DE253" s="121">
        <v>0</v>
      </c>
      <c r="DF253" s="121">
        <v>0</v>
      </c>
      <c r="DG253" s="121">
        <v>0</v>
      </c>
      <c r="DH253" s="121">
        <v>0</v>
      </c>
      <c r="DI253" s="121">
        <v>0</v>
      </c>
      <c r="DJ253" s="123">
        <v>0</v>
      </c>
      <c r="DK253" s="122">
        <v>0</v>
      </c>
      <c r="DL253" s="123">
        <v>0</v>
      </c>
      <c r="DM253" s="124">
        <v>0</v>
      </c>
      <c r="DN253" s="122">
        <v>4</v>
      </c>
      <c r="DO253" s="121">
        <v>0</v>
      </c>
      <c r="DP253" s="123">
        <v>0</v>
      </c>
      <c r="DQ253" s="122">
        <v>80</v>
      </c>
      <c r="DR253" s="121">
        <v>1</v>
      </c>
      <c r="DS253" s="162" t="s">
        <v>3396</v>
      </c>
      <c r="DT253" s="121">
        <v>1</v>
      </c>
      <c r="DU253" s="162" t="s">
        <v>927</v>
      </c>
      <c r="DV253" s="164" t="s">
        <v>927</v>
      </c>
      <c r="DW253" s="122">
        <v>1</v>
      </c>
      <c r="DX253" s="121">
        <v>1</v>
      </c>
      <c r="DY253" s="121">
        <v>1</v>
      </c>
      <c r="DZ253" s="162" t="s">
        <v>927</v>
      </c>
      <c r="EA253" s="164" t="s">
        <v>927</v>
      </c>
      <c r="EB253" s="127">
        <v>693</v>
      </c>
      <c r="EC253" s="128">
        <v>9.0299999999999994</v>
      </c>
      <c r="ED253" s="129">
        <v>1</v>
      </c>
    </row>
    <row r="254" spans="1:134" ht="13.5" customHeight="1">
      <c r="A254" s="161" t="s">
        <v>338</v>
      </c>
      <c r="B254" s="162" t="s">
        <v>354</v>
      </c>
      <c r="C254" s="121">
        <v>3</v>
      </c>
      <c r="D254" s="162" t="s">
        <v>353</v>
      </c>
      <c r="E254" s="162" t="s">
        <v>3397</v>
      </c>
      <c r="F254" s="162" t="s">
        <v>3398</v>
      </c>
      <c r="G254" s="162">
        <v>30100</v>
      </c>
      <c r="H254" s="162" t="s">
        <v>354</v>
      </c>
      <c r="I254" s="162" t="s">
        <v>3399</v>
      </c>
      <c r="J254" s="162" t="s">
        <v>3400</v>
      </c>
      <c r="K254" s="164" t="s">
        <v>3401</v>
      </c>
      <c r="L254" s="161" t="s">
        <v>927</v>
      </c>
      <c r="M254" s="162" t="s">
        <v>1210</v>
      </c>
      <c r="N254" s="162" t="s">
        <v>3402</v>
      </c>
      <c r="O254" s="162" t="s">
        <v>927</v>
      </c>
      <c r="P254" s="162">
        <v>726806896</v>
      </c>
      <c r="Q254" s="164" t="s">
        <v>3403</v>
      </c>
      <c r="R254" s="161" t="s">
        <v>927</v>
      </c>
      <c r="S254" s="162" t="s">
        <v>1275</v>
      </c>
      <c r="T254" s="162" t="s">
        <v>1697</v>
      </c>
      <c r="U254" s="162" t="s">
        <v>927</v>
      </c>
      <c r="V254" s="162">
        <v>726806894</v>
      </c>
      <c r="W254" s="164" t="s">
        <v>3404</v>
      </c>
      <c r="X254" s="122">
        <v>1</v>
      </c>
      <c r="Y254" s="121">
        <v>0</v>
      </c>
      <c r="Z254" s="123">
        <v>1</v>
      </c>
      <c r="AA254" s="122">
        <v>1</v>
      </c>
      <c r="AB254" s="121">
        <v>0</v>
      </c>
      <c r="AC254" s="123">
        <v>1</v>
      </c>
      <c r="AD254" s="165" t="str">
        <f t="shared" si="18"/>
        <v>A</v>
      </c>
      <c r="AE254" s="124">
        <v>1</v>
      </c>
      <c r="AF254" s="165" t="str">
        <f t="shared" si="15"/>
        <v>A</v>
      </c>
      <c r="AG254" s="122">
        <v>0</v>
      </c>
      <c r="AH254" s="121">
        <v>1</v>
      </c>
      <c r="AI254" s="121">
        <v>0</v>
      </c>
      <c r="AJ254" s="121">
        <v>0</v>
      </c>
      <c r="AK254" s="123">
        <v>1</v>
      </c>
      <c r="AL254" s="165" t="str">
        <f t="shared" si="16"/>
        <v>A</v>
      </c>
      <c r="AM254" s="122">
        <v>0</v>
      </c>
      <c r="AN254" s="121">
        <v>0</v>
      </c>
      <c r="AO254" s="121">
        <v>1</v>
      </c>
      <c r="AP254" s="123">
        <v>1</v>
      </c>
      <c r="AQ254" s="165" t="str">
        <f t="shared" si="17"/>
        <v>A</v>
      </c>
      <c r="AR254" s="122">
        <v>0</v>
      </c>
      <c r="AS254" s="121">
        <v>0</v>
      </c>
      <c r="AT254" s="121">
        <v>0</v>
      </c>
      <c r="AU254" s="121">
        <v>1</v>
      </c>
      <c r="AV254" s="121">
        <v>0</v>
      </c>
      <c r="AW254" s="121">
        <v>0</v>
      </c>
      <c r="AX254" s="123">
        <v>1</v>
      </c>
      <c r="AY254" s="165" t="str">
        <f t="shared" si="19"/>
        <v>A</v>
      </c>
      <c r="AZ254" s="125">
        <v>1</v>
      </c>
      <c r="BA254" s="121">
        <v>1</v>
      </c>
      <c r="BB254" s="121">
        <v>1</v>
      </c>
      <c r="BC254" s="126">
        <v>1</v>
      </c>
      <c r="BD254" s="122">
        <v>0</v>
      </c>
      <c r="BE254" s="121">
        <v>8</v>
      </c>
      <c r="BF254" s="121">
        <v>0</v>
      </c>
      <c r="BG254" s="121">
        <v>0</v>
      </c>
      <c r="BH254" s="121">
        <v>0</v>
      </c>
      <c r="BI254" s="121">
        <v>0</v>
      </c>
      <c r="BJ254" s="121">
        <v>0</v>
      </c>
      <c r="BK254" s="121">
        <v>0</v>
      </c>
      <c r="BL254" s="121">
        <v>4</v>
      </c>
      <c r="BM254" s="121">
        <v>0</v>
      </c>
      <c r="BN254" s="121">
        <v>0</v>
      </c>
      <c r="BO254" s="121">
        <v>0</v>
      </c>
      <c r="BP254" s="121">
        <v>0</v>
      </c>
      <c r="BQ254" s="121">
        <v>0</v>
      </c>
      <c r="BR254" s="121">
        <v>0</v>
      </c>
      <c r="BS254" s="121">
        <v>0</v>
      </c>
      <c r="BT254" s="121">
        <v>1</v>
      </c>
      <c r="BU254" s="121">
        <v>0</v>
      </c>
      <c r="BV254" s="121">
        <v>0</v>
      </c>
      <c r="BW254" s="121">
        <v>0</v>
      </c>
      <c r="BX254" s="121">
        <v>0</v>
      </c>
      <c r="BY254" s="121">
        <v>0</v>
      </c>
      <c r="BZ254" s="121">
        <v>0</v>
      </c>
      <c r="CA254" s="121">
        <v>0</v>
      </c>
      <c r="CB254" s="121">
        <v>0</v>
      </c>
      <c r="CC254" s="121">
        <v>0</v>
      </c>
      <c r="CD254" s="121">
        <v>0</v>
      </c>
      <c r="CE254" s="123">
        <v>0</v>
      </c>
      <c r="CF254" s="122">
        <v>0</v>
      </c>
      <c r="CG254" s="121">
        <v>0</v>
      </c>
      <c r="CH254" s="121">
        <v>0</v>
      </c>
      <c r="CI254" s="121">
        <v>0</v>
      </c>
      <c r="CJ254" s="121">
        <v>0</v>
      </c>
      <c r="CK254" s="121">
        <v>0</v>
      </c>
      <c r="CL254" s="121">
        <v>0</v>
      </c>
      <c r="CM254" s="121">
        <v>0</v>
      </c>
      <c r="CN254" s="121">
        <v>0</v>
      </c>
      <c r="CO254" s="121">
        <v>0</v>
      </c>
      <c r="CP254" s="121">
        <v>0</v>
      </c>
      <c r="CQ254" s="121">
        <v>0</v>
      </c>
      <c r="CR254" s="121">
        <v>0</v>
      </c>
      <c r="CS254" s="121">
        <v>0</v>
      </c>
      <c r="CT254" s="121">
        <v>0</v>
      </c>
      <c r="CU254" s="121">
        <v>0</v>
      </c>
      <c r="CV254" s="121">
        <v>0</v>
      </c>
      <c r="CW254" s="121">
        <v>0</v>
      </c>
      <c r="CX254" s="121">
        <v>0</v>
      </c>
      <c r="CY254" s="121">
        <v>0</v>
      </c>
      <c r="CZ254" s="121">
        <v>0</v>
      </c>
      <c r="DA254" s="123">
        <v>0</v>
      </c>
      <c r="DB254" s="122">
        <v>0</v>
      </c>
      <c r="DC254" s="121">
        <v>0</v>
      </c>
      <c r="DD254" s="121">
        <v>0</v>
      </c>
      <c r="DE254" s="121">
        <v>0</v>
      </c>
      <c r="DF254" s="121">
        <v>0</v>
      </c>
      <c r="DG254" s="121">
        <v>0</v>
      </c>
      <c r="DH254" s="121">
        <v>0</v>
      </c>
      <c r="DI254" s="121">
        <v>0</v>
      </c>
      <c r="DJ254" s="123">
        <v>0</v>
      </c>
      <c r="DK254" s="122">
        <v>0</v>
      </c>
      <c r="DL254" s="123">
        <v>0</v>
      </c>
      <c r="DM254" s="124">
        <v>0</v>
      </c>
      <c r="DN254" s="122">
        <v>0</v>
      </c>
      <c r="DO254" s="121">
        <v>0</v>
      </c>
      <c r="DP254" s="123">
        <v>0</v>
      </c>
      <c r="DQ254" s="122">
        <v>99</v>
      </c>
      <c r="DR254" s="121">
        <v>0</v>
      </c>
      <c r="DS254" s="121" t="s">
        <v>927</v>
      </c>
      <c r="DT254" s="121">
        <v>1</v>
      </c>
      <c r="DU254" s="162" t="s">
        <v>3405</v>
      </c>
      <c r="DV254" s="164" t="s">
        <v>3406</v>
      </c>
      <c r="DW254" s="122">
        <v>1</v>
      </c>
      <c r="DX254" s="121">
        <v>1</v>
      </c>
      <c r="DY254" s="121">
        <v>1</v>
      </c>
      <c r="DZ254" s="162" t="s">
        <v>927</v>
      </c>
      <c r="EA254" s="164" t="s">
        <v>927</v>
      </c>
      <c r="EB254" s="127">
        <v>1135</v>
      </c>
      <c r="EC254" s="128">
        <v>3.89</v>
      </c>
      <c r="ED254" s="129">
        <v>1</v>
      </c>
    </row>
    <row r="255" spans="1:134" ht="13.5" customHeight="1">
      <c r="A255" s="161" t="s">
        <v>13</v>
      </c>
      <c r="B255" s="162" t="s">
        <v>27</v>
      </c>
      <c r="C255" s="121">
        <v>4</v>
      </c>
      <c r="D255" s="162" t="s">
        <v>26</v>
      </c>
      <c r="E255" s="162" t="s">
        <v>1188</v>
      </c>
      <c r="F255" s="162" t="s">
        <v>3407</v>
      </c>
      <c r="G255" s="162">
        <v>62500</v>
      </c>
      <c r="H255" s="162" t="s">
        <v>3408</v>
      </c>
      <c r="I255" s="162" t="s">
        <v>3409</v>
      </c>
      <c r="J255" s="162" t="s">
        <v>3410</v>
      </c>
      <c r="K255" s="164" t="s">
        <v>3411</v>
      </c>
      <c r="L255" s="161" t="s">
        <v>920</v>
      </c>
      <c r="M255" s="162" t="s">
        <v>968</v>
      </c>
      <c r="N255" s="162" t="s">
        <v>3412</v>
      </c>
      <c r="O255" s="162" t="s">
        <v>923</v>
      </c>
      <c r="P255" s="162">
        <v>547423836</v>
      </c>
      <c r="Q255" s="164" t="s">
        <v>3413</v>
      </c>
      <c r="R255" s="161" t="s">
        <v>920</v>
      </c>
      <c r="S255" s="162" t="s">
        <v>968</v>
      </c>
      <c r="T255" s="162" t="s">
        <v>3412</v>
      </c>
      <c r="U255" s="162" t="s">
        <v>923</v>
      </c>
      <c r="V255" s="162">
        <v>547423836</v>
      </c>
      <c r="W255" s="164" t="s">
        <v>3413</v>
      </c>
      <c r="X255" s="122">
        <v>1</v>
      </c>
      <c r="Y255" s="121">
        <v>0</v>
      </c>
      <c r="Z255" s="123">
        <v>1</v>
      </c>
      <c r="AA255" s="122">
        <v>1</v>
      </c>
      <c r="AB255" s="121">
        <v>0</v>
      </c>
      <c r="AC255" s="123">
        <v>1</v>
      </c>
      <c r="AD255" s="165" t="str">
        <f t="shared" si="18"/>
        <v>A</v>
      </c>
      <c r="AE255" s="124">
        <v>1</v>
      </c>
      <c r="AF255" s="165" t="str">
        <f t="shared" si="15"/>
        <v>A</v>
      </c>
      <c r="AG255" s="122">
        <v>0</v>
      </c>
      <c r="AH255" s="121">
        <v>0</v>
      </c>
      <c r="AI255" s="121">
        <v>0</v>
      </c>
      <c r="AJ255" s="121">
        <v>1</v>
      </c>
      <c r="AK255" s="123">
        <v>1</v>
      </c>
      <c r="AL255" s="165" t="str">
        <f t="shared" si="16"/>
        <v>A</v>
      </c>
      <c r="AM255" s="122">
        <v>1</v>
      </c>
      <c r="AN255" s="121">
        <v>0</v>
      </c>
      <c r="AO255" s="121">
        <v>0</v>
      </c>
      <c r="AP255" s="123">
        <v>1</v>
      </c>
      <c r="AQ255" s="165" t="str">
        <f t="shared" si="17"/>
        <v>A</v>
      </c>
      <c r="AR255" s="122">
        <v>0</v>
      </c>
      <c r="AS255" s="121">
        <v>0</v>
      </c>
      <c r="AT255" s="121">
        <v>0</v>
      </c>
      <c r="AU255" s="121">
        <v>1</v>
      </c>
      <c r="AV255" s="121">
        <v>0</v>
      </c>
      <c r="AW255" s="121">
        <v>0</v>
      </c>
      <c r="AX255" s="123">
        <v>1</v>
      </c>
      <c r="AY255" s="165" t="str">
        <f t="shared" si="19"/>
        <v>A</v>
      </c>
      <c r="AZ255" s="125">
        <v>1</v>
      </c>
      <c r="BA255" s="121">
        <v>1</v>
      </c>
      <c r="BB255" s="121">
        <v>1</v>
      </c>
      <c r="BC255" s="126">
        <v>1</v>
      </c>
      <c r="BD255" s="122">
        <v>0</v>
      </c>
      <c r="BE255" s="121">
        <v>0</v>
      </c>
      <c r="BF255" s="121">
        <v>0</v>
      </c>
      <c r="BG255" s="121">
        <v>0</v>
      </c>
      <c r="BH255" s="121">
        <v>0</v>
      </c>
      <c r="BI255" s="121">
        <v>0</v>
      </c>
      <c r="BJ255" s="121">
        <v>0</v>
      </c>
      <c r="BK255" s="121">
        <v>0</v>
      </c>
      <c r="BL255" s="121">
        <v>0</v>
      </c>
      <c r="BM255" s="121">
        <v>0</v>
      </c>
      <c r="BN255" s="121">
        <v>0</v>
      </c>
      <c r="BO255" s="121">
        <v>0</v>
      </c>
      <c r="BP255" s="121">
        <v>0</v>
      </c>
      <c r="BQ255" s="121">
        <v>0</v>
      </c>
      <c r="BR255" s="121">
        <v>0</v>
      </c>
      <c r="BS255" s="121">
        <v>0</v>
      </c>
      <c r="BT255" s="121">
        <v>0</v>
      </c>
      <c r="BU255" s="121">
        <v>0</v>
      </c>
      <c r="BV255" s="121">
        <v>0</v>
      </c>
      <c r="BW255" s="121">
        <v>0</v>
      </c>
      <c r="BX255" s="121">
        <v>0</v>
      </c>
      <c r="BY255" s="121">
        <v>0</v>
      </c>
      <c r="BZ255" s="121">
        <v>0</v>
      </c>
      <c r="CA255" s="121">
        <v>0</v>
      </c>
      <c r="CB255" s="121">
        <v>0</v>
      </c>
      <c r="CC255" s="121">
        <v>0</v>
      </c>
      <c r="CD255" s="121">
        <v>0</v>
      </c>
      <c r="CE255" s="123">
        <v>0</v>
      </c>
      <c r="CF255" s="122">
        <v>0</v>
      </c>
      <c r="CG255" s="121">
        <v>0</v>
      </c>
      <c r="CH255" s="121">
        <v>0</v>
      </c>
      <c r="CI255" s="121">
        <v>0</v>
      </c>
      <c r="CJ255" s="121">
        <v>0</v>
      </c>
      <c r="CK255" s="121">
        <v>0</v>
      </c>
      <c r="CL255" s="121">
        <v>0</v>
      </c>
      <c r="CM255" s="121">
        <v>0</v>
      </c>
      <c r="CN255" s="121">
        <v>0</v>
      </c>
      <c r="CO255" s="121">
        <v>0</v>
      </c>
      <c r="CP255" s="121">
        <v>0</v>
      </c>
      <c r="CQ255" s="121">
        <v>0</v>
      </c>
      <c r="CR255" s="121">
        <v>0</v>
      </c>
      <c r="CS255" s="121">
        <v>0</v>
      </c>
      <c r="CT255" s="121">
        <v>0</v>
      </c>
      <c r="CU255" s="121">
        <v>0</v>
      </c>
      <c r="CV255" s="121">
        <v>0</v>
      </c>
      <c r="CW255" s="121">
        <v>0</v>
      </c>
      <c r="CX255" s="121">
        <v>0</v>
      </c>
      <c r="CY255" s="121">
        <v>0</v>
      </c>
      <c r="CZ255" s="121">
        <v>0</v>
      </c>
      <c r="DA255" s="123">
        <v>0</v>
      </c>
      <c r="DB255" s="122">
        <v>0</v>
      </c>
      <c r="DC255" s="121">
        <v>0</v>
      </c>
      <c r="DD255" s="121">
        <v>0</v>
      </c>
      <c r="DE255" s="121">
        <v>0</v>
      </c>
      <c r="DF255" s="121">
        <v>0</v>
      </c>
      <c r="DG255" s="121">
        <v>0</v>
      </c>
      <c r="DH255" s="121">
        <v>0</v>
      </c>
      <c r="DI255" s="121">
        <v>0</v>
      </c>
      <c r="DJ255" s="123">
        <v>0</v>
      </c>
      <c r="DK255" s="122">
        <v>0</v>
      </c>
      <c r="DL255" s="123">
        <v>0</v>
      </c>
      <c r="DM255" s="124">
        <v>0</v>
      </c>
      <c r="DN255" s="122">
        <v>0</v>
      </c>
      <c r="DO255" s="121">
        <v>0</v>
      </c>
      <c r="DP255" s="123">
        <v>4</v>
      </c>
      <c r="DQ255" s="122">
        <v>99</v>
      </c>
      <c r="DR255" s="121">
        <v>1</v>
      </c>
      <c r="DS255" s="162" t="s">
        <v>3414</v>
      </c>
      <c r="DT255" s="121">
        <v>1</v>
      </c>
      <c r="DU255" s="162" t="s">
        <v>3415</v>
      </c>
      <c r="DV255" s="164" t="s">
        <v>927</v>
      </c>
      <c r="DW255" s="122">
        <v>1</v>
      </c>
      <c r="DX255" s="121">
        <v>1</v>
      </c>
      <c r="DY255" s="121">
        <v>1</v>
      </c>
      <c r="DZ255" s="162" t="s">
        <v>927</v>
      </c>
      <c r="EA255" s="164" t="s">
        <v>927</v>
      </c>
      <c r="EB255" s="127">
        <v>14683</v>
      </c>
      <c r="EC255" s="128">
        <v>3.02</v>
      </c>
      <c r="ED255" s="129">
        <v>1</v>
      </c>
    </row>
    <row r="256" spans="1:134" ht="13.5" customHeight="1">
      <c r="A256" s="161" t="s">
        <v>13</v>
      </c>
      <c r="B256" s="162" t="s">
        <v>53</v>
      </c>
      <c r="C256" s="121">
        <v>4</v>
      </c>
      <c r="D256" s="162" t="s">
        <v>52</v>
      </c>
      <c r="E256" s="162" t="s">
        <v>3416</v>
      </c>
      <c r="F256" s="162" t="s">
        <v>3417</v>
      </c>
      <c r="G256" s="162">
        <v>64200</v>
      </c>
      <c r="H256" s="162" t="s">
        <v>3418</v>
      </c>
      <c r="I256" s="162" t="s">
        <v>3419</v>
      </c>
      <c r="J256" s="162" t="s">
        <v>3420</v>
      </c>
      <c r="K256" s="164" t="s">
        <v>3421</v>
      </c>
      <c r="L256" s="161" t="s">
        <v>920</v>
      </c>
      <c r="M256" s="162" t="s">
        <v>1109</v>
      </c>
      <c r="N256" s="162" t="s">
        <v>3422</v>
      </c>
      <c r="O256" s="162" t="s">
        <v>927</v>
      </c>
      <c r="P256" s="162">
        <v>547422716</v>
      </c>
      <c r="Q256" s="164" t="s">
        <v>3423</v>
      </c>
      <c r="R256" s="161" t="s">
        <v>920</v>
      </c>
      <c r="S256" s="162" t="s">
        <v>2084</v>
      </c>
      <c r="T256" s="162" t="s">
        <v>3424</v>
      </c>
      <c r="U256" s="162" t="s">
        <v>927</v>
      </c>
      <c r="V256" s="162">
        <v>547422714</v>
      </c>
      <c r="W256" s="164" t="s">
        <v>3425</v>
      </c>
      <c r="X256" s="122">
        <v>1</v>
      </c>
      <c r="Y256" s="121">
        <v>0</v>
      </c>
      <c r="Z256" s="123">
        <v>1</v>
      </c>
      <c r="AA256" s="122">
        <v>1</v>
      </c>
      <c r="AB256" s="121">
        <v>0</v>
      </c>
      <c r="AC256" s="123">
        <v>1</v>
      </c>
      <c r="AD256" s="165" t="str">
        <f t="shared" si="18"/>
        <v>A</v>
      </c>
      <c r="AE256" s="124">
        <v>1</v>
      </c>
      <c r="AF256" s="165" t="str">
        <f t="shared" si="15"/>
        <v>A</v>
      </c>
      <c r="AG256" s="122">
        <v>0</v>
      </c>
      <c r="AH256" s="121">
        <v>0</v>
      </c>
      <c r="AI256" s="121">
        <v>0</v>
      </c>
      <c r="AJ256" s="121">
        <v>1</v>
      </c>
      <c r="AK256" s="123">
        <v>1</v>
      </c>
      <c r="AL256" s="165" t="str">
        <f t="shared" si="16"/>
        <v>A</v>
      </c>
      <c r="AM256" s="122">
        <v>0</v>
      </c>
      <c r="AN256" s="121">
        <v>1</v>
      </c>
      <c r="AO256" s="121">
        <v>0</v>
      </c>
      <c r="AP256" s="123">
        <v>1</v>
      </c>
      <c r="AQ256" s="165" t="str">
        <f t="shared" si="17"/>
        <v>A</v>
      </c>
      <c r="AR256" s="122">
        <v>0</v>
      </c>
      <c r="AS256" s="121">
        <v>0</v>
      </c>
      <c r="AT256" s="121">
        <v>0</v>
      </c>
      <c r="AU256" s="121">
        <v>1</v>
      </c>
      <c r="AV256" s="121">
        <v>0</v>
      </c>
      <c r="AW256" s="121">
        <v>0</v>
      </c>
      <c r="AX256" s="123">
        <v>1</v>
      </c>
      <c r="AY256" s="165" t="str">
        <f t="shared" si="19"/>
        <v>A</v>
      </c>
      <c r="AZ256" s="125">
        <v>0</v>
      </c>
      <c r="BA256" s="121">
        <v>0</v>
      </c>
      <c r="BB256" s="121">
        <v>1</v>
      </c>
      <c r="BC256" s="126">
        <v>0</v>
      </c>
      <c r="BD256" s="122">
        <v>12</v>
      </c>
      <c r="BE256" s="121">
        <v>18</v>
      </c>
      <c r="BF256" s="121">
        <v>0</v>
      </c>
      <c r="BG256" s="121">
        <v>0</v>
      </c>
      <c r="BH256" s="121">
        <v>5</v>
      </c>
      <c r="BI256" s="121">
        <v>2</v>
      </c>
      <c r="BJ256" s="121">
        <v>3</v>
      </c>
      <c r="BK256" s="121">
        <v>5</v>
      </c>
      <c r="BL256" s="121">
        <v>0</v>
      </c>
      <c r="BM256" s="121">
        <v>0</v>
      </c>
      <c r="BN256" s="121">
        <v>0</v>
      </c>
      <c r="BO256" s="121">
        <v>0</v>
      </c>
      <c r="BP256" s="121">
        <v>6</v>
      </c>
      <c r="BQ256" s="121">
        <v>2</v>
      </c>
      <c r="BR256" s="121">
        <v>0</v>
      </c>
      <c r="BS256" s="121">
        <v>0</v>
      </c>
      <c r="BT256" s="121">
        <v>4</v>
      </c>
      <c r="BU256" s="121">
        <v>0</v>
      </c>
      <c r="BV256" s="121">
        <v>0</v>
      </c>
      <c r="BW256" s="121">
        <v>0</v>
      </c>
      <c r="BX256" s="121">
        <v>0</v>
      </c>
      <c r="BY256" s="121">
        <v>0</v>
      </c>
      <c r="BZ256" s="121">
        <v>0</v>
      </c>
      <c r="CA256" s="121">
        <v>0</v>
      </c>
      <c r="CB256" s="121">
        <v>0</v>
      </c>
      <c r="CC256" s="121">
        <v>6</v>
      </c>
      <c r="CD256" s="121">
        <v>0</v>
      </c>
      <c r="CE256" s="123">
        <v>0</v>
      </c>
      <c r="CF256" s="122">
        <v>0</v>
      </c>
      <c r="CG256" s="121">
        <v>2</v>
      </c>
      <c r="CH256" s="121">
        <v>0</v>
      </c>
      <c r="CI256" s="121">
        <v>2</v>
      </c>
      <c r="CJ256" s="121">
        <v>4</v>
      </c>
      <c r="CK256" s="121">
        <v>7</v>
      </c>
      <c r="CL256" s="121">
        <v>0</v>
      </c>
      <c r="CM256" s="121">
        <v>0</v>
      </c>
      <c r="CN256" s="121">
        <v>0</v>
      </c>
      <c r="CO256" s="121">
        <v>0</v>
      </c>
      <c r="CP256" s="121">
        <v>0</v>
      </c>
      <c r="CQ256" s="121">
        <v>0</v>
      </c>
      <c r="CR256" s="121">
        <v>0</v>
      </c>
      <c r="CS256" s="121">
        <v>0</v>
      </c>
      <c r="CT256" s="121">
        <v>0</v>
      </c>
      <c r="CU256" s="121">
        <v>0</v>
      </c>
      <c r="CV256" s="121">
        <v>0</v>
      </c>
      <c r="CW256" s="121">
        <v>0</v>
      </c>
      <c r="CX256" s="121">
        <v>0</v>
      </c>
      <c r="CY256" s="121">
        <v>1</v>
      </c>
      <c r="CZ256" s="121">
        <v>1</v>
      </c>
      <c r="DA256" s="123">
        <v>0</v>
      </c>
      <c r="DB256" s="122">
        <v>0</v>
      </c>
      <c r="DC256" s="121">
        <v>0</v>
      </c>
      <c r="DD256" s="121">
        <v>0</v>
      </c>
      <c r="DE256" s="121">
        <v>0</v>
      </c>
      <c r="DF256" s="121">
        <v>4</v>
      </c>
      <c r="DG256" s="121">
        <v>0</v>
      </c>
      <c r="DH256" s="121">
        <v>3</v>
      </c>
      <c r="DI256" s="121">
        <v>0</v>
      </c>
      <c r="DJ256" s="123">
        <v>1</v>
      </c>
      <c r="DK256" s="122">
        <v>5</v>
      </c>
      <c r="DL256" s="123">
        <v>0</v>
      </c>
      <c r="DM256" s="124">
        <v>10</v>
      </c>
      <c r="DN256" s="122">
        <v>15</v>
      </c>
      <c r="DO256" s="121">
        <v>0</v>
      </c>
      <c r="DP256" s="123">
        <v>5</v>
      </c>
      <c r="DQ256" s="122"/>
      <c r="DR256" s="121">
        <v>1</v>
      </c>
      <c r="DS256" s="162"/>
      <c r="DT256" s="121">
        <v>2</v>
      </c>
      <c r="DU256" s="162"/>
      <c r="DV256" s="164"/>
      <c r="DW256" s="122">
        <v>1</v>
      </c>
      <c r="DX256" s="121">
        <v>1</v>
      </c>
      <c r="DY256" s="121">
        <v>1</v>
      </c>
      <c r="DZ256" s="162"/>
      <c r="EA256" s="164"/>
      <c r="EB256" s="127">
        <v>2450</v>
      </c>
      <c r="EC256" s="128">
        <v>7.15</v>
      </c>
      <c r="ED256" s="129">
        <v>1</v>
      </c>
    </row>
    <row r="257" spans="1:134" ht="13.5" customHeight="1">
      <c r="A257" s="161" t="s">
        <v>13</v>
      </c>
      <c r="B257" s="162" t="s">
        <v>624</v>
      </c>
      <c r="C257" s="121">
        <v>4</v>
      </c>
      <c r="D257" s="162" t="s">
        <v>35</v>
      </c>
      <c r="E257" s="162" t="s">
        <v>3426</v>
      </c>
      <c r="F257" s="162" t="s">
        <v>3427</v>
      </c>
      <c r="G257" s="162">
        <v>63500</v>
      </c>
      <c r="H257" s="162" t="s">
        <v>3428</v>
      </c>
      <c r="I257" s="162" t="s">
        <v>3429</v>
      </c>
      <c r="J257" s="162" t="s">
        <v>3430</v>
      </c>
      <c r="K257" s="164" t="s">
        <v>3213</v>
      </c>
      <c r="L257" s="161" t="s">
        <v>2636</v>
      </c>
      <c r="M257" s="162" t="s">
        <v>1166</v>
      </c>
      <c r="N257" s="162" t="s">
        <v>3431</v>
      </c>
      <c r="O257" s="162" t="s">
        <v>927</v>
      </c>
      <c r="P257" s="162">
        <v>546125130</v>
      </c>
      <c r="Q257" s="164" t="s">
        <v>3432</v>
      </c>
      <c r="R257" s="161" t="s">
        <v>920</v>
      </c>
      <c r="S257" s="162" t="s">
        <v>968</v>
      </c>
      <c r="T257" s="162" t="s">
        <v>3433</v>
      </c>
      <c r="U257" s="162" t="s">
        <v>927</v>
      </c>
      <c r="V257" s="162">
        <v>546125131</v>
      </c>
      <c r="W257" s="164" t="s">
        <v>3434</v>
      </c>
      <c r="X257" s="122">
        <v>1</v>
      </c>
      <c r="Y257" s="121">
        <v>0</v>
      </c>
      <c r="Z257" s="123">
        <v>1</v>
      </c>
      <c r="AA257" s="122">
        <v>0.5</v>
      </c>
      <c r="AB257" s="121">
        <v>0</v>
      </c>
      <c r="AC257" s="123">
        <v>0.5</v>
      </c>
      <c r="AD257" s="165" t="str">
        <f t="shared" si="18"/>
        <v>A</v>
      </c>
      <c r="AE257" s="124">
        <v>1</v>
      </c>
      <c r="AF257" s="165" t="str">
        <f t="shared" si="15"/>
        <v>A</v>
      </c>
      <c r="AG257" s="122">
        <v>0</v>
      </c>
      <c r="AH257" s="121">
        <v>0</v>
      </c>
      <c r="AI257" s="121">
        <v>0</v>
      </c>
      <c r="AJ257" s="121">
        <v>1</v>
      </c>
      <c r="AK257" s="123">
        <v>1</v>
      </c>
      <c r="AL257" s="165" t="str">
        <f t="shared" si="16"/>
        <v>A</v>
      </c>
      <c r="AM257" s="122">
        <v>0</v>
      </c>
      <c r="AN257" s="121">
        <v>0</v>
      </c>
      <c r="AO257" s="121">
        <v>1</v>
      </c>
      <c r="AP257" s="123">
        <v>1</v>
      </c>
      <c r="AQ257" s="165" t="str">
        <f t="shared" si="17"/>
        <v>A</v>
      </c>
      <c r="AR257" s="122">
        <v>0</v>
      </c>
      <c r="AS257" s="121">
        <v>0</v>
      </c>
      <c r="AT257" s="121">
        <v>0</v>
      </c>
      <c r="AU257" s="121">
        <v>1</v>
      </c>
      <c r="AV257" s="121">
        <v>0</v>
      </c>
      <c r="AW257" s="121">
        <v>0</v>
      </c>
      <c r="AX257" s="123">
        <v>1</v>
      </c>
      <c r="AY257" s="165" t="str">
        <f t="shared" si="19"/>
        <v>A</v>
      </c>
      <c r="AZ257" s="125">
        <v>1</v>
      </c>
      <c r="BA257" s="121">
        <v>1</v>
      </c>
      <c r="BB257" s="121">
        <v>1</v>
      </c>
      <c r="BC257" s="126">
        <v>0</v>
      </c>
      <c r="BD257" s="122">
        <v>0</v>
      </c>
      <c r="BE257" s="121">
        <v>16</v>
      </c>
      <c r="BF257" s="121">
        <v>0</v>
      </c>
      <c r="BG257" s="121">
        <v>0</v>
      </c>
      <c r="BH257" s="121">
        <v>0</v>
      </c>
      <c r="BI257" s="121">
        <v>0</v>
      </c>
      <c r="BJ257" s="121">
        <v>0</v>
      </c>
      <c r="BK257" s="121">
        <v>0</v>
      </c>
      <c r="BL257" s="121">
        <v>12</v>
      </c>
      <c r="BM257" s="121">
        <v>0</v>
      </c>
      <c r="BN257" s="121">
        <v>0</v>
      </c>
      <c r="BO257" s="121">
        <v>0</v>
      </c>
      <c r="BP257" s="121">
        <v>0</v>
      </c>
      <c r="BQ257" s="121">
        <v>0</v>
      </c>
      <c r="BR257" s="121">
        <v>0</v>
      </c>
      <c r="BS257" s="121">
        <v>0</v>
      </c>
      <c r="BT257" s="121">
        <v>0</v>
      </c>
      <c r="BU257" s="121">
        <v>0</v>
      </c>
      <c r="BV257" s="121">
        <v>0</v>
      </c>
      <c r="BW257" s="121">
        <v>0</v>
      </c>
      <c r="BX257" s="121">
        <v>0</v>
      </c>
      <c r="BY257" s="121">
        <v>0</v>
      </c>
      <c r="BZ257" s="121">
        <v>0</v>
      </c>
      <c r="CA257" s="121">
        <v>0</v>
      </c>
      <c r="CB257" s="121">
        <v>0</v>
      </c>
      <c r="CC257" s="121">
        <v>0</v>
      </c>
      <c r="CD257" s="121">
        <v>0</v>
      </c>
      <c r="CE257" s="123">
        <v>0</v>
      </c>
      <c r="CF257" s="122">
        <v>0</v>
      </c>
      <c r="CG257" s="121">
        <v>0</v>
      </c>
      <c r="CH257" s="121">
        <v>0</v>
      </c>
      <c r="CI257" s="121">
        <v>0</v>
      </c>
      <c r="CJ257" s="121">
        <v>0</v>
      </c>
      <c r="CK257" s="121">
        <v>0</v>
      </c>
      <c r="CL257" s="121">
        <v>0</v>
      </c>
      <c r="CM257" s="121">
        <v>0</v>
      </c>
      <c r="CN257" s="121">
        <v>0</v>
      </c>
      <c r="CO257" s="121">
        <v>0</v>
      </c>
      <c r="CP257" s="121">
        <v>0</v>
      </c>
      <c r="CQ257" s="121">
        <v>0</v>
      </c>
      <c r="CR257" s="121">
        <v>0</v>
      </c>
      <c r="CS257" s="121">
        <v>0</v>
      </c>
      <c r="CT257" s="121">
        <v>0</v>
      </c>
      <c r="CU257" s="121">
        <v>0</v>
      </c>
      <c r="CV257" s="121">
        <v>0</v>
      </c>
      <c r="CW257" s="121">
        <v>0</v>
      </c>
      <c r="CX257" s="121">
        <v>0</v>
      </c>
      <c r="CY257" s="121">
        <v>0</v>
      </c>
      <c r="CZ257" s="121">
        <v>0</v>
      </c>
      <c r="DA257" s="123">
        <v>0</v>
      </c>
      <c r="DB257" s="122">
        <v>0</v>
      </c>
      <c r="DC257" s="121">
        <v>0</v>
      </c>
      <c r="DD257" s="121">
        <v>0</v>
      </c>
      <c r="DE257" s="121">
        <v>0</v>
      </c>
      <c r="DF257" s="121">
        <v>0</v>
      </c>
      <c r="DG257" s="121">
        <v>0</v>
      </c>
      <c r="DH257" s="121">
        <v>0</v>
      </c>
      <c r="DI257" s="121">
        <v>0</v>
      </c>
      <c r="DJ257" s="123">
        <v>0</v>
      </c>
      <c r="DK257" s="122">
        <v>0</v>
      </c>
      <c r="DL257" s="123">
        <v>0</v>
      </c>
      <c r="DM257" s="124">
        <v>0</v>
      </c>
      <c r="DN257" s="122">
        <v>14</v>
      </c>
      <c r="DO257" s="121">
        <v>0</v>
      </c>
      <c r="DP257" s="123">
        <v>0</v>
      </c>
      <c r="DQ257" s="122">
        <v>50</v>
      </c>
      <c r="DR257" s="121">
        <v>0</v>
      </c>
      <c r="DS257" s="121" t="s">
        <v>927</v>
      </c>
      <c r="DT257" s="121">
        <v>2</v>
      </c>
      <c r="DU257" s="162"/>
      <c r="DV257" s="164" t="s">
        <v>3435</v>
      </c>
      <c r="DW257" s="122">
        <v>0</v>
      </c>
      <c r="DX257" s="121">
        <v>1</v>
      </c>
      <c r="DY257" s="121">
        <v>1</v>
      </c>
      <c r="DZ257" s="162"/>
      <c r="EA257" s="164"/>
      <c r="EB257" s="127">
        <v>28655</v>
      </c>
      <c r="EC257" s="128">
        <v>51.77</v>
      </c>
      <c r="ED257" s="129">
        <v>3</v>
      </c>
    </row>
    <row r="258" spans="1:134" ht="13.5" customHeight="1">
      <c r="A258" s="161" t="s">
        <v>13</v>
      </c>
      <c r="B258" s="162" t="s">
        <v>23</v>
      </c>
      <c r="C258" s="121">
        <v>4</v>
      </c>
      <c r="D258" s="162" t="s">
        <v>22</v>
      </c>
      <c r="E258" s="162" t="s">
        <v>3436</v>
      </c>
      <c r="F258" s="162" t="s">
        <v>3437</v>
      </c>
      <c r="G258" s="162">
        <v>61800</v>
      </c>
      <c r="H258" s="162" t="s">
        <v>3438</v>
      </c>
      <c r="I258" s="162" t="s">
        <v>3439</v>
      </c>
      <c r="J258" s="162" t="s">
        <v>3440</v>
      </c>
      <c r="K258" s="164" t="s">
        <v>3441</v>
      </c>
      <c r="L258" s="161" t="s">
        <v>1013</v>
      </c>
      <c r="M258" s="162" t="s">
        <v>3442</v>
      </c>
      <c r="N258" s="162" t="s">
        <v>3443</v>
      </c>
      <c r="O258" s="162" t="s">
        <v>927</v>
      </c>
      <c r="P258" s="162">
        <v>548129838</v>
      </c>
      <c r="Q258" s="164" t="s">
        <v>3444</v>
      </c>
      <c r="R258" s="161" t="s">
        <v>1013</v>
      </c>
      <c r="S258" s="162" t="s">
        <v>939</v>
      </c>
      <c r="T258" s="162" t="s">
        <v>3445</v>
      </c>
      <c r="U258" s="162" t="s">
        <v>1368</v>
      </c>
      <c r="V258" s="162">
        <v>548129836</v>
      </c>
      <c r="W258" s="164" t="s">
        <v>3446</v>
      </c>
      <c r="X258" s="122">
        <v>1</v>
      </c>
      <c r="Y258" s="121">
        <v>0</v>
      </c>
      <c r="Z258" s="123">
        <v>1</v>
      </c>
      <c r="AA258" s="122">
        <v>1</v>
      </c>
      <c r="AB258" s="121">
        <v>0</v>
      </c>
      <c r="AC258" s="123">
        <v>1</v>
      </c>
      <c r="AD258" s="165" t="str">
        <f t="shared" si="18"/>
        <v>A</v>
      </c>
      <c r="AE258" s="124">
        <v>1</v>
      </c>
      <c r="AF258" s="165" t="str">
        <f t="shared" si="15"/>
        <v>A</v>
      </c>
      <c r="AG258" s="122">
        <v>0</v>
      </c>
      <c r="AH258" s="121">
        <v>0</v>
      </c>
      <c r="AI258" s="121">
        <v>1</v>
      </c>
      <c r="AJ258" s="121">
        <v>0</v>
      </c>
      <c r="AK258" s="123">
        <v>1</v>
      </c>
      <c r="AL258" s="165" t="str">
        <f t="shared" si="16"/>
        <v>A</v>
      </c>
      <c r="AM258" s="122">
        <v>0</v>
      </c>
      <c r="AN258" s="121">
        <v>0</v>
      </c>
      <c r="AO258" s="121">
        <v>1</v>
      </c>
      <c r="AP258" s="123">
        <v>1</v>
      </c>
      <c r="AQ258" s="165" t="str">
        <f t="shared" si="17"/>
        <v>A</v>
      </c>
      <c r="AR258" s="122">
        <v>0</v>
      </c>
      <c r="AS258" s="121">
        <v>0</v>
      </c>
      <c r="AT258" s="121">
        <v>1</v>
      </c>
      <c r="AU258" s="121">
        <v>0</v>
      </c>
      <c r="AV258" s="121">
        <v>0</v>
      </c>
      <c r="AW258" s="121">
        <v>0</v>
      </c>
      <c r="AX258" s="123">
        <v>1</v>
      </c>
      <c r="AY258" s="165" t="str">
        <f t="shared" si="19"/>
        <v>A</v>
      </c>
      <c r="AZ258" s="125">
        <v>1</v>
      </c>
      <c r="BA258" s="121">
        <v>1</v>
      </c>
      <c r="BB258" s="121">
        <v>0</v>
      </c>
      <c r="BC258" s="126">
        <v>1</v>
      </c>
      <c r="BD258" s="122">
        <v>0</v>
      </c>
      <c r="BE258" s="121">
        <v>0</v>
      </c>
      <c r="BF258" s="121">
        <v>0</v>
      </c>
      <c r="BG258" s="121">
        <v>0</v>
      </c>
      <c r="BH258" s="121">
        <v>0</v>
      </c>
      <c r="BI258" s="121">
        <v>0</v>
      </c>
      <c r="BJ258" s="121">
        <v>0</v>
      </c>
      <c r="BK258" s="121">
        <v>0</v>
      </c>
      <c r="BL258" s="121">
        <v>0</v>
      </c>
      <c r="BM258" s="121">
        <v>0</v>
      </c>
      <c r="BN258" s="121">
        <v>0</v>
      </c>
      <c r="BO258" s="121">
        <v>0</v>
      </c>
      <c r="BP258" s="121">
        <v>0</v>
      </c>
      <c r="BQ258" s="121">
        <v>0</v>
      </c>
      <c r="BR258" s="121">
        <v>0</v>
      </c>
      <c r="BS258" s="121">
        <v>0</v>
      </c>
      <c r="BT258" s="121">
        <v>0</v>
      </c>
      <c r="BU258" s="121">
        <v>0</v>
      </c>
      <c r="BV258" s="121">
        <v>0</v>
      </c>
      <c r="BW258" s="121">
        <v>0</v>
      </c>
      <c r="BX258" s="121">
        <v>0</v>
      </c>
      <c r="BY258" s="121">
        <v>0</v>
      </c>
      <c r="BZ258" s="121">
        <v>0</v>
      </c>
      <c r="CA258" s="121">
        <v>0</v>
      </c>
      <c r="CB258" s="121">
        <v>0</v>
      </c>
      <c r="CC258" s="121">
        <v>0</v>
      </c>
      <c r="CD258" s="121">
        <v>0</v>
      </c>
      <c r="CE258" s="123">
        <v>0</v>
      </c>
      <c r="CF258" s="122">
        <v>0</v>
      </c>
      <c r="CG258" s="121">
        <v>0</v>
      </c>
      <c r="CH258" s="121">
        <v>0</v>
      </c>
      <c r="CI258" s="121">
        <v>0</v>
      </c>
      <c r="CJ258" s="121">
        <v>0</v>
      </c>
      <c r="CK258" s="121">
        <v>0</v>
      </c>
      <c r="CL258" s="121">
        <v>0</v>
      </c>
      <c r="CM258" s="121">
        <v>0</v>
      </c>
      <c r="CN258" s="121">
        <v>0</v>
      </c>
      <c r="CO258" s="121">
        <v>0</v>
      </c>
      <c r="CP258" s="121">
        <v>0</v>
      </c>
      <c r="CQ258" s="121">
        <v>0</v>
      </c>
      <c r="CR258" s="121">
        <v>0</v>
      </c>
      <c r="CS258" s="121">
        <v>0</v>
      </c>
      <c r="CT258" s="121">
        <v>0</v>
      </c>
      <c r="CU258" s="121">
        <v>0</v>
      </c>
      <c r="CV258" s="121">
        <v>0</v>
      </c>
      <c r="CW258" s="121">
        <v>0</v>
      </c>
      <c r="CX258" s="121">
        <v>0</v>
      </c>
      <c r="CY258" s="121">
        <v>0</v>
      </c>
      <c r="CZ258" s="121">
        <v>0</v>
      </c>
      <c r="DA258" s="123">
        <v>0</v>
      </c>
      <c r="DB258" s="122">
        <v>0</v>
      </c>
      <c r="DC258" s="121">
        <v>0</v>
      </c>
      <c r="DD258" s="121">
        <v>0</v>
      </c>
      <c r="DE258" s="121">
        <v>0</v>
      </c>
      <c r="DF258" s="121">
        <v>0</v>
      </c>
      <c r="DG258" s="121">
        <v>0</v>
      </c>
      <c r="DH258" s="121">
        <v>0</v>
      </c>
      <c r="DI258" s="121">
        <v>0</v>
      </c>
      <c r="DJ258" s="123">
        <v>0</v>
      </c>
      <c r="DK258" s="122">
        <v>8</v>
      </c>
      <c r="DL258" s="123">
        <v>2</v>
      </c>
      <c r="DM258" s="124">
        <v>0</v>
      </c>
      <c r="DN258" s="122">
        <v>0</v>
      </c>
      <c r="DO258" s="121">
        <v>0</v>
      </c>
      <c r="DP258" s="123">
        <v>7</v>
      </c>
      <c r="DQ258" s="122">
        <v>5</v>
      </c>
      <c r="DR258" s="121">
        <v>0</v>
      </c>
      <c r="DS258" s="121" t="s">
        <v>927</v>
      </c>
      <c r="DT258" s="121">
        <v>2</v>
      </c>
      <c r="DU258" s="162"/>
      <c r="DV258" s="164"/>
      <c r="DW258" s="122">
        <v>1</v>
      </c>
      <c r="DX258" s="121">
        <v>1</v>
      </c>
      <c r="DY258" s="121">
        <v>1</v>
      </c>
      <c r="DZ258" s="162"/>
      <c r="EA258" s="164"/>
      <c r="EB258" s="127">
        <v>7220</v>
      </c>
      <c r="EC258" s="128">
        <v>6.29</v>
      </c>
      <c r="ED258" s="129">
        <v>1</v>
      </c>
    </row>
    <row r="259" spans="1:134" ht="13.5" customHeight="1">
      <c r="A259" s="161" t="s">
        <v>13</v>
      </c>
      <c r="B259" s="162" t="s">
        <v>51</v>
      </c>
      <c r="C259" s="121">
        <v>4</v>
      </c>
      <c r="D259" s="162" t="s">
        <v>50</v>
      </c>
      <c r="E259" s="162" t="s">
        <v>3447</v>
      </c>
      <c r="F259" s="163" t="s">
        <v>3448</v>
      </c>
      <c r="G259" s="162">
        <v>64300</v>
      </c>
      <c r="H259" s="162" t="s">
        <v>3449</v>
      </c>
      <c r="I259" s="162" t="s">
        <v>3450</v>
      </c>
      <c r="J259" s="162" t="s">
        <v>3451</v>
      </c>
      <c r="K259" s="164" t="s">
        <v>3452</v>
      </c>
      <c r="L259" s="161" t="s">
        <v>920</v>
      </c>
      <c r="M259" s="162" t="s">
        <v>1911</v>
      </c>
      <c r="N259" s="162" t="s">
        <v>3453</v>
      </c>
      <c r="O259" s="162" t="s">
        <v>927</v>
      </c>
      <c r="P259" s="162">
        <v>545427219</v>
      </c>
      <c r="Q259" s="164" t="s">
        <v>3454</v>
      </c>
      <c r="R259" s="161" t="s">
        <v>927</v>
      </c>
      <c r="S259" s="162" t="s">
        <v>927</v>
      </c>
      <c r="T259" s="162" t="s">
        <v>927</v>
      </c>
      <c r="U259" s="162" t="s">
        <v>927</v>
      </c>
      <c r="V259" s="162" t="s">
        <v>927</v>
      </c>
      <c r="W259" s="164" t="s">
        <v>927</v>
      </c>
      <c r="X259" s="122">
        <v>1</v>
      </c>
      <c r="Y259" s="121">
        <v>0</v>
      </c>
      <c r="Z259" s="123">
        <v>1</v>
      </c>
      <c r="AA259" s="122">
        <v>0.01</v>
      </c>
      <c r="AB259" s="121">
        <v>0</v>
      </c>
      <c r="AC259" s="123">
        <v>0.01</v>
      </c>
      <c r="AD259" s="165" t="str">
        <f t="shared" si="18"/>
        <v>A</v>
      </c>
      <c r="AE259" s="124">
        <v>1</v>
      </c>
      <c r="AF259" s="165" t="str">
        <f t="shared" si="15"/>
        <v>A</v>
      </c>
      <c r="AG259" s="122">
        <v>0</v>
      </c>
      <c r="AH259" s="121">
        <v>0</v>
      </c>
      <c r="AI259" s="121">
        <v>0</v>
      </c>
      <c r="AJ259" s="121">
        <v>1</v>
      </c>
      <c r="AK259" s="123">
        <v>1</v>
      </c>
      <c r="AL259" s="165" t="str">
        <f t="shared" si="16"/>
        <v>A</v>
      </c>
      <c r="AM259" s="122">
        <v>0</v>
      </c>
      <c r="AN259" s="121">
        <v>0</v>
      </c>
      <c r="AO259" s="121">
        <v>1</v>
      </c>
      <c r="AP259" s="123">
        <v>1</v>
      </c>
      <c r="AQ259" s="165" t="str">
        <f t="shared" si="17"/>
        <v>A</v>
      </c>
      <c r="AR259" s="122">
        <v>0</v>
      </c>
      <c r="AS259" s="121">
        <v>0</v>
      </c>
      <c r="AT259" s="121">
        <v>0</v>
      </c>
      <c r="AU259" s="121">
        <v>0</v>
      </c>
      <c r="AV259" s="121">
        <v>1</v>
      </c>
      <c r="AW259" s="121">
        <v>0</v>
      </c>
      <c r="AX259" s="123">
        <v>1</v>
      </c>
      <c r="AY259" s="165" t="str">
        <f t="shared" si="19"/>
        <v>A</v>
      </c>
      <c r="AZ259" s="125">
        <v>0</v>
      </c>
      <c r="BA259" s="121">
        <v>1</v>
      </c>
      <c r="BB259" s="121">
        <v>1</v>
      </c>
      <c r="BC259" s="126">
        <v>1</v>
      </c>
      <c r="BD259" s="122">
        <v>0</v>
      </c>
      <c r="BE259" s="121">
        <v>1</v>
      </c>
      <c r="BF259" s="121">
        <v>0</v>
      </c>
      <c r="BG259" s="121">
        <v>0</v>
      </c>
      <c r="BH259" s="121">
        <v>0</v>
      </c>
      <c r="BI259" s="121">
        <v>0</v>
      </c>
      <c r="BJ259" s="121">
        <v>0</v>
      </c>
      <c r="BK259" s="121">
        <v>0</v>
      </c>
      <c r="BL259" s="121">
        <v>0</v>
      </c>
      <c r="BM259" s="121">
        <v>0</v>
      </c>
      <c r="BN259" s="121">
        <v>0</v>
      </c>
      <c r="BO259" s="121">
        <v>0</v>
      </c>
      <c r="BP259" s="121">
        <v>0</v>
      </c>
      <c r="BQ259" s="121">
        <v>0</v>
      </c>
      <c r="BR259" s="121">
        <v>0</v>
      </c>
      <c r="BS259" s="121">
        <v>0</v>
      </c>
      <c r="BT259" s="121">
        <v>0</v>
      </c>
      <c r="BU259" s="121">
        <v>0</v>
      </c>
      <c r="BV259" s="121">
        <v>0</v>
      </c>
      <c r="BW259" s="121">
        <v>0</v>
      </c>
      <c r="BX259" s="121">
        <v>0</v>
      </c>
      <c r="BY259" s="121">
        <v>0</v>
      </c>
      <c r="BZ259" s="121">
        <v>0</v>
      </c>
      <c r="CA259" s="121">
        <v>0</v>
      </c>
      <c r="CB259" s="121">
        <v>0</v>
      </c>
      <c r="CC259" s="121">
        <v>0</v>
      </c>
      <c r="CD259" s="121">
        <v>0</v>
      </c>
      <c r="CE259" s="123">
        <v>0</v>
      </c>
      <c r="CF259" s="122">
        <v>0</v>
      </c>
      <c r="CG259" s="121">
        <v>0</v>
      </c>
      <c r="CH259" s="121">
        <v>0</v>
      </c>
      <c r="CI259" s="121">
        <v>0</v>
      </c>
      <c r="CJ259" s="121">
        <v>0</v>
      </c>
      <c r="CK259" s="121">
        <v>0</v>
      </c>
      <c r="CL259" s="121">
        <v>0</v>
      </c>
      <c r="CM259" s="121">
        <v>0</v>
      </c>
      <c r="CN259" s="121">
        <v>0</v>
      </c>
      <c r="CO259" s="121">
        <v>0</v>
      </c>
      <c r="CP259" s="121">
        <v>0</v>
      </c>
      <c r="CQ259" s="121">
        <v>0</v>
      </c>
      <c r="CR259" s="121">
        <v>0</v>
      </c>
      <c r="CS259" s="121">
        <v>0</v>
      </c>
      <c r="CT259" s="121">
        <v>0</v>
      </c>
      <c r="CU259" s="121">
        <v>0</v>
      </c>
      <c r="CV259" s="121">
        <v>0</v>
      </c>
      <c r="CW259" s="121">
        <v>0</v>
      </c>
      <c r="CX259" s="121">
        <v>0</v>
      </c>
      <c r="CY259" s="121">
        <v>0</v>
      </c>
      <c r="CZ259" s="121">
        <v>0</v>
      </c>
      <c r="DA259" s="123">
        <v>0</v>
      </c>
      <c r="DB259" s="122">
        <v>0</v>
      </c>
      <c r="DC259" s="121">
        <v>0</v>
      </c>
      <c r="DD259" s="121">
        <v>0</v>
      </c>
      <c r="DE259" s="121">
        <v>0</v>
      </c>
      <c r="DF259" s="121">
        <v>0</v>
      </c>
      <c r="DG259" s="121">
        <v>0</v>
      </c>
      <c r="DH259" s="121">
        <v>0</v>
      </c>
      <c r="DI259" s="121">
        <v>0</v>
      </c>
      <c r="DJ259" s="123">
        <v>0</v>
      </c>
      <c r="DK259" s="122">
        <v>0</v>
      </c>
      <c r="DL259" s="123">
        <v>0</v>
      </c>
      <c r="DM259" s="124">
        <v>0</v>
      </c>
      <c r="DN259" s="122">
        <v>1</v>
      </c>
      <c r="DO259" s="121">
        <v>0</v>
      </c>
      <c r="DP259" s="123">
        <v>2</v>
      </c>
      <c r="DQ259" s="122">
        <v>50</v>
      </c>
      <c r="DR259" s="121">
        <v>0</v>
      </c>
      <c r="DS259" s="121" t="s">
        <v>927</v>
      </c>
      <c r="DT259" s="121">
        <v>2</v>
      </c>
      <c r="DU259" s="162" t="s">
        <v>3455</v>
      </c>
      <c r="DV259" s="164"/>
      <c r="DW259" s="122">
        <v>1</v>
      </c>
      <c r="DX259" s="121">
        <v>1</v>
      </c>
      <c r="DY259" s="121">
        <v>1</v>
      </c>
      <c r="DZ259" s="162"/>
      <c r="EA259" s="164"/>
      <c r="EB259" s="127">
        <v>3200</v>
      </c>
      <c r="EC259" s="128">
        <v>9.49</v>
      </c>
      <c r="ED259" s="129">
        <v>1</v>
      </c>
    </row>
    <row r="260" spans="1:134" ht="13.5" customHeight="1">
      <c r="A260" s="161" t="s">
        <v>13</v>
      </c>
      <c r="B260" s="162" t="s">
        <v>3456</v>
      </c>
      <c r="C260" s="121">
        <v>4</v>
      </c>
      <c r="D260" s="162" t="s">
        <v>3457</v>
      </c>
      <c r="E260" s="162" t="s">
        <v>3458</v>
      </c>
      <c r="F260" s="162" t="s">
        <v>3459</v>
      </c>
      <c r="G260" s="162">
        <v>62100</v>
      </c>
      <c r="H260" s="162" t="s">
        <v>13</v>
      </c>
      <c r="I260" s="162" t="s">
        <v>3460</v>
      </c>
      <c r="J260" s="162" t="s">
        <v>3461</v>
      </c>
      <c r="K260" s="164" t="s">
        <v>927</v>
      </c>
      <c r="L260" s="161" t="s">
        <v>927</v>
      </c>
      <c r="M260" s="162" t="s">
        <v>927</v>
      </c>
      <c r="N260" s="162" t="s">
        <v>927</v>
      </c>
      <c r="O260" s="162" t="s">
        <v>927</v>
      </c>
      <c r="P260" s="162" t="s">
        <v>927</v>
      </c>
      <c r="Q260" s="164" t="s">
        <v>927</v>
      </c>
      <c r="R260" s="161" t="s">
        <v>920</v>
      </c>
      <c r="S260" s="162" t="s">
        <v>3462</v>
      </c>
      <c r="T260" s="162" t="s">
        <v>1548</v>
      </c>
      <c r="U260" s="162" t="s">
        <v>927</v>
      </c>
      <c r="V260" s="166">
        <v>541226697</v>
      </c>
      <c r="W260" s="164" t="s">
        <v>3463</v>
      </c>
      <c r="X260" s="122">
        <v>3</v>
      </c>
      <c r="Y260" s="121">
        <v>0</v>
      </c>
      <c r="Z260" s="123">
        <v>3</v>
      </c>
      <c r="AA260" s="122">
        <v>3</v>
      </c>
      <c r="AB260" s="121">
        <v>0</v>
      </c>
      <c r="AC260" s="123">
        <v>3</v>
      </c>
      <c r="AD260" s="165" t="str">
        <f t="shared" si="18"/>
        <v>A</v>
      </c>
      <c r="AE260" s="124">
        <v>3</v>
      </c>
      <c r="AF260" s="165" t="str">
        <f t="shared" ref="AF260:AF279" si="20">IF(AE260&lt;=X260,"A","N")</f>
        <v>A</v>
      </c>
      <c r="AG260" s="122">
        <v>0</v>
      </c>
      <c r="AH260" s="121">
        <v>0</v>
      </c>
      <c r="AI260" s="121">
        <v>1</v>
      </c>
      <c r="AJ260" s="121">
        <v>2</v>
      </c>
      <c r="AK260" s="123">
        <v>3</v>
      </c>
      <c r="AL260" s="165" t="str">
        <f t="shared" ref="AL260:AL279" si="21">IF(AK260=X260,"A","N")</f>
        <v>A</v>
      </c>
      <c r="AM260" s="122">
        <v>2</v>
      </c>
      <c r="AN260" s="121">
        <v>1</v>
      </c>
      <c r="AO260" s="121">
        <v>0</v>
      </c>
      <c r="AP260" s="123">
        <v>3</v>
      </c>
      <c r="AQ260" s="165" t="str">
        <f t="shared" ref="AQ260:AQ279" si="22">IF(AP260=X260,"A","N")</f>
        <v>A</v>
      </c>
      <c r="AR260" s="122">
        <v>0</v>
      </c>
      <c r="AS260" s="121">
        <v>0</v>
      </c>
      <c r="AT260" s="121">
        <v>0</v>
      </c>
      <c r="AU260" s="121">
        <v>2</v>
      </c>
      <c r="AV260" s="121">
        <v>1</v>
      </c>
      <c r="AW260" s="121">
        <v>0</v>
      </c>
      <c r="AX260" s="123">
        <v>3</v>
      </c>
      <c r="AY260" s="165" t="str">
        <f t="shared" si="19"/>
        <v>A</v>
      </c>
      <c r="AZ260" s="125">
        <v>1</v>
      </c>
      <c r="BA260" s="121">
        <v>1</v>
      </c>
      <c r="BB260" s="121">
        <v>0</v>
      </c>
      <c r="BC260" s="126">
        <v>1</v>
      </c>
      <c r="BD260" s="122">
        <v>0</v>
      </c>
      <c r="BE260" s="121">
        <v>0</v>
      </c>
      <c r="BF260" s="121">
        <v>0</v>
      </c>
      <c r="BG260" s="121">
        <v>0</v>
      </c>
      <c r="BH260" s="121">
        <v>0</v>
      </c>
      <c r="BI260" s="121">
        <v>0</v>
      </c>
      <c r="BJ260" s="121">
        <v>0</v>
      </c>
      <c r="BK260" s="121">
        <v>0</v>
      </c>
      <c r="BL260" s="121">
        <v>0</v>
      </c>
      <c r="BM260" s="121">
        <v>0</v>
      </c>
      <c r="BN260" s="121">
        <v>0</v>
      </c>
      <c r="BO260" s="121">
        <v>0</v>
      </c>
      <c r="BP260" s="121">
        <v>0</v>
      </c>
      <c r="BQ260" s="121">
        <v>0</v>
      </c>
      <c r="BR260" s="121">
        <v>0</v>
      </c>
      <c r="BS260" s="121">
        <v>0</v>
      </c>
      <c r="BT260" s="121">
        <v>0</v>
      </c>
      <c r="BU260" s="121">
        <v>0</v>
      </c>
      <c r="BV260" s="121">
        <v>0</v>
      </c>
      <c r="BW260" s="121">
        <v>0</v>
      </c>
      <c r="BX260" s="121">
        <v>0</v>
      </c>
      <c r="BY260" s="121">
        <v>0</v>
      </c>
      <c r="BZ260" s="121">
        <v>0</v>
      </c>
      <c r="CA260" s="121">
        <v>0</v>
      </c>
      <c r="CB260" s="121">
        <v>0</v>
      </c>
      <c r="CC260" s="121">
        <v>0</v>
      </c>
      <c r="CD260" s="121">
        <v>0</v>
      </c>
      <c r="CE260" s="123">
        <v>0</v>
      </c>
      <c r="CF260" s="122">
        <v>0</v>
      </c>
      <c r="CG260" s="121">
        <v>0</v>
      </c>
      <c r="CH260" s="121">
        <v>0</v>
      </c>
      <c r="CI260" s="121">
        <v>0</v>
      </c>
      <c r="CJ260" s="121">
        <v>0</v>
      </c>
      <c r="CK260" s="121">
        <v>0</v>
      </c>
      <c r="CL260" s="121">
        <v>0</v>
      </c>
      <c r="CM260" s="121">
        <v>0</v>
      </c>
      <c r="CN260" s="121">
        <v>0</v>
      </c>
      <c r="CO260" s="121">
        <v>0</v>
      </c>
      <c r="CP260" s="121">
        <v>0</v>
      </c>
      <c r="CQ260" s="121">
        <v>0</v>
      </c>
      <c r="CR260" s="121">
        <v>0</v>
      </c>
      <c r="CS260" s="121">
        <v>0</v>
      </c>
      <c r="CT260" s="121">
        <v>0</v>
      </c>
      <c r="CU260" s="121">
        <v>0</v>
      </c>
      <c r="CV260" s="121">
        <v>0</v>
      </c>
      <c r="CW260" s="121">
        <v>0</v>
      </c>
      <c r="CX260" s="121">
        <v>0</v>
      </c>
      <c r="CY260" s="121">
        <v>0</v>
      </c>
      <c r="CZ260" s="121">
        <v>0</v>
      </c>
      <c r="DA260" s="123">
        <v>0</v>
      </c>
      <c r="DB260" s="122">
        <v>0</v>
      </c>
      <c r="DC260" s="121">
        <v>0</v>
      </c>
      <c r="DD260" s="121">
        <v>0</v>
      </c>
      <c r="DE260" s="121">
        <v>0</v>
      </c>
      <c r="DF260" s="121">
        <v>0</v>
      </c>
      <c r="DG260" s="121">
        <v>0</v>
      </c>
      <c r="DH260" s="121">
        <v>0</v>
      </c>
      <c r="DI260" s="121">
        <v>0</v>
      </c>
      <c r="DJ260" s="123">
        <v>0</v>
      </c>
      <c r="DK260" s="122">
        <v>0</v>
      </c>
      <c r="DL260" s="123">
        <v>0</v>
      </c>
      <c r="DM260" s="124">
        <v>0</v>
      </c>
      <c r="DN260" s="122">
        <v>1</v>
      </c>
      <c r="DO260" s="121">
        <v>0</v>
      </c>
      <c r="DP260" s="123">
        <v>0</v>
      </c>
      <c r="DQ260" s="122">
        <v>1</v>
      </c>
      <c r="DR260" s="121">
        <v>0</v>
      </c>
      <c r="DS260" s="121" t="s">
        <v>927</v>
      </c>
      <c r="DT260" s="121">
        <v>2</v>
      </c>
      <c r="DU260" s="162"/>
      <c r="DV260" s="164"/>
      <c r="DW260" s="122">
        <v>1</v>
      </c>
      <c r="DX260" s="121">
        <v>1</v>
      </c>
      <c r="DY260" s="121">
        <v>1</v>
      </c>
      <c r="DZ260" s="162"/>
      <c r="EA260" s="164"/>
      <c r="EB260" s="127">
        <v>1600</v>
      </c>
      <c r="EC260" s="128">
        <v>2.4500000000000002</v>
      </c>
      <c r="ED260" s="129">
        <v>1</v>
      </c>
    </row>
    <row r="261" spans="1:134" ht="13.5" customHeight="1">
      <c r="A261" s="161" t="s">
        <v>13</v>
      </c>
      <c r="B261" s="162" t="s">
        <v>25</v>
      </c>
      <c r="C261" s="121">
        <v>4</v>
      </c>
      <c r="D261" s="162" t="s">
        <v>24</v>
      </c>
      <c r="E261" s="162" t="s">
        <v>915</v>
      </c>
      <c r="F261" s="162" t="s">
        <v>3464</v>
      </c>
      <c r="G261" s="162">
        <v>61700</v>
      </c>
      <c r="H261" s="162" t="s">
        <v>3465</v>
      </c>
      <c r="I261" s="162" t="s">
        <v>3466</v>
      </c>
      <c r="J261" s="162" t="s">
        <v>3467</v>
      </c>
      <c r="K261" s="164" t="s">
        <v>3468</v>
      </c>
      <c r="L261" s="161" t="s">
        <v>920</v>
      </c>
      <c r="M261" s="162" t="s">
        <v>956</v>
      </c>
      <c r="N261" s="162" t="s">
        <v>3469</v>
      </c>
      <c r="O261" s="162" t="s">
        <v>927</v>
      </c>
      <c r="P261" s="162">
        <v>545427526</v>
      </c>
      <c r="Q261" s="164" t="s">
        <v>3470</v>
      </c>
      <c r="R261" s="161" t="s">
        <v>927</v>
      </c>
      <c r="S261" s="162" t="s">
        <v>1166</v>
      </c>
      <c r="T261" s="162" t="s">
        <v>3471</v>
      </c>
      <c r="U261" s="162" t="s">
        <v>927</v>
      </c>
      <c r="V261" s="162">
        <v>545427536</v>
      </c>
      <c r="W261" s="164" t="s">
        <v>3472</v>
      </c>
      <c r="X261" s="122">
        <v>2</v>
      </c>
      <c r="Y261" s="121">
        <v>0</v>
      </c>
      <c r="Z261" s="123">
        <v>2</v>
      </c>
      <c r="AA261" s="122">
        <v>0.1</v>
      </c>
      <c r="AB261" s="121">
        <v>0</v>
      </c>
      <c r="AC261" s="123">
        <v>0.1</v>
      </c>
      <c r="AD261" s="165" t="str">
        <f t="shared" ref="AD261:AD279" si="23">IF(AC261&lt;=Z261,"A","N")</f>
        <v>A</v>
      </c>
      <c r="AE261" s="124">
        <v>0</v>
      </c>
      <c r="AF261" s="165" t="str">
        <f t="shared" si="20"/>
        <v>A</v>
      </c>
      <c r="AG261" s="122">
        <v>0</v>
      </c>
      <c r="AH261" s="121">
        <v>1</v>
      </c>
      <c r="AI261" s="121">
        <v>0</v>
      </c>
      <c r="AJ261" s="121">
        <v>1</v>
      </c>
      <c r="AK261" s="123">
        <v>2</v>
      </c>
      <c r="AL261" s="165" t="str">
        <f t="shared" si="21"/>
        <v>A</v>
      </c>
      <c r="AM261" s="122">
        <v>0</v>
      </c>
      <c r="AN261" s="121">
        <v>0</v>
      </c>
      <c r="AO261" s="121">
        <v>2</v>
      </c>
      <c r="AP261" s="123">
        <v>2</v>
      </c>
      <c r="AQ261" s="165" t="str">
        <f t="shared" si="22"/>
        <v>A</v>
      </c>
      <c r="AR261" s="122">
        <v>0</v>
      </c>
      <c r="AS261" s="121">
        <v>0</v>
      </c>
      <c r="AT261" s="121">
        <v>0</v>
      </c>
      <c r="AU261" s="121">
        <v>1</v>
      </c>
      <c r="AV261" s="121">
        <v>1</v>
      </c>
      <c r="AW261" s="121">
        <v>0</v>
      </c>
      <c r="AX261" s="123">
        <v>2</v>
      </c>
      <c r="AY261" s="165" t="str">
        <f t="shared" ref="AY261:AY279" si="24">IF(AX261=X261,"A","N")</f>
        <v>A</v>
      </c>
      <c r="AZ261" s="125">
        <v>1</v>
      </c>
      <c r="BA261" s="121">
        <v>0</v>
      </c>
      <c r="BB261" s="121">
        <v>1</v>
      </c>
      <c r="BC261" s="126">
        <v>1</v>
      </c>
      <c r="BD261" s="122">
        <v>0</v>
      </c>
      <c r="BE261" s="121">
        <v>3</v>
      </c>
      <c r="BF261" s="121">
        <v>0</v>
      </c>
      <c r="BG261" s="121">
        <v>0</v>
      </c>
      <c r="BH261" s="121">
        <v>0</v>
      </c>
      <c r="BI261" s="121">
        <v>0</v>
      </c>
      <c r="BJ261" s="121">
        <v>0</v>
      </c>
      <c r="BK261" s="121">
        <v>2</v>
      </c>
      <c r="BL261" s="121">
        <v>0</v>
      </c>
      <c r="BM261" s="121">
        <v>0</v>
      </c>
      <c r="BN261" s="121">
        <v>0</v>
      </c>
      <c r="BO261" s="121">
        <v>0</v>
      </c>
      <c r="BP261" s="121">
        <v>0</v>
      </c>
      <c r="BQ261" s="121">
        <v>0</v>
      </c>
      <c r="BR261" s="121">
        <v>0</v>
      </c>
      <c r="BS261" s="121">
        <v>0</v>
      </c>
      <c r="BT261" s="121">
        <v>0</v>
      </c>
      <c r="BU261" s="121">
        <v>0</v>
      </c>
      <c r="BV261" s="121">
        <v>0</v>
      </c>
      <c r="BW261" s="121">
        <v>0</v>
      </c>
      <c r="BX261" s="121">
        <v>0</v>
      </c>
      <c r="BY261" s="121">
        <v>0</v>
      </c>
      <c r="BZ261" s="121">
        <v>0</v>
      </c>
      <c r="CA261" s="121">
        <v>0</v>
      </c>
      <c r="CB261" s="121">
        <v>0</v>
      </c>
      <c r="CC261" s="121">
        <v>0</v>
      </c>
      <c r="CD261" s="121">
        <v>0</v>
      </c>
      <c r="CE261" s="123">
        <v>0</v>
      </c>
      <c r="CF261" s="122">
        <v>1</v>
      </c>
      <c r="CG261" s="121">
        <v>0</v>
      </c>
      <c r="CH261" s="121">
        <v>0</v>
      </c>
      <c r="CI261" s="121">
        <v>0</v>
      </c>
      <c r="CJ261" s="121">
        <v>0</v>
      </c>
      <c r="CK261" s="121">
        <v>0</v>
      </c>
      <c r="CL261" s="121">
        <v>0</v>
      </c>
      <c r="CM261" s="121">
        <v>0</v>
      </c>
      <c r="CN261" s="121">
        <v>0</v>
      </c>
      <c r="CO261" s="121">
        <v>0</v>
      </c>
      <c r="CP261" s="121">
        <v>0</v>
      </c>
      <c r="CQ261" s="121">
        <v>0</v>
      </c>
      <c r="CR261" s="121">
        <v>0</v>
      </c>
      <c r="CS261" s="121">
        <v>0</v>
      </c>
      <c r="CT261" s="121">
        <v>0</v>
      </c>
      <c r="CU261" s="121">
        <v>0</v>
      </c>
      <c r="CV261" s="121">
        <v>0</v>
      </c>
      <c r="CW261" s="121">
        <v>0</v>
      </c>
      <c r="CX261" s="121">
        <v>0</v>
      </c>
      <c r="CY261" s="121">
        <v>0</v>
      </c>
      <c r="CZ261" s="121">
        <v>0</v>
      </c>
      <c r="DA261" s="123">
        <v>0</v>
      </c>
      <c r="DB261" s="122">
        <v>0</v>
      </c>
      <c r="DC261" s="121">
        <v>0</v>
      </c>
      <c r="DD261" s="121">
        <v>0</v>
      </c>
      <c r="DE261" s="121">
        <v>0</v>
      </c>
      <c r="DF261" s="121">
        <v>0</v>
      </c>
      <c r="DG261" s="121">
        <v>0</v>
      </c>
      <c r="DH261" s="121">
        <v>0</v>
      </c>
      <c r="DI261" s="121">
        <v>0</v>
      </c>
      <c r="DJ261" s="123">
        <v>0</v>
      </c>
      <c r="DK261" s="122">
        <v>0</v>
      </c>
      <c r="DL261" s="123">
        <v>0</v>
      </c>
      <c r="DM261" s="124">
        <v>0</v>
      </c>
      <c r="DN261" s="122">
        <v>3</v>
      </c>
      <c r="DO261" s="121">
        <v>0</v>
      </c>
      <c r="DP261" s="123">
        <v>9</v>
      </c>
      <c r="DQ261" s="122"/>
      <c r="DR261" s="121">
        <v>0</v>
      </c>
      <c r="DS261" s="121" t="s">
        <v>927</v>
      </c>
      <c r="DT261" s="121">
        <v>2</v>
      </c>
      <c r="DU261" s="162"/>
      <c r="DV261" s="164"/>
      <c r="DW261" s="122">
        <v>1</v>
      </c>
      <c r="DX261" s="121">
        <v>0</v>
      </c>
      <c r="DY261" s="121">
        <v>0</v>
      </c>
      <c r="DZ261" s="162"/>
      <c r="EA261" s="164"/>
      <c r="EB261" s="127">
        <v>7646</v>
      </c>
      <c r="EC261" s="128">
        <v>12.79</v>
      </c>
      <c r="ED261" s="129">
        <v>1</v>
      </c>
    </row>
    <row r="262" spans="1:134" ht="13.5" customHeight="1">
      <c r="A262" s="161" t="s">
        <v>13</v>
      </c>
      <c r="B262" s="162" t="s">
        <v>34</v>
      </c>
      <c r="C262" s="121">
        <v>4</v>
      </c>
      <c r="D262" s="162" t="s">
        <v>33</v>
      </c>
      <c r="E262" s="162" t="s">
        <v>3473</v>
      </c>
      <c r="F262" s="162" t="s">
        <v>3474</v>
      </c>
      <c r="G262" s="162">
        <v>63700</v>
      </c>
      <c r="H262" s="162" t="s">
        <v>3475</v>
      </c>
      <c r="I262" s="162" t="s">
        <v>3476</v>
      </c>
      <c r="J262" s="162" t="s">
        <v>3477</v>
      </c>
      <c r="K262" s="164" t="s">
        <v>3213</v>
      </c>
      <c r="L262" s="161" t="s">
        <v>2636</v>
      </c>
      <c r="M262" s="162" t="s">
        <v>986</v>
      </c>
      <c r="N262" s="162" t="s">
        <v>3478</v>
      </c>
      <c r="O262" s="162" t="s">
        <v>927</v>
      </c>
      <c r="P262" s="162">
        <v>541420378</v>
      </c>
      <c r="Q262" s="164" t="s">
        <v>3479</v>
      </c>
      <c r="R262" s="161" t="s">
        <v>2636</v>
      </c>
      <c r="S262" s="162" t="s">
        <v>986</v>
      </c>
      <c r="T262" s="162" t="s">
        <v>3480</v>
      </c>
      <c r="U262" s="162" t="s">
        <v>927</v>
      </c>
      <c r="V262" s="162">
        <v>541420378</v>
      </c>
      <c r="W262" s="164" t="s">
        <v>3479</v>
      </c>
      <c r="X262" s="122">
        <v>3</v>
      </c>
      <c r="Y262" s="121">
        <v>0</v>
      </c>
      <c r="Z262" s="123">
        <v>3</v>
      </c>
      <c r="AA262" s="122">
        <v>3</v>
      </c>
      <c r="AB262" s="121">
        <v>0</v>
      </c>
      <c r="AC262" s="123">
        <v>3</v>
      </c>
      <c r="AD262" s="165" t="str">
        <f t="shared" si="23"/>
        <v>A</v>
      </c>
      <c r="AE262" s="124">
        <v>3</v>
      </c>
      <c r="AF262" s="165" t="str">
        <f t="shared" si="20"/>
        <v>A</v>
      </c>
      <c r="AG262" s="122">
        <v>0</v>
      </c>
      <c r="AH262" s="121">
        <v>1</v>
      </c>
      <c r="AI262" s="121">
        <v>0</v>
      </c>
      <c r="AJ262" s="121">
        <v>2</v>
      </c>
      <c r="AK262" s="123">
        <v>3</v>
      </c>
      <c r="AL262" s="165" t="str">
        <f t="shared" si="21"/>
        <v>A</v>
      </c>
      <c r="AM262" s="122">
        <v>1</v>
      </c>
      <c r="AN262" s="121">
        <v>1</v>
      </c>
      <c r="AO262" s="121">
        <v>1</v>
      </c>
      <c r="AP262" s="123">
        <v>3</v>
      </c>
      <c r="AQ262" s="165" t="str">
        <f t="shared" si="22"/>
        <v>A</v>
      </c>
      <c r="AR262" s="122">
        <v>0</v>
      </c>
      <c r="AS262" s="121">
        <v>0</v>
      </c>
      <c r="AT262" s="121">
        <v>0</v>
      </c>
      <c r="AU262" s="121">
        <v>2</v>
      </c>
      <c r="AV262" s="121">
        <v>1</v>
      </c>
      <c r="AW262" s="121">
        <v>0</v>
      </c>
      <c r="AX262" s="123">
        <v>3</v>
      </c>
      <c r="AY262" s="165" t="str">
        <f t="shared" si="24"/>
        <v>A</v>
      </c>
      <c r="AZ262" s="125">
        <v>1</v>
      </c>
      <c r="BA262" s="121">
        <v>1</v>
      </c>
      <c r="BB262" s="121">
        <v>1</v>
      </c>
      <c r="BC262" s="126">
        <v>1</v>
      </c>
      <c r="BD262" s="122">
        <v>0</v>
      </c>
      <c r="BE262" s="121">
        <v>5</v>
      </c>
      <c r="BF262" s="121">
        <v>0</v>
      </c>
      <c r="BG262" s="121">
        <v>0</v>
      </c>
      <c r="BH262" s="121">
        <v>0</v>
      </c>
      <c r="BI262" s="121">
        <v>0</v>
      </c>
      <c r="BJ262" s="121">
        <v>0</v>
      </c>
      <c r="BK262" s="121">
        <v>7</v>
      </c>
      <c r="BL262" s="121">
        <v>1</v>
      </c>
      <c r="BM262" s="121">
        <v>0</v>
      </c>
      <c r="BN262" s="121">
        <v>0</v>
      </c>
      <c r="BO262" s="121">
        <v>0</v>
      </c>
      <c r="BP262" s="121">
        <v>0</v>
      </c>
      <c r="BQ262" s="121">
        <v>0</v>
      </c>
      <c r="BR262" s="121">
        <v>0</v>
      </c>
      <c r="BS262" s="121">
        <v>0</v>
      </c>
      <c r="BT262" s="121">
        <v>0</v>
      </c>
      <c r="BU262" s="121">
        <v>0</v>
      </c>
      <c r="BV262" s="121">
        <v>0</v>
      </c>
      <c r="BW262" s="121">
        <v>0</v>
      </c>
      <c r="BX262" s="121">
        <v>0</v>
      </c>
      <c r="BY262" s="121">
        <v>0</v>
      </c>
      <c r="BZ262" s="121">
        <v>0</v>
      </c>
      <c r="CA262" s="121">
        <v>0</v>
      </c>
      <c r="CB262" s="121">
        <v>0</v>
      </c>
      <c r="CC262" s="121">
        <v>0</v>
      </c>
      <c r="CD262" s="121">
        <v>0</v>
      </c>
      <c r="CE262" s="123">
        <v>0</v>
      </c>
      <c r="CF262" s="122">
        <v>0</v>
      </c>
      <c r="CG262" s="121">
        <v>0</v>
      </c>
      <c r="CH262" s="121">
        <v>0</v>
      </c>
      <c r="CI262" s="121">
        <v>1</v>
      </c>
      <c r="CJ262" s="121">
        <v>0</v>
      </c>
      <c r="CK262" s="121">
        <v>0</v>
      </c>
      <c r="CL262" s="121">
        <v>0</v>
      </c>
      <c r="CM262" s="121">
        <v>0</v>
      </c>
      <c r="CN262" s="121">
        <v>0</v>
      </c>
      <c r="CO262" s="121">
        <v>0</v>
      </c>
      <c r="CP262" s="121">
        <v>0</v>
      </c>
      <c r="CQ262" s="121">
        <v>0</v>
      </c>
      <c r="CR262" s="121">
        <v>0</v>
      </c>
      <c r="CS262" s="121">
        <v>0</v>
      </c>
      <c r="CT262" s="121">
        <v>0</v>
      </c>
      <c r="CU262" s="121">
        <v>0</v>
      </c>
      <c r="CV262" s="121">
        <v>0</v>
      </c>
      <c r="CW262" s="121">
        <v>0</v>
      </c>
      <c r="CX262" s="121">
        <v>0</v>
      </c>
      <c r="CY262" s="121">
        <v>0</v>
      </c>
      <c r="CZ262" s="121">
        <v>0</v>
      </c>
      <c r="DA262" s="123">
        <v>0</v>
      </c>
      <c r="DB262" s="122">
        <v>0</v>
      </c>
      <c r="DC262" s="121">
        <v>0</v>
      </c>
      <c r="DD262" s="121">
        <v>0</v>
      </c>
      <c r="DE262" s="121">
        <v>0</v>
      </c>
      <c r="DF262" s="121">
        <v>0</v>
      </c>
      <c r="DG262" s="121">
        <v>0</v>
      </c>
      <c r="DH262" s="121">
        <v>0</v>
      </c>
      <c r="DI262" s="121">
        <v>0</v>
      </c>
      <c r="DJ262" s="123">
        <v>0</v>
      </c>
      <c r="DK262" s="122">
        <v>0</v>
      </c>
      <c r="DL262" s="123">
        <v>0</v>
      </c>
      <c r="DM262" s="124">
        <v>0</v>
      </c>
      <c r="DN262" s="122">
        <v>0</v>
      </c>
      <c r="DO262" s="121">
        <v>0</v>
      </c>
      <c r="DP262" s="123">
        <v>0</v>
      </c>
      <c r="DQ262" s="122">
        <v>90</v>
      </c>
      <c r="DR262" s="121">
        <v>1</v>
      </c>
      <c r="DS262" s="162" t="s">
        <v>3481</v>
      </c>
      <c r="DT262" s="121">
        <v>3</v>
      </c>
      <c r="DU262" s="162" t="s">
        <v>3482</v>
      </c>
      <c r="DV262" s="164" t="s">
        <v>3483</v>
      </c>
      <c r="DW262" s="122">
        <v>1</v>
      </c>
      <c r="DX262" s="121">
        <v>0</v>
      </c>
      <c r="DY262" s="121">
        <v>1</v>
      </c>
      <c r="DZ262" s="162" t="s">
        <v>3484</v>
      </c>
      <c r="EA262" s="164" t="s">
        <v>3485</v>
      </c>
      <c r="EB262" s="127">
        <v>4000</v>
      </c>
      <c r="EC262" s="128">
        <v>4.22</v>
      </c>
      <c r="ED262" s="129">
        <v>1</v>
      </c>
    </row>
    <row r="263" spans="1:134" ht="13.5" customHeight="1">
      <c r="A263" s="161" t="s">
        <v>13</v>
      </c>
      <c r="B263" s="162" t="s">
        <v>32</v>
      </c>
      <c r="C263" s="121">
        <v>4</v>
      </c>
      <c r="D263" s="162" t="s">
        <v>605</v>
      </c>
      <c r="E263" s="162" t="s">
        <v>3486</v>
      </c>
      <c r="F263" s="162" t="s">
        <v>3487</v>
      </c>
      <c r="G263" s="162">
        <v>62300</v>
      </c>
      <c r="H263" s="162" t="s">
        <v>3488</v>
      </c>
      <c r="I263" s="162" t="s">
        <v>3489</v>
      </c>
      <c r="J263" s="162" t="s">
        <v>3490</v>
      </c>
      <c r="K263" s="164" t="s">
        <v>3491</v>
      </c>
      <c r="L263" s="161" t="s">
        <v>2636</v>
      </c>
      <c r="M263" s="162" t="s">
        <v>2479</v>
      </c>
      <c r="N263" s="162" t="s">
        <v>3492</v>
      </c>
      <c r="O263" s="162" t="s">
        <v>927</v>
      </c>
      <c r="P263" s="162">
        <v>547130589</v>
      </c>
      <c r="Q263" s="164" t="s">
        <v>3493</v>
      </c>
      <c r="R263" s="161" t="s">
        <v>927</v>
      </c>
      <c r="S263" s="162" t="s">
        <v>2823</v>
      </c>
      <c r="T263" s="162" t="s">
        <v>3494</v>
      </c>
      <c r="U263" s="162" t="s">
        <v>927</v>
      </c>
      <c r="V263" s="162">
        <v>547130581</v>
      </c>
      <c r="W263" s="164" t="s">
        <v>3495</v>
      </c>
      <c r="X263" s="122">
        <v>1</v>
      </c>
      <c r="Y263" s="121">
        <v>1</v>
      </c>
      <c r="Z263" s="123">
        <v>2</v>
      </c>
      <c r="AA263" s="122">
        <v>0.1</v>
      </c>
      <c r="AB263" s="121">
        <v>0</v>
      </c>
      <c r="AC263" s="123">
        <v>0.1</v>
      </c>
      <c r="AD263" s="165" t="str">
        <f t="shared" si="23"/>
        <v>A</v>
      </c>
      <c r="AE263" s="124">
        <v>0</v>
      </c>
      <c r="AF263" s="165" t="str">
        <f t="shared" si="20"/>
        <v>A</v>
      </c>
      <c r="AG263" s="122">
        <v>0</v>
      </c>
      <c r="AH263" s="121">
        <v>1</v>
      </c>
      <c r="AI263" s="121">
        <v>0</v>
      </c>
      <c r="AJ263" s="121">
        <v>0</v>
      </c>
      <c r="AK263" s="123">
        <v>1</v>
      </c>
      <c r="AL263" s="165" t="str">
        <f t="shared" si="21"/>
        <v>A</v>
      </c>
      <c r="AM263" s="122">
        <v>0</v>
      </c>
      <c r="AN263" s="121">
        <v>0</v>
      </c>
      <c r="AO263" s="121">
        <v>1</v>
      </c>
      <c r="AP263" s="123">
        <v>1</v>
      </c>
      <c r="AQ263" s="165" t="str">
        <f t="shared" si="22"/>
        <v>A</v>
      </c>
      <c r="AR263" s="122">
        <v>0</v>
      </c>
      <c r="AS263" s="121">
        <v>0</v>
      </c>
      <c r="AT263" s="121">
        <v>0</v>
      </c>
      <c r="AU263" s="121">
        <v>1</v>
      </c>
      <c r="AV263" s="121">
        <v>0</v>
      </c>
      <c r="AW263" s="121">
        <v>0</v>
      </c>
      <c r="AX263" s="123">
        <v>1</v>
      </c>
      <c r="AY263" s="165" t="str">
        <f t="shared" si="24"/>
        <v>A</v>
      </c>
      <c r="AZ263" s="125">
        <v>1</v>
      </c>
      <c r="BA263" s="121">
        <v>1</v>
      </c>
      <c r="BB263" s="121">
        <v>0</v>
      </c>
      <c r="BC263" s="126">
        <v>1</v>
      </c>
      <c r="BD263" s="122">
        <v>0</v>
      </c>
      <c r="BE263" s="121">
        <v>0</v>
      </c>
      <c r="BF263" s="121">
        <v>0</v>
      </c>
      <c r="BG263" s="121">
        <v>0</v>
      </c>
      <c r="BH263" s="121">
        <v>0</v>
      </c>
      <c r="BI263" s="121">
        <v>0</v>
      </c>
      <c r="BJ263" s="121">
        <v>0</v>
      </c>
      <c r="BK263" s="121">
        <v>0</v>
      </c>
      <c r="BL263" s="121">
        <v>0</v>
      </c>
      <c r="BM263" s="121">
        <v>0</v>
      </c>
      <c r="BN263" s="121">
        <v>0</v>
      </c>
      <c r="BO263" s="121">
        <v>0</v>
      </c>
      <c r="BP263" s="121">
        <v>0</v>
      </c>
      <c r="BQ263" s="121">
        <v>0</v>
      </c>
      <c r="BR263" s="121">
        <v>0</v>
      </c>
      <c r="BS263" s="121">
        <v>0</v>
      </c>
      <c r="BT263" s="121">
        <v>0</v>
      </c>
      <c r="BU263" s="121">
        <v>0</v>
      </c>
      <c r="BV263" s="121">
        <v>0</v>
      </c>
      <c r="BW263" s="121">
        <v>0</v>
      </c>
      <c r="BX263" s="121">
        <v>0</v>
      </c>
      <c r="BY263" s="121">
        <v>0</v>
      </c>
      <c r="BZ263" s="121">
        <v>0</v>
      </c>
      <c r="CA263" s="121">
        <v>0</v>
      </c>
      <c r="CB263" s="121">
        <v>0</v>
      </c>
      <c r="CC263" s="121">
        <v>0</v>
      </c>
      <c r="CD263" s="121">
        <v>0</v>
      </c>
      <c r="CE263" s="123">
        <v>0</v>
      </c>
      <c r="CF263" s="122">
        <v>0</v>
      </c>
      <c r="CG263" s="121">
        <v>0</v>
      </c>
      <c r="CH263" s="121">
        <v>0</v>
      </c>
      <c r="CI263" s="121">
        <v>0</v>
      </c>
      <c r="CJ263" s="121">
        <v>0</v>
      </c>
      <c r="CK263" s="121">
        <v>0</v>
      </c>
      <c r="CL263" s="121">
        <v>0</v>
      </c>
      <c r="CM263" s="121">
        <v>0</v>
      </c>
      <c r="CN263" s="121">
        <v>0</v>
      </c>
      <c r="CO263" s="121">
        <v>0</v>
      </c>
      <c r="CP263" s="121">
        <v>0</v>
      </c>
      <c r="CQ263" s="121">
        <v>0</v>
      </c>
      <c r="CR263" s="121">
        <v>0</v>
      </c>
      <c r="CS263" s="121">
        <v>0</v>
      </c>
      <c r="CT263" s="121">
        <v>0</v>
      </c>
      <c r="CU263" s="121">
        <v>0</v>
      </c>
      <c r="CV263" s="121">
        <v>0</v>
      </c>
      <c r="CW263" s="121">
        <v>0</v>
      </c>
      <c r="CX263" s="121">
        <v>0</v>
      </c>
      <c r="CY263" s="121">
        <v>0</v>
      </c>
      <c r="CZ263" s="121">
        <v>0</v>
      </c>
      <c r="DA263" s="123">
        <v>0</v>
      </c>
      <c r="DB263" s="122">
        <v>0</v>
      </c>
      <c r="DC263" s="121">
        <v>0</v>
      </c>
      <c r="DD263" s="121">
        <v>0</v>
      </c>
      <c r="DE263" s="121">
        <v>0</v>
      </c>
      <c r="DF263" s="121">
        <v>0</v>
      </c>
      <c r="DG263" s="121">
        <v>0</v>
      </c>
      <c r="DH263" s="121">
        <v>0</v>
      </c>
      <c r="DI263" s="121">
        <v>0</v>
      </c>
      <c r="DJ263" s="123">
        <v>0</v>
      </c>
      <c r="DK263" s="122">
        <v>0</v>
      </c>
      <c r="DL263" s="123">
        <v>0</v>
      </c>
      <c r="DM263" s="124">
        <v>0</v>
      </c>
      <c r="DN263" s="122">
        <v>2</v>
      </c>
      <c r="DO263" s="121">
        <v>0</v>
      </c>
      <c r="DP263" s="123">
        <v>0</v>
      </c>
      <c r="DQ263" s="122"/>
      <c r="DR263" s="121">
        <v>0</v>
      </c>
      <c r="DS263" s="121" t="s">
        <v>927</v>
      </c>
      <c r="DT263" s="121">
        <v>2</v>
      </c>
      <c r="DU263" s="162" t="s">
        <v>3496</v>
      </c>
      <c r="DV263" s="164"/>
      <c r="DW263" s="122">
        <v>1</v>
      </c>
      <c r="DX263" s="121">
        <v>1</v>
      </c>
      <c r="DY263" s="121">
        <v>1</v>
      </c>
      <c r="DZ263" s="162"/>
      <c r="EA263" s="164"/>
      <c r="EB263" s="127">
        <v>12817</v>
      </c>
      <c r="EC263" s="128">
        <v>4.09</v>
      </c>
      <c r="ED263" s="129">
        <v>1</v>
      </c>
    </row>
    <row r="264" spans="1:134" ht="13.5" customHeight="1">
      <c r="A264" s="161" t="s">
        <v>13</v>
      </c>
      <c r="B264" s="162" t="s">
        <v>37</v>
      </c>
      <c r="C264" s="121">
        <v>4</v>
      </c>
      <c r="D264" s="162" t="s">
        <v>36</v>
      </c>
      <c r="E264" s="162" t="s">
        <v>3497</v>
      </c>
      <c r="F264" s="162" t="s">
        <v>3498</v>
      </c>
      <c r="G264" s="162">
        <v>62400</v>
      </c>
      <c r="H264" s="162" t="s">
        <v>37</v>
      </c>
      <c r="I264" s="162" t="s">
        <v>3499</v>
      </c>
      <c r="J264" s="162" t="s">
        <v>3500</v>
      </c>
      <c r="K264" s="164" t="s">
        <v>3501</v>
      </c>
      <c r="L264" s="161" t="s">
        <v>2636</v>
      </c>
      <c r="M264" s="162" t="s">
        <v>3502</v>
      </c>
      <c r="N264" s="162" t="s">
        <v>3503</v>
      </c>
      <c r="O264" s="162" t="s">
        <v>927</v>
      </c>
      <c r="P264" s="162" t="s">
        <v>3504</v>
      </c>
      <c r="Q264" s="164" t="s">
        <v>3505</v>
      </c>
      <c r="R264" s="161" t="s">
        <v>920</v>
      </c>
      <c r="S264" s="162" t="s">
        <v>1025</v>
      </c>
      <c r="T264" s="162" t="s">
        <v>3506</v>
      </c>
      <c r="U264" s="162" t="s">
        <v>1650</v>
      </c>
      <c r="V264" s="162" t="s">
        <v>3507</v>
      </c>
      <c r="W264" s="164" t="s">
        <v>3508</v>
      </c>
      <c r="X264" s="122">
        <v>2</v>
      </c>
      <c r="Y264" s="121">
        <v>2</v>
      </c>
      <c r="Z264" s="123">
        <v>4</v>
      </c>
      <c r="AA264" s="122">
        <v>2</v>
      </c>
      <c r="AB264" s="121">
        <v>2</v>
      </c>
      <c r="AC264" s="123">
        <v>4</v>
      </c>
      <c r="AD264" s="165" t="str">
        <f t="shared" si="23"/>
        <v>A</v>
      </c>
      <c r="AE264" s="124">
        <v>2</v>
      </c>
      <c r="AF264" s="165" t="str">
        <f t="shared" si="20"/>
        <v>A</v>
      </c>
      <c r="AG264" s="122">
        <v>0</v>
      </c>
      <c r="AH264" s="121">
        <v>0</v>
      </c>
      <c r="AI264" s="121">
        <v>0</v>
      </c>
      <c r="AJ264" s="121">
        <v>2</v>
      </c>
      <c r="AK264" s="123">
        <v>2</v>
      </c>
      <c r="AL264" s="165" t="str">
        <f t="shared" si="21"/>
        <v>A</v>
      </c>
      <c r="AM264" s="122">
        <v>0</v>
      </c>
      <c r="AN264" s="121">
        <v>0</v>
      </c>
      <c r="AO264" s="121">
        <v>2</v>
      </c>
      <c r="AP264" s="123">
        <v>2</v>
      </c>
      <c r="AQ264" s="165" t="str">
        <f t="shared" si="22"/>
        <v>A</v>
      </c>
      <c r="AR264" s="122">
        <v>0</v>
      </c>
      <c r="AS264" s="121">
        <v>0</v>
      </c>
      <c r="AT264" s="121">
        <v>0</v>
      </c>
      <c r="AU264" s="121">
        <v>0</v>
      </c>
      <c r="AV264" s="121">
        <v>2</v>
      </c>
      <c r="AW264" s="121">
        <v>0</v>
      </c>
      <c r="AX264" s="123">
        <v>2</v>
      </c>
      <c r="AY264" s="165" t="str">
        <f t="shared" si="24"/>
        <v>A</v>
      </c>
      <c r="AZ264" s="125">
        <v>1</v>
      </c>
      <c r="BA264" s="121">
        <v>1</v>
      </c>
      <c r="BB264" s="121">
        <v>0</v>
      </c>
      <c r="BC264" s="126">
        <v>1</v>
      </c>
      <c r="BD264" s="122">
        <v>6</v>
      </c>
      <c r="BE264" s="121">
        <v>4</v>
      </c>
      <c r="BF264" s="121">
        <v>0</v>
      </c>
      <c r="BG264" s="121">
        <v>0</v>
      </c>
      <c r="BH264" s="121">
        <v>1</v>
      </c>
      <c r="BI264" s="121">
        <v>0</v>
      </c>
      <c r="BJ264" s="121">
        <v>0</v>
      </c>
      <c r="BK264" s="121">
        <v>3</v>
      </c>
      <c r="BL264" s="121">
        <v>3</v>
      </c>
      <c r="BM264" s="121">
        <v>0</v>
      </c>
      <c r="BN264" s="121">
        <v>0</v>
      </c>
      <c r="BO264" s="121">
        <v>0</v>
      </c>
      <c r="BP264" s="121">
        <v>4</v>
      </c>
      <c r="BQ264" s="121">
        <v>0</v>
      </c>
      <c r="BR264" s="121">
        <v>0</v>
      </c>
      <c r="BS264" s="121">
        <v>0</v>
      </c>
      <c r="BT264" s="121">
        <v>0</v>
      </c>
      <c r="BU264" s="121">
        <v>0</v>
      </c>
      <c r="BV264" s="121">
        <v>0</v>
      </c>
      <c r="BW264" s="121">
        <v>0</v>
      </c>
      <c r="BX264" s="121">
        <v>0</v>
      </c>
      <c r="BY264" s="121">
        <v>0</v>
      </c>
      <c r="BZ264" s="121">
        <v>0</v>
      </c>
      <c r="CA264" s="121">
        <v>0</v>
      </c>
      <c r="CB264" s="121">
        <v>0</v>
      </c>
      <c r="CC264" s="121">
        <v>0</v>
      </c>
      <c r="CD264" s="121">
        <v>0</v>
      </c>
      <c r="CE264" s="123">
        <v>0</v>
      </c>
      <c r="CF264" s="122">
        <v>0</v>
      </c>
      <c r="CG264" s="121">
        <v>0</v>
      </c>
      <c r="CH264" s="121">
        <v>0</v>
      </c>
      <c r="CI264" s="121">
        <v>0</v>
      </c>
      <c r="CJ264" s="121">
        <v>0</v>
      </c>
      <c r="CK264" s="121">
        <v>0</v>
      </c>
      <c r="CL264" s="121">
        <v>0</v>
      </c>
      <c r="CM264" s="121">
        <v>0</v>
      </c>
      <c r="CN264" s="121">
        <v>0</v>
      </c>
      <c r="CO264" s="121">
        <v>0</v>
      </c>
      <c r="CP264" s="121">
        <v>0</v>
      </c>
      <c r="CQ264" s="121">
        <v>0</v>
      </c>
      <c r="CR264" s="121">
        <v>0</v>
      </c>
      <c r="CS264" s="121">
        <v>0</v>
      </c>
      <c r="CT264" s="121">
        <v>0</v>
      </c>
      <c r="CU264" s="121">
        <v>0</v>
      </c>
      <c r="CV264" s="121">
        <v>0</v>
      </c>
      <c r="CW264" s="121">
        <v>0</v>
      </c>
      <c r="CX264" s="121">
        <v>0</v>
      </c>
      <c r="CY264" s="121">
        <v>0</v>
      </c>
      <c r="CZ264" s="121">
        <v>0</v>
      </c>
      <c r="DA264" s="123">
        <v>0</v>
      </c>
      <c r="DB264" s="122">
        <v>0</v>
      </c>
      <c r="DC264" s="121">
        <v>0</v>
      </c>
      <c r="DD264" s="121">
        <v>0</v>
      </c>
      <c r="DE264" s="121">
        <v>0</v>
      </c>
      <c r="DF264" s="121">
        <v>0</v>
      </c>
      <c r="DG264" s="121">
        <v>0</v>
      </c>
      <c r="DH264" s="121">
        <v>0</v>
      </c>
      <c r="DI264" s="121">
        <v>0</v>
      </c>
      <c r="DJ264" s="123">
        <v>0</v>
      </c>
      <c r="DK264" s="122">
        <v>3</v>
      </c>
      <c r="DL264" s="123">
        <v>0</v>
      </c>
      <c r="DM264" s="124">
        <v>0</v>
      </c>
      <c r="DN264" s="122">
        <v>4</v>
      </c>
      <c r="DO264" s="121">
        <v>0</v>
      </c>
      <c r="DP264" s="123">
        <v>4</v>
      </c>
      <c r="DQ264" s="122">
        <v>95</v>
      </c>
      <c r="DR264" s="121">
        <v>1</v>
      </c>
      <c r="DS264" s="162" t="s">
        <v>3509</v>
      </c>
      <c r="DT264" s="121">
        <v>3</v>
      </c>
      <c r="DU264" s="162" t="s">
        <v>3510</v>
      </c>
      <c r="DV264" s="164"/>
      <c r="DW264" s="122">
        <v>1</v>
      </c>
      <c r="DX264" s="121">
        <v>1</v>
      </c>
      <c r="DY264" s="121">
        <v>1</v>
      </c>
      <c r="DZ264" s="162"/>
      <c r="EA264" s="164"/>
      <c r="EB264" s="127">
        <v>7500</v>
      </c>
      <c r="EC264" s="128">
        <v>7.6</v>
      </c>
      <c r="ED264" s="129">
        <v>1</v>
      </c>
    </row>
    <row r="265" spans="1:134" ht="13.5" customHeight="1">
      <c r="A265" s="161" t="s">
        <v>13</v>
      </c>
      <c r="B265" s="162" t="s">
        <v>604</v>
      </c>
      <c r="C265" s="121">
        <v>4</v>
      </c>
      <c r="D265" s="162" t="s">
        <v>585</v>
      </c>
      <c r="E265" s="162" t="s">
        <v>3511</v>
      </c>
      <c r="F265" s="162" t="s">
        <v>3512</v>
      </c>
      <c r="G265" s="162">
        <v>61293</v>
      </c>
      <c r="H265" s="162" t="s">
        <v>3513</v>
      </c>
      <c r="I265" s="162" t="s">
        <v>3514</v>
      </c>
      <c r="J265" s="162" t="s">
        <v>3515</v>
      </c>
      <c r="K265" s="164" t="s">
        <v>3516</v>
      </c>
      <c r="L265" s="161" t="s">
        <v>920</v>
      </c>
      <c r="M265" s="162" t="s">
        <v>986</v>
      </c>
      <c r="N265" s="162" t="s">
        <v>3517</v>
      </c>
      <c r="O265" s="162" t="s">
        <v>927</v>
      </c>
      <c r="P265" s="162">
        <v>541588230</v>
      </c>
      <c r="Q265" s="164" t="s">
        <v>3518</v>
      </c>
      <c r="R265" s="161" t="s">
        <v>920</v>
      </c>
      <c r="S265" s="162" t="s">
        <v>1150</v>
      </c>
      <c r="T265" s="162" t="s">
        <v>3519</v>
      </c>
      <c r="U265" s="162" t="s">
        <v>927</v>
      </c>
      <c r="V265" s="162">
        <v>541588225</v>
      </c>
      <c r="W265" s="164" t="s">
        <v>3520</v>
      </c>
      <c r="X265" s="122">
        <v>1</v>
      </c>
      <c r="Y265" s="121">
        <v>0</v>
      </c>
      <c r="Z265" s="123">
        <v>1</v>
      </c>
      <c r="AA265" s="122">
        <v>0</v>
      </c>
      <c r="AB265" s="121">
        <v>0.01</v>
      </c>
      <c r="AC265" s="123">
        <v>0.01</v>
      </c>
      <c r="AD265" s="165" t="str">
        <f t="shared" si="23"/>
        <v>A</v>
      </c>
      <c r="AE265" s="124">
        <v>0</v>
      </c>
      <c r="AF265" s="165" t="str">
        <f t="shared" si="20"/>
        <v>A</v>
      </c>
      <c r="AG265" s="122">
        <v>0</v>
      </c>
      <c r="AH265" s="121">
        <v>0</v>
      </c>
      <c r="AI265" s="121">
        <v>0</v>
      </c>
      <c r="AJ265" s="121">
        <v>1</v>
      </c>
      <c r="AK265" s="123">
        <v>1</v>
      </c>
      <c r="AL265" s="165" t="str">
        <f t="shared" si="21"/>
        <v>A</v>
      </c>
      <c r="AM265" s="122">
        <v>0</v>
      </c>
      <c r="AN265" s="121">
        <v>0</v>
      </c>
      <c r="AO265" s="121">
        <v>1</v>
      </c>
      <c r="AP265" s="123">
        <v>1</v>
      </c>
      <c r="AQ265" s="165" t="str">
        <f t="shared" si="22"/>
        <v>A</v>
      </c>
      <c r="AR265" s="122">
        <v>0</v>
      </c>
      <c r="AS265" s="121">
        <v>0</v>
      </c>
      <c r="AT265" s="121">
        <v>0</v>
      </c>
      <c r="AU265" s="121">
        <v>1</v>
      </c>
      <c r="AV265" s="121">
        <v>0</v>
      </c>
      <c r="AW265" s="121">
        <v>0</v>
      </c>
      <c r="AX265" s="123">
        <v>1</v>
      </c>
      <c r="AY265" s="165" t="str">
        <f t="shared" si="24"/>
        <v>A</v>
      </c>
      <c r="AZ265" s="125">
        <v>1</v>
      </c>
      <c r="BA265" s="121">
        <v>1</v>
      </c>
      <c r="BB265" s="121">
        <v>1</v>
      </c>
      <c r="BC265" s="126">
        <v>1</v>
      </c>
      <c r="BD265" s="122">
        <v>0</v>
      </c>
      <c r="BE265" s="121">
        <v>2</v>
      </c>
      <c r="BF265" s="121">
        <v>0</v>
      </c>
      <c r="BG265" s="121">
        <v>0</v>
      </c>
      <c r="BH265" s="121">
        <v>0</v>
      </c>
      <c r="BI265" s="121">
        <v>0</v>
      </c>
      <c r="BJ265" s="121">
        <v>0</v>
      </c>
      <c r="BK265" s="121">
        <v>0</v>
      </c>
      <c r="BL265" s="121">
        <v>0</v>
      </c>
      <c r="BM265" s="121">
        <v>0</v>
      </c>
      <c r="BN265" s="121">
        <v>0</v>
      </c>
      <c r="BO265" s="121">
        <v>0</v>
      </c>
      <c r="BP265" s="121">
        <v>0</v>
      </c>
      <c r="BQ265" s="121">
        <v>0</v>
      </c>
      <c r="BR265" s="121">
        <v>0</v>
      </c>
      <c r="BS265" s="121">
        <v>0</v>
      </c>
      <c r="BT265" s="121">
        <v>0</v>
      </c>
      <c r="BU265" s="121">
        <v>0</v>
      </c>
      <c r="BV265" s="121">
        <v>0</v>
      </c>
      <c r="BW265" s="121">
        <v>0</v>
      </c>
      <c r="BX265" s="121">
        <v>0</v>
      </c>
      <c r="BY265" s="121">
        <v>0</v>
      </c>
      <c r="BZ265" s="121">
        <v>0</v>
      </c>
      <c r="CA265" s="121">
        <v>0</v>
      </c>
      <c r="CB265" s="121">
        <v>0</v>
      </c>
      <c r="CC265" s="121">
        <v>0</v>
      </c>
      <c r="CD265" s="121">
        <v>0</v>
      </c>
      <c r="CE265" s="123">
        <v>0</v>
      </c>
      <c r="CF265" s="122">
        <v>0</v>
      </c>
      <c r="CG265" s="121">
        <v>0</v>
      </c>
      <c r="CH265" s="121">
        <v>0</v>
      </c>
      <c r="CI265" s="121">
        <v>0</v>
      </c>
      <c r="CJ265" s="121">
        <v>0</v>
      </c>
      <c r="CK265" s="121">
        <v>0</v>
      </c>
      <c r="CL265" s="121">
        <v>0</v>
      </c>
      <c r="CM265" s="121">
        <v>0</v>
      </c>
      <c r="CN265" s="121">
        <v>0</v>
      </c>
      <c r="CO265" s="121">
        <v>0</v>
      </c>
      <c r="CP265" s="121">
        <v>0</v>
      </c>
      <c r="CQ265" s="121">
        <v>0</v>
      </c>
      <c r="CR265" s="121">
        <v>0</v>
      </c>
      <c r="CS265" s="121">
        <v>0</v>
      </c>
      <c r="CT265" s="121">
        <v>0</v>
      </c>
      <c r="CU265" s="121">
        <v>0</v>
      </c>
      <c r="CV265" s="121">
        <v>0</v>
      </c>
      <c r="CW265" s="121">
        <v>0</v>
      </c>
      <c r="CX265" s="121">
        <v>0</v>
      </c>
      <c r="CY265" s="121">
        <v>0</v>
      </c>
      <c r="CZ265" s="121">
        <v>0</v>
      </c>
      <c r="DA265" s="123">
        <v>0</v>
      </c>
      <c r="DB265" s="122">
        <v>0</v>
      </c>
      <c r="DC265" s="121">
        <v>0</v>
      </c>
      <c r="DD265" s="121">
        <v>0</v>
      </c>
      <c r="DE265" s="121">
        <v>0</v>
      </c>
      <c r="DF265" s="121">
        <v>0</v>
      </c>
      <c r="DG265" s="121">
        <v>0</v>
      </c>
      <c r="DH265" s="121">
        <v>0</v>
      </c>
      <c r="DI265" s="121">
        <v>0</v>
      </c>
      <c r="DJ265" s="123">
        <v>0</v>
      </c>
      <c r="DK265" s="122">
        <v>0</v>
      </c>
      <c r="DL265" s="123">
        <v>0</v>
      </c>
      <c r="DM265" s="124">
        <v>0</v>
      </c>
      <c r="DN265" s="122">
        <v>0</v>
      </c>
      <c r="DO265" s="121">
        <v>0</v>
      </c>
      <c r="DP265" s="123">
        <v>0</v>
      </c>
      <c r="DQ265" s="122">
        <v>0</v>
      </c>
      <c r="DR265" s="121">
        <v>0</v>
      </c>
      <c r="DS265" s="121" t="s">
        <v>927</v>
      </c>
      <c r="DT265" s="121">
        <v>1</v>
      </c>
      <c r="DU265" s="162"/>
      <c r="DV265" s="164"/>
      <c r="DW265" s="122">
        <v>1</v>
      </c>
      <c r="DX265" s="121">
        <v>1</v>
      </c>
      <c r="DY265" s="121">
        <v>1</v>
      </c>
      <c r="DZ265" s="162"/>
      <c r="EA265" s="164"/>
      <c r="EB265" s="127">
        <v>24279</v>
      </c>
      <c r="EC265" s="128">
        <v>15.33</v>
      </c>
      <c r="ED265" s="129">
        <v>3</v>
      </c>
    </row>
    <row r="266" spans="1:134" ht="13.5" customHeight="1">
      <c r="A266" s="161" t="s">
        <v>13</v>
      </c>
      <c r="B266" s="162" t="s">
        <v>45</v>
      </c>
      <c r="C266" s="121">
        <v>4</v>
      </c>
      <c r="D266" s="162" t="s">
        <v>44</v>
      </c>
      <c r="E266" s="162" t="s">
        <v>3521</v>
      </c>
      <c r="F266" s="162">
        <v>2</v>
      </c>
      <c r="G266" s="162">
        <v>62800</v>
      </c>
      <c r="H266" s="162" t="s">
        <v>3522</v>
      </c>
      <c r="I266" s="162" t="s">
        <v>3523</v>
      </c>
      <c r="J266" s="162" t="s">
        <v>3524</v>
      </c>
      <c r="K266" s="164" t="s">
        <v>3525</v>
      </c>
      <c r="L266" s="161" t="s">
        <v>2636</v>
      </c>
      <c r="M266" s="162" t="s">
        <v>3033</v>
      </c>
      <c r="N266" s="162" t="s">
        <v>3526</v>
      </c>
      <c r="O266" s="162" t="s">
        <v>923</v>
      </c>
      <c r="P266" s="162">
        <v>544424870</v>
      </c>
      <c r="Q266" s="164" t="s">
        <v>3527</v>
      </c>
      <c r="R266" s="161" t="s">
        <v>982</v>
      </c>
      <c r="S266" s="162" t="s">
        <v>2367</v>
      </c>
      <c r="T266" s="162" t="s">
        <v>3528</v>
      </c>
      <c r="U266" s="162" t="s">
        <v>927</v>
      </c>
      <c r="V266" s="162">
        <v>544424877</v>
      </c>
      <c r="W266" s="164" t="s">
        <v>3529</v>
      </c>
      <c r="X266" s="122">
        <v>1</v>
      </c>
      <c r="Y266" s="121">
        <v>0</v>
      </c>
      <c r="Z266" s="123">
        <v>1</v>
      </c>
      <c r="AA266" s="122">
        <v>1</v>
      </c>
      <c r="AB266" s="121">
        <v>0</v>
      </c>
      <c r="AC266" s="123">
        <v>1</v>
      </c>
      <c r="AD266" s="165" t="str">
        <f t="shared" si="23"/>
        <v>A</v>
      </c>
      <c r="AE266" s="124">
        <v>1</v>
      </c>
      <c r="AF266" s="165" t="str">
        <f t="shared" si="20"/>
        <v>A</v>
      </c>
      <c r="AG266" s="122">
        <v>0</v>
      </c>
      <c r="AH266" s="121">
        <v>0</v>
      </c>
      <c r="AI266" s="121">
        <v>0</v>
      </c>
      <c r="AJ266" s="121">
        <v>1</v>
      </c>
      <c r="AK266" s="123">
        <v>1</v>
      </c>
      <c r="AL266" s="165" t="str">
        <f t="shared" si="21"/>
        <v>A</v>
      </c>
      <c r="AM266" s="122">
        <v>0</v>
      </c>
      <c r="AN266" s="121">
        <v>1</v>
      </c>
      <c r="AO266" s="121">
        <v>0</v>
      </c>
      <c r="AP266" s="123">
        <v>1</v>
      </c>
      <c r="AQ266" s="165" t="str">
        <f t="shared" si="22"/>
        <v>A</v>
      </c>
      <c r="AR266" s="122">
        <v>0</v>
      </c>
      <c r="AS266" s="121">
        <v>0</v>
      </c>
      <c r="AT266" s="121">
        <v>1</v>
      </c>
      <c r="AU266" s="121">
        <v>0</v>
      </c>
      <c r="AV266" s="121">
        <v>0</v>
      </c>
      <c r="AW266" s="121">
        <v>0</v>
      </c>
      <c r="AX266" s="123">
        <v>1</v>
      </c>
      <c r="AY266" s="165" t="str">
        <f t="shared" si="24"/>
        <v>A</v>
      </c>
      <c r="AZ266" s="125">
        <v>0</v>
      </c>
      <c r="BA266" s="121">
        <v>1</v>
      </c>
      <c r="BB266" s="121">
        <v>1</v>
      </c>
      <c r="BC266" s="126">
        <v>1</v>
      </c>
      <c r="BD266" s="122">
        <v>0</v>
      </c>
      <c r="BE266" s="121">
        <v>1</v>
      </c>
      <c r="BF266" s="121">
        <v>0</v>
      </c>
      <c r="BG266" s="121">
        <v>0</v>
      </c>
      <c r="BH266" s="121">
        <v>0</v>
      </c>
      <c r="BI266" s="121">
        <v>0</v>
      </c>
      <c r="BJ266" s="121">
        <v>0</v>
      </c>
      <c r="BK266" s="121">
        <v>1</v>
      </c>
      <c r="BL266" s="121">
        <v>1</v>
      </c>
      <c r="BM266" s="121">
        <v>0</v>
      </c>
      <c r="BN266" s="121">
        <v>0</v>
      </c>
      <c r="BO266" s="121">
        <v>0</v>
      </c>
      <c r="BP266" s="121">
        <v>1</v>
      </c>
      <c r="BQ266" s="121">
        <v>0</v>
      </c>
      <c r="BR266" s="121">
        <v>0</v>
      </c>
      <c r="BS266" s="121">
        <v>0</v>
      </c>
      <c r="BT266" s="121">
        <v>0</v>
      </c>
      <c r="BU266" s="121">
        <v>1</v>
      </c>
      <c r="BV266" s="121">
        <v>0</v>
      </c>
      <c r="BW266" s="121">
        <v>0</v>
      </c>
      <c r="BX266" s="121">
        <v>0</v>
      </c>
      <c r="BY266" s="121">
        <v>0</v>
      </c>
      <c r="BZ266" s="121">
        <v>0</v>
      </c>
      <c r="CA266" s="121">
        <v>0</v>
      </c>
      <c r="CB266" s="121">
        <v>0</v>
      </c>
      <c r="CC266" s="121">
        <v>0</v>
      </c>
      <c r="CD266" s="121">
        <v>0</v>
      </c>
      <c r="CE266" s="123">
        <v>0</v>
      </c>
      <c r="CF266" s="122">
        <v>0</v>
      </c>
      <c r="CG266" s="121">
        <v>0</v>
      </c>
      <c r="CH266" s="121">
        <v>0</v>
      </c>
      <c r="CI266" s="121">
        <v>0</v>
      </c>
      <c r="CJ266" s="121">
        <v>0</v>
      </c>
      <c r="CK266" s="121">
        <v>0</v>
      </c>
      <c r="CL266" s="121">
        <v>0</v>
      </c>
      <c r="CM266" s="121">
        <v>0</v>
      </c>
      <c r="CN266" s="121">
        <v>0</v>
      </c>
      <c r="CO266" s="121">
        <v>0</v>
      </c>
      <c r="CP266" s="121">
        <v>1</v>
      </c>
      <c r="CQ266" s="121">
        <v>0</v>
      </c>
      <c r="CR266" s="121">
        <v>0</v>
      </c>
      <c r="CS266" s="121">
        <v>0</v>
      </c>
      <c r="CT266" s="121">
        <v>0</v>
      </c>
      <c r="CU266" s="121">
        <v>0</v>
      </c>
      <c r="CV266" s="121">
        <v>0</v>
      </c>
      <c r="CW266" s="121">
        <v>0</v>
      </c>
      <c r="CX266" s="121">
        <v>0</v>
      </c>
      <c r="CY266" s="121">
        <v>0</v>
      </c>
      <c r="CZ266" s="121">
        <v>0</v>
      </c>
      <c r="DA266" s="123">
        <v>0</v>
      </c>
      <c r="DB266" s="122">
        <v>0</v>
      </c>
      <c r="DC266" s="121">
        <v>0</v>
      </c>
      <c r="DD266" s="121">
        <v>0</v>
      </c>
      <c r="DE266" s="121">
        <v>0</v>
      </c>
      <c r="DF266" s="121">
        <v>0</v>
      </c>
      <c r="DG266" s="121">
        <v>0</v>
      </c>
      <c r="DH266" s="121">
        <v>0</v>
      </c>
      <c r="DI266" s="121">
        <v>0</v>
      </c>
      <c r="DJ266" s="123">
        <v>0</v>
      </c>
      <c r="DK266" s="122">
        <v>0</v>
      </c>
      <c r="DL266" s="123">
        <v>0</v>
      </c>
      <c r="DM266" s="124">
        <v>0</v>
      </c>
      <c r="DN266" s="122">
        <v>1</v>
      </c>
      <c r="DO266" s="121">
        <v>0</v>
      </c>
      <c r="DP266" s="123">
        <v>3</v>
      </c>
      <c r="DQ266" s="122">
        <v>90</v>
      </c>
      <c r="DR266" s="121">
        <v>1</v>
      </c>
      <c r="DS266" s="162" t="s">
        <v>3530</v>
      </c>
      <c r="DT266" s="121">
        <v>4</v>
      </c>
      <c r="DU266" s="162" t="s">
        <v>3531</v>
      </c>
      <c r="DV266" s="164" t="s">
        <v>3532</v>
      </c>
      <c r="DW266" s="122">
        <v>1</v>
      </c>
      <c r="DX266" s="121">
        <v>1</v>
      </c>
      <c r="DY266" s="121">
        <v>1</v>
      </c>
      <c r="DZ266" s="162"/>
      <c r="EA266" s="164"/>
      <c r="EB266" s="127">
        <v>26780</v>
      </c>
      <c r="EC266" s="128">
        <v>15.71</v>
      </c>
      <c r="ED266" s="129">
        <v>1</v>
      </c>
    </row>
    <row r="267" spans="1:134" ht="13.5" customHeight="1">
      <c r="A267" s="161" t="s">
        <v>13</v>
      </c>
      <c r="B267" s="162" t="s">
        <v>42</v>
      </c>
      <c r="C267" s="121">
        <v>4</v>
      </c>
      <c r="D267" s="162" t="s">
        <v>41</v>
      </c>
      <c r="E267" s="162" t="s">
        <v>3533</v>
      </c>
      <c r="F267" s="162" t="s">
        <v>3534</v>
      </c>
      <c r="G267" s="162">
        <v>61400</v>
      </c>
      <c r="H267" s="162" t="s">
        <v>3535</v>
      </c>
      <c r="I267" s="162" t="s">
        <v>3536</v>
      </c>
      <c r="J267" s="162" t="s">
        <v>3537</v>
      </c>
      <c r="K267" s="164" t="s">
        <v>3538</v>
      </c>
      <c r="L267" s="161" t="s">
        <v>920</v>
      </c>
      <c r="M267" s="162" t="s">
        <v>2148</v>
      </c>
      <c r="N267" s="162" t="s">
        <v>3539</v>
      </c>
      <c r="O267" s="162" t="s">
        <v>927</v>
      </c>
      <c r="P267" s="162">
        <v>545423948</v>
      </c>
      <c r="Q267" s="164" t="s">
        <v>3540</v>
      </c>
      <c r="R267" s="161" t="s">
        <v>920</v>
      </c>
      <c r="S267" s="162" t="s">
        <v>2148</v>
      </c>
      <c r="T267" s="162" t="s">
        <v>3539</v>
      </c>
      <c r="U267" s="162" t="s">
        <v>927</v>
      </c>
      <c r="V267" s="162">
        <v>545423948</v>
      </c>
      <c r="W267" s="164" t="s">
        <v>3540</v>
      </c>
      <c r="X267" s="122">
        <v>1</v>
      </c>
      <c r="Y267" s="121">
        <v>0</v>
      </c>
      <c r="Z267" s="123">
        <v>1</v>
      </c>
      <c r="AA267" s="122">
        <v>0</v>
      </c>
      <c r="AB267" s="121">
        <v>0</v>
      </c>
      <c r="AC267" s="123">
        <v>0</v>
      </c>
      <c r="AD267" s="165" t="str">
        <f t="shared" si="23"/>
        <v>A</v>
      </c>
      <c r="AE267" s="124">
        <v>0</v>
      </c>
      <c r="AF267" s="165" t="str">
        <f t="shared" si="20"/>
        <v>A</v>
      </c>
      <c r="AG267" s="122">
        <v>0</v>
      </c>
      <c r="AH267" s="121">
        <v>0</v>
      </c>
      <c r="AI267" s="121">
        <v>0</v>
      </c>
      <c r="AJ267" s="121">
        <v>1</v>
      </c>
      <c r="AK267" s="123">
        <v>1</v>
      </c>
      <c r="AL267" s="165" t="str">
        <f t="shared" si="21"/>
        <v>A</v>
      </c>
      <c r="AM267" s="122">
        <v>0</v>
      </c>
      <c r="AN267" s="121">
        <v>0</v>
      </c>
      <c r="AO267" s="121">
        <v>1</v>
      </c>
      <c r="AP267" s="123">
        <v>1</v>
      </c>
      <c r="AQ267" s="165" t="str">
        <f t="shared" si="22"/>
        <v>A</v>
      </c>
      <c r="AR267" s="122">
        <v>0</v>
      </c>
      <c r="AS267" s="121">
        <v>0</v>
      </c>
      <c r="AT267" s="121">
        <v>0</v>
      </c>
      <c r="AU267" s="121">
        <v>0</v>
      </c>
      <c r="AV267" s="121">
        <v>1</v>
      </c>
      <c r="AW267" s="121">
        <v>0</v>
      </c>
      <c r="AX267" s="123">
        <v>1</v>
      </c>
      <c r="AY267" s="165" t="str">
        <f t="shared" si="24"/>
        <v>A</v>
      </c>
      <c r="AZ267" s="125">
        <v>1</v>
      </c>
      <c r="BA267" s="121">
        <v>1</v>
      </c>
      <c r="BB267" s="121">
        <v>1</v>
      </c>
      <c r="BC267" s="126">
        <v>1</v>
      </c>
      <c r="BD267" s="122">
        <v>0</v>
      </c>
      <c r="BE267" s="121">
        <v>1</v>
      </c>
      <c r="BF267" s="121">
        <v>0</v>
      </c>
      <c r="BG267" s="121">
        <v>0</v>
      </c>
      <c r="BH267" s="121">
        <v>0</v>
      </c>
      <c r="BI267" s="121">
        <v>0</v>
      </c>
      <c r="BJ267" s="121">
        <v>0</v>
      </c>
      <c r="BK267" s="121">
        <v>0</v>
      </c>
      <c r="BL267" s="121">
        <v>3</v>
      </c>
      <c r="BM267" s="121">
        <v>0</v>
      </c>
      <c r="BN267" s="121">
        <v>0</v>
      </c>
      <c r="BO267" s="121">
        <v>0</v>
      </c>
      <c r="BP267" s="121">
        <v>0</v>
      </c>
      <c r="BQ267" s="121">
        <v>0</v>
      </c>
      <c r="BR267" s="121">
        <v>0</v>
      </c>
      <c r="BS267" s="121">
        <v>0</v>
      </c>
      <c r="BT267" s="121">
        <v>1</v>
      </c>
      <c r="BU267" s="121">
        <v>0</v>
      </c>
      <c r="BV267" s="121">
        <v>0</v>
      </c>
      <c r="BW267" s="121">
        <v>0</v>
      </c>
      <c r="BX267" s="121">
        <v>0</v>
      </c>
      <c r="BY267" s="121">
        <v>0</v>
      </c>
      <c r="BZ267" s="121">
        <v>0</v>
      </c>
      <c r="CA267" s="121">
        <v>0</v>
      </c>
      <c r="CB267" s="121">
        <v>0</v>
      </c>
      <c r="CC267" s="121">
        <v>0</v>
      </c>
      <c r="CD267" s="121">
        <v>0</v>
      </c>
      <c r="CE267" s="123">
        <v>0</v>
      </c>
      <c r="CF267" s="122">
        <v>0</v>
      </c>
      <c r="CG267" s="121">
        <v>0</v>
      </c>
      <c r="CH267" s="121">
        <v>0</v>
      </c>
      <c r="CI267" s="121">
        <v>0</v>
      </c>
      <c r="CJ267" s="121">
        <v>0</v>
      </c>
      <c r="CK267" s="121">
        <v>1</v>
      </c>
      <c r="CL267" s="121">
        <v>0</v>
      </c>
      <c r="CM267" s="121">
        <v>0</v>
      </c>
      <c r="CN267" s="121">
        <v>0</v>
      </c>
      <c r="CO267" s="121">
        <v>0</v>
      </c>
      <c r="CP267" s="121">
        <v>0</v>
      </c>
      <c r="CQ267" s="121">
        <v>0</v>
      </c>
      <c r="CR267" s="121">
        <v>0</v>
      </c>
      <c r="CS267" s="121">
        <v>0</v>
      </c>
      <c r="CT267" s="121">
        <v>0</v>
      </c>
      <c r="CU267" s="121">
        <v>0</v>
      </c>
      <c r="CV267" s="121">
        <v>0</v>
      </c>
      <c r="CW267" s="121">
        <v>0</v>
      </c>
      <c r="CX267" s="121">
        <v>0</v>
      </c>
      <c r="CY267" s="121">
        <v>0</v>
      </c>
      <c r="CZ267" s="121">
        <v>0</v>
      </c>
      <c r="DA267" s="123">
        <v>0</v>
      </c>
      <c r="DB267" s="122">
        <v>0</v>
      </c>
      <c r="DC267" s="121">
        <v>0</v>
      </c>
      <c r="DD267" s="121">
        <v>0</v>
      </c>
      <c r="DE267" s="121">
        <v>0</v>
      </c>
      <c r="DF267" s="121">
        <v>1</v>
      </c>
      <c r="DG267" s="121">
        <v>0</v>
      </c>
      <c r="DH267" s="121">
        <v>0</v>
      </c>
      <c r="DI267" s="121">
        <v>0</v>
      </c>
      <c r="DJ267" s="123">
        <v>0</v>
      </c>
      <c r="DK267" s="122">
        <v>0</v>
      </c>
      <c r="DL267" s="123">
        <v>0</v>
      </c>
      <c r="DM267" s="124">
        <v>0</v>
      </c>
      <c r="DN267" s="122">
        <v>3</v>
      </c>
      <c r="DO267" s="121">
        <v>0</v>
      </c>
      <c r="DP267" s="123">
        <v>5</v>
      </c>
      <c r="DQ267" s="122">
        <v>2</v>
      </c>
      <c r="DR267" s="121">
        <v>1</v>
      </c>
      <c r="DS267" s="162" t="s">
        <v>3541</v>
      </c>
      <c r="DT267" s="121">
        <v>1</v>
      </c>
      <c r="DU267" s="162" t="s">
        <v>3542</v>
      </c>
      <c r="DV267" s="164"/>
      <c r="DW267" s="122">
        <v>1</v>
      </c>
      <c r="DX267" s="121">
        <v>1</v>
      </c>
      <c r="DY267" s="121">
        <v>1</v>
      </c>
      <c r="DZ267" s="162"/>
      <c r="EA267" s="164"/>
      <c r="EB267" s="127">
        <v>5405</v>
      </c>
      <c r="EC267" s="128">
        <v>9.2899999999999991</v>
      </c>
      <c r="ED267" s="129">
        <v>1</v>
      </c>
    </row>
    <row r="268" spans="1:134" ht="13.5" customHeight="1">
      <c r="A268" s="161" t="s">
        <v>13</v>
      </c>
      <c r="B268" s="162" t="s">
        <v>39</v>
      </c>
      <c r="C268" s="121">
        <v>4</v>
      </c>
      <c r="D268" s="162" t="s">
        <v>38</v>
      </c>
      <c r="E268" s="162" t="s">
        <v>3543</v>
      </c>
      <c r="F268" s="162" t="s">
        <v>3544</v>
      </c>
      <c r="G268" s="162">
        <v>62100</v>
      </c>
      <c r="H268" s="162" t="s">
        <v>3545</v>
      </c>
      <c r="I268" s="162" t="s">
        <v>3546</v>
      </c>
      <c r="J268" s="162" t="s">
        <v>3547</v>
      </c>
      <c r="K268" s="164" t="s">
        <v>3548</v>
      </c>
      <c r="L268" s="161" t="s">
        <v>2636</v>
      </c>
      <c r="M268" s="162" t="s">
        <v>2144</v>
      </c>
      <c r="N268" s="162" t="s">
        <v>1200</v>
      </c>
      <c r="O268" s="162" t="s">
        <v>927</v>
      </c>
      <c r="P268" s="162" t="s">
        <v>3549</v>
      </c>
      <c r="Q268" s="164" t="s">
        <v>3550</v>
      </c>
      <c r="R268" s="161" t="s">
        <v>2685</v>
      </c>
      <c r="S268" s="162" t="s">
        <v>1131</v>
      </c>
      <c r="T268" s="162" t="s">
        <v>3551</v>
      </c>
      <c r="U268" s="162" t="s">
        <v>927</v>
      </c>
      <c r="V268" s="162" t="s">
        <v>3552</v>
      </c>
      <c r="W268" s="164" t="s">
        <v>3553</v>
      </c>
      <c r="X268" s="122">
        <v>1</v>
      </c>
      <c r="Y268" s="121">
        <v>0</v>
      </c>
      <c r="Z268" s="123">
        <v>1</v>
      </c>
      <c r="AA268" s="122">
        <v>0.1</v>
      </c>
      <c r="AB268" s="121">
        <v>0</v>
      </c>
      <c r="AC268" s="123">
        <v>0.1</v>
      </c>
      <c r="AD268" s="165" t="str">
        <f t="shared" si="23"/>
        <v>A</v>
      </c>
      <c r="AE268" s="124">
        <v>1</v>
      </c>
      <c r="AF268" s="165" t="str">
        <f t="shared" si="20"/>
        <v>A</v>
      </c>
      <c r="AG268" s="122">
        <v>0</v>
      </c>
      <c r="AH268" s="121">
        <v>0</v>
      </c>
      <c r="AI268" s="121">
        <v>0</v>
      </c>
      <c r="AJ268" s="121">
        <v>1</v>
      </c>
      <c r="AK268" s="123">
        <v>1</v>
      </c>
      <c r="AL268" s="165" t="str">
        <f t="shared" si="21"/>
        <v>A</v>
      </c>
      <c r="AM268" s="122">
        <v>0</v>
      </c>
      <c r="AN268" s="121">
        <v>0</v>
      </c>
      <c r="AO268" s="121">
        <v>1</v>
      </c>
      <c r="AP268" s="123">
        <v>1</v>
      </c>
      <c r="AQ268" s="165" t="str">
        <f t="shared" si="22"/>
        <v>A</v>
      </c>
      <c r="AR268" s="122">
        <v>0</v>
      </c>
      <c r="AS268" s="121">
        <v>0</v>
      </c>
      <c r="AT268" s="121">
        <v>0</v>
      </c>
      <c r="AU268" s="121">
        <v>1</v>
      </c>
      <c r="AV268" s="121">
        <v>0</v>
      </c>
      <c r="AW268" s="121">
        <v>0</v>
      </c>
      <c r="AX268" s="123">
        <v>1</v>
      </c>
      <c r="AY268" s="165" t="str">
        <f t="shared" si="24"/>
        <v>A</v>
      </c>
      <c r="AZ268" s="125">
        <v>1</v>
      </c>
      <c r="BA268" s="121">
        <v>1</v>
      </c>
      <c r="BB268" s="121">
        <v>0</v>
      </c>
      <c r="BC268" s="126">
        <v>0</v>
      </c>
      <c r="BD268" s="122">
        <v>0</v>
      </c>
      <c r="BE268" s="121">
        <v>2</v>
      </c>
      <c r="BF268" s="121">
        <v>0</v>
      </c>
      <c r="BG268" s="121">
        <v>0</v>
      </c>
      <c r="BH268" s="121">
        <v>0</v>
      </c>
      <c r="BI268" s="121">
        <v>0</v>
      </c>
      <c r="BJ268" s="121">
        <v>0</v>
      </c>
      <c r="BK268" s="121">
        <v>0</v>
      </c>
      <c r="BL268" s="121">
        <v>0</v>
      </c>
      <c r="BM268" s="121">
        <v>0</v>
      </c>
      <c r="BN268" s="121">
        <v>0</v>
      </c>
      <c r="BO268" s="121">
        <v>0</v>
      </c>
      <c r="BP268" s="121">
        <v>0</v>
      </c>
      <c r="BQ268" s="121">
        <v>0</v>
      </c>
      <c r="BR268" s="121">
        <v>0</v>
      </c>
      <c r="BS268" s="121">
        <v>0</v>
      </c>
      <c r="BT268" s="121">
        <v>0</v>
      </c>
      <c r="BU268" s="121">
        <v>0</v>
      </c>
      <c r="BV268" s="121">
        <v>0</v>
      </c>
      <c r="BW268" s="121">
        <v>0</v>
      </c>
      <c r="BX268" s="121">
        <v>0</v>
      </c>
      <c r="BY268" s="121">
        <v>0</v>
      </c>
      <c r="BZ268" s="121">
        <v>0</v>
      </c>
      <c r="CA268" s="121">
        <v>0</v>
      </c>
      <c r="CB268" s="121">
        <v>0</v>
      </c>
      <c r="CC268" s="121">
        <v>0</v>
      </c>
      <c r="CD268" s="121">
        <v>0</v>
      </c>
      <c r="CE268" s="123">
        <v>0</v>
      </c>
      <c r="CF268" s="122">
        <v>0</v>
      </c>
      <c r="CG268" s="121">
        <v>0</v>
      </c>
      <c r="CH268" s="121">
        <v>0</v>
      </c>
      <c r="CI268" s="121">
        <v>0</v>
      </c>
      <c r="CJ268" s="121">
        <v>0</v>
      </c>
      <c r="CK268" s="121">
        <v>0</v>
      </c>
      <c r="CL268" s="121">
        <v>0</v>
      </c>
      <c r="CM268" s="121">
        <v>0</v>
      </c>
      <c r="CN268" s="121">
        <v>0</v>
      </c>
      <c r="CO268" s="121">
        <v>0</v>
      </c>
      <c r="CP268" s="121">
        <v>0</v>
      </c>
      <c r="CQ268" s="121">
        <v>0</v>
      </c>
      <c r="CR268" s="121">
        <v>0</v>
      </c>
      <c r="CS268" s="121">
        <v>0</v>
      </c>
      <c r="CT268" s="121">
        <v>0</v>
      </c>
      <c r="CU268" s="121">
        <v>0</v>
      </c>
      <c r="CV268" s="121">
        <v>0</v>
      </c>
      <c r="CW268" s="121">
        <v>0</v>
      </c>
      <c r="CX268" s="121">
        <v>0</v>
      </c>
      <c r="CY268" s="121">
        <v>0</v>
      </c>
      <c r="CZ268" s="121">
        <v>0</v>
      </c>
      <c r="DA268" s="123">
        <v>0</v>
      </c>
      <c r="DB268" s="122">
        <v>0</v>
      </c>
      <c r="DC268" s="121">
        <v>0</v>
      </c>
      <c r="DD268" s="121">
        <v>0</v>
      </c>
      <c r="DE268" s="121">
        <v>0</v>
      </c>
      <c r="DF268" s="121">
        <v>0</v>
      </c>
      <c r="DG268" s="121">
        <v>0</v>
      </c>
      <c r="DH268" s="121">
        <v>0</v>
      </c>
      <c r="DI268" s="121">
        <v>0</v>
      </c>
      <c r="DJ268" s="123">
        <v>0</v>
      </c>
      <c r="DK268" s="122">
        <v>0</v>
      </c>
      <c r="DL268" s="123">
        <v>0</v>
      </c>
      <c r="DM268" s="124">
        <v>0</v>
      </c>
      <c r="DN268" s="122">
        <v>0</v>
      </c>
      <c r="DO268" s="121">
        <v>0</v>
      </c>
      <c r="DP268" s="123">
        <v>2</v>
      </c>
      <c r="DQ268" s="122"/>
      <c r="DR268" s="121">
        <v>1</v>
      </c>
      <c r="DS268" s="162"/>
      <c r="DT268" s="121">
        <v>3</v>
      </c>
      <c r="DU268" s="162" t="s">
        <v>927</v>
      </c>
      <c r="DV268" s="164" t="s">
        <v>927</v>
      </c>
      <c r="DW268" s="122">
        <v>1</v>
      </c>
      <c r="DX268" s="121">
        <v>1</v>
      </c>
      <c r="DY268" s="121">
        <v>1</v>
      </c>
      <c r="DZ268" s="162" t="s">
        <v>927</v>
      </c>
      <c r="EA268" s="164" t="s">
        <v>927</v>
      </c>
      <c r="EB268" s="127">
        <v>5200</v>
      </c>
      <c r="EC268" s="128">
        <v>3.51</v>
      </c>
      <c r="ED268" s="129">
        <v>1</v>
      </c>
    </row>
    <row r="269" spans="1:134" ht="13.5" customHeight="1">
      <c r="A269" s="161" t="s">
        <v>13</v>
      </c>
      <c r="B269" s="162" t="s">
        <v>31</v>
      </c>
      <c r="C269" s="121">
        <v>4</v>
      </c>
      <c r="D269" s="162" t="s">
        <v>30</v>
      </c>
      <c r="E269" s="162" t="s">
        <v>3554</v>
      </c>
      <c r="F269" s="162" t="s">
        <v>3555</v>
      </c>
      <c r="G269" s="162">
        <v>63400</v>
      </c>
      <c r="H269" s="162" t="s">
        <v>3556</v>
      </c>
      <c r="I269" s="162" t="s">
        <v>3557</v>
      </c>
      <c r="J269" s="162" t="s">
        <v>3558</v>
      </c>
      <c r="K269" s="164" t="s">
        <v>3559</v>
      </c>
      <c r="L269" s="161" t="s">
        <v>920</v>
      </c>
      <c r="M269" s="162" t="s">
        <v>2265</v>
      </c>
      <c r="N269" s="162" t="s">
        <v>3560</v>
      </c>
      <c r="O269" s="162" t="s">
        <v>927</v>
      </c>
      <c r="P269" s="162">
        <v>547428924</v>
      </c>
      <c r="Q269" s="164" t="s">
        <v>3561</v>
      </c>
      <c r="R269" s="161" t="s">
        <v>920</v>
      </c>
      <c r="S269" s="162" t="s">
        <v>2265</v>
      </c>
      <c r="T269" s="162" t="s">
        <v>3560</v>
      </c>
      <c r="U269" s="162" t="s">
        <v>927</v>
      </c>
      <c r="V269" s="162">
        <v>547428924</v>
      </c>
      <c r="W269" s="164" t="s">
        <v>3561</v>
      </c>
      <c r="X269" s="122">
        <v>1</v>
      </c>
      <c r="Y269" s="121">
        <v>0</v>
      </c>
      <c r="Z269" s="123">
        <v>1</v>
      </c>
      <c r="AA269" s="122">
        <v>0.5</v>
      </c>
      <c r="AB269" s="121">
        <v>0</v>
      </c>
      <c r="AC269" s="123">
        <v>0.5</v>
      </c>
      <c r="AD269" s="165" t="str">
        <f t="shared" si="23"/>
        <v>A</v>
      </c>
      <c r="AE269" s="124">
        <v>1</v>
      </c>
      <c r="AF269" s="165" t="str">
        <f t="shared" si="20"/>
        <v>A</v>
      </c>
      <c r="AG269" s="122">
        <v>0</v>
      </c>
      <c r="AH269" s="121">
        <v>0</v>
      </c>
      <c r="AI269" s="121">
        <v>1</v>
      </c>
      <c r="AJ269" s="121">
        <v>0</v>
      </c>
      <c r="AK269" s="123">
        <v>1</v>
      </c>
      <c r="AL269" s="165" t="str">
        <f t="shared" si="21"/>
        <v>A</v>
      </c>
      <c r="AM269" s="122">
        <v>0</v>
      </c>
      <c r="AN269" s="121">
        <v>0</v>
      </c>
      <c r="AO269" s="121">
        <v>1</v>
      </c>
      <c r="AP269" s="123">
        <v>1</v>
      </c>
      <c r="AQ269" s="165" t="str">
        <f t="shared" si="22"/>
        <v>A</v>
      </c>
      <c r="AR269" s="122">
        <v>0</v>
      </c>
      <c r="AS269" s="121">
        <v>0</v>
      </c>
      <c r="AT269" s="121">
        <v>0</v>
      </c>
      <c r="AU269" s="121">
        <v>1</v>
      </c>
      <c r="AV269" s="121">
        <v>0</v>
      </c>
      <c r="AW269" s="121">
        <v>0</v>
      </c>
      <c r="AX269" s="123">
        <v>1</v>
      </c>
      <c r="AY269" s="165" t="str">
        <f t="shared" si="24"/>
        <v>A</v>
      </c>
      <c r="AZ269" s="125">
        <v>0</v>
      </c>
      <c r="BA269" s="121">
        <v>1</v>
      </c>
      <c r="BB269" s="121">
        <v>0</v>
      </c>
      <c r="BC269" s="126">
        <v>1</v>
      </c>
      <c r="BD269" s="122">
        <v>0</v>
      </c>
      <c r="BE269" s="121">
        <v>0</v>
      </c>
      <c r="BF269" s="121">
        <v>0</v>
      </c>
      <c r="BG269" s="121">
        <v>0</v>
      </c>
      <c r="BH269" s="121">
        <v>0</v>
      </c>
      <c r="BI269" s="121">
        <v>0</v>
      </c>
      <c r="BJ269" s="121">
        <v>0</v>
      </c>
      <c r="BK269" s="121">
        <v>0</v>
      </c>
      <c r="BL269" s="121">
        <v>0</v>
      </c>
      <c r="BM269" s="121">
        <v>0</v>
      </c>
      <c r="BN269" s="121">
        <v>0</v>
      </c>
      <c r="BO269" s="121">
        <v>0</v>
      </c>
      <c r="BP269" s="121">
        <v>0</v>
      </c>
      <c r="BQ269" s="121">
        <v>0</v>
      </c>
      <c r="BR269" s="121">
        <v>0</v>
      </c>
      <c r="BS269" s="121">
        <v>0</v>
      </c>
      <c r="BT269" s="121">
        <v>0</v>
      </c>
      <c r="BU269" s="121">
        <v>0</v>
      </c>
      <c r="BV269" s="121">
        <v>0</v>
      </c>
      <c r="BW269" s="121">
        <v>0</v>
      </c>
      <c r="BX269" s="121">
        <v>0</v>
      </c>
      <c r="BY269" s="121">
        <v>0</v>
      </c>
      <c r="BZ269" s="121">
        <v>0</v>
      </c>
      <c r="CA269" s="121">
        <v>0</v>
      </c>
      <c r="CB269" s="121">
        <v>0</v>
      </c>
      <c r="CC269" s="121">
        <v>0</v>
      </c>
      <c r="CD269" s="121">
        <v>0</v>
      </c>
      <c r="CE269" s="123">
        <v>0</v>
      </c>
      <c r="CF269" s="122">
        <v>0</v>
      </c>
      <c r="CG269" s="121">
        <v>0</v>
      </c>
      <c r="CH269" s="121">
        <v>0</v>
      </c>
      <c r="CI269" s="121">
        <v>0</v>
      </c>
      <c r="CJ269" s="121">
        <v>0</v>
      </c>
      <c r="CK269" s="121">
        <v>0</v>
      </c>
      <c r="CL269" s="121">
        <v>0</v>
      </c>
      <c r="CM269" s="121">
        <v>0</v>
      </c>
      <c r="CN269" s="121">
        <v>0</v>
      </c>
      <c r="CO269" s="121">
        <v>0</v>
      </c>
      <c r="CP269" s="121">
        <v>0</v>
      </c>
      <c r="CQ269" s="121">
        <v>0</v>
      </c>
      <c r="CR269" s="121">
        <v>0</v>
      </c>
      <c r="CS269" s="121">
        <v>0</v>
      </c>
      <c r="CT269" s="121">
        <v>0</v>
      </c>
      <c r="CU269" s="121">
        <v>0</v>
      </c>
      <c r="CV269" s="121">
        <v>0</v>
      </c>
      <c r="CW269" s="121">
        <v>0</v>
      </c>
      <c r="CX269" s="121">
        <v>0</v>
      </c>
      <c r="CY269" s="121">
        <v>0</v>
      </c>
      <c r="CZ269" s="121">
        <v>0</v>
      </c>
      <c r="DA269" s="123">
        <v>0</v>
      </c>
      <c r="DB269" s="122">
        <v>0</v>
      </c>
      <c r="DC269" s="121">
        <v>0</v>
      </c>
      <c r="DD269" s="121">
        <v>0</v>
      </c>
      <c r="DE269" s="121">
        <v>0</v>
      </c>
      <c r="DF269" s="121">
        <v>0</v>
      </c>
      <c r="DG269" s="121">
        <v>0</v>
      </c>
      <c r="DH269" s="121">
        <v>0</v>
      </c>
      <c r="DI269" s="121">
        <v>0</v>
      </c>
      <c r="DJ269" s="123">
        <v>0</v>
      </c>
      <c r="DK269" s="122">
        <v>0</v>
      </c>
      <c r="DL269" s="123">
        <v>0</v>
      </c>
      <c r="DM269" s="124">
        <v>0</v>
      </c>
      <c r="DN269" s="122">
        <v>0</v>
      </c>
      <c r="DO269" s="121">
        <v>0</v>
      </c>
      <c r="DP269" s="123">
        <v>0</v>
      </c>
      <c r="DQ269" s="122">
        <v>90</v>
      </c>
      <c r="DR269" s="121">
        <v>1</v>
      </c>
      <c r="DS269" s="162" t="s">
        <v>3562</v>
      </c>
      <c r="DT269" s="121">
        <v>1</v>
      </c>
      <c r="DU269" s="162"/>
      <c r="DV269" s="164"/>
      <c r="DW269" s="122">
        <v>1</v>
      </c>
      <c r="DX269" s="121">
        <v>1</v>
      </c>
      <c r="DY269" s="121">
        <v>1</v>
      </c>
      <c r="DZ269" s="162"/>
      <c r="EA269" s="164"/>
      <c r="EB269" s="127">
        <v>11300</v>
      </c>
      <c r="EC269" s="128">
        <v>1.65</v>
      </c>
      <c r="ED269" s="129">
        <v>1</v>
      </c>
    </row>
    <row r="270" spans="1:134" ht="13.5" customHeight="1">
      <c r="A270" s="161" t="s">
        <v>13</v>
      </c>
      <c r="B270" s="162" t="s">
        <v>626</v>
      </c>
      <c r="C270" s="121">
        <v>4</v>
      </c>
      <c r="D270" s="162" t="s">
        <v>627</v>
      </c>
      <c r="E270" s="162" t="s">
        <v>3563</v>
      </c>
      <c r="F270" s="163" t="s">
        <v>3564</v>
      </c>
      <c r="G270" s="162">
        <v>62100</v>
      </c>
      <c r="H270" s="162" t="s">
        <v>3545</v>
      </c>
      <c r="I270" s="162" t="s">
        <v>3565</v>
      </c>
      <c r="J270" s="162" t="s">
        <v>3566</v>
      </c>
      <c r="K270" s="164" t="s">
        <v>3501</v>
      </c>
      <c r="L270" s="161" t="s">
        <v>920</v>
      </c>
      <c r="M270" s="162" t="s">
        <v>1755</v>
      </c>
      <c r="N270" s="162" t="s">
        <v>3471</v>
      </c>
      <c r="O270" s="162" t="s">
        <v>927</v>
      </c>
      <c r="P270" s="162">
        <v>541237257</v>
      </c>
      <c r="Q270" s="164" t="s">
        <v>3567</v>
      </c>
      <c r="R270" s="161" t="s">
        <v>920</v>
      </c>
      <c r="S270" s="162" t="s">
        <v>1755</v>
      </c>
      <c r="T270" s="162" t="s">
        <v>3471</v>
      </c>
      <c r="U270" s="162" t="s">
        <v>927</v>
      </c>
      <c r="V270" s="162" t="s">
        <v>3568</v>
      </c>
      <c r="W270" s="164" t="s">
        <v>3567</v>
      </c>
      <c r="X270" s="122">
        <v>1</v>
      </c>
      <c r="Y270" s="121">
        <v>0</v>
      </c>
      <c r="Z270" s="123">
        <v>1</v>
      </c>
      <c r="AA270" s="122">
        <v>1</v>
      </c>
      <c r="AB270" s="121">
        <v>0</v>
      </c>
      <c r="AC270" s="123">
        <v>1</v>
      </c>
      <c r="AD270" s="165" t="str">
        <f t="shared" si="23"/>
        <v>A</v>
      </c>
      <c r="AE270" s="124">
        <v>0</v>
      </c>
      <c r="AF270" s="165" t="str">
        <f t="shared" si="20"/>
        <v>A</v>
      </c>
      <c r="AG270" s="122">
        <v>0</v>
      </c>
      <c r="AH270" s="121">
        <v>0</v>
      </c>
      <c r="AI270" s="121">
        <v>0</v>
      </c>
      <c r="AJ270" s="121">
        <v>1</v>
      </c>
      <c r="AK270" s="123">
        <v>1</v>
      </c>
      <c r="AL270" s="165" t="str">
        <f t="shared" si="21"/>
        <v>A</v>
      </c>
      <c r="AM270" s="122">
        <v>0</v>
      </c>
      <c r="AN270" s="121">
        <v>0</v>
      </c>
      <c r="AO270" s="121">
        <v>1</v>
      </c>
      <c r="AP270" s="123">
        <v>1</v>
      </c>
      <c r="AQ270" s="165" t="str">
        <f t="shared" si="22"/>
        <v>A</v>
      </c>
      <c r="AR270" s="122">
        <v>0</v>
      </c>
      <c r="AS270" s="121">
        <v>0</v>
      </c>
      <c r="AT270" s="121">
        <v>0</v>
      </c>
      <c r="AU270" s="121">
        <v>1</v>
      </c>
      <c r="AV270" s="121">
        <v>0</v>
      </c>
      <c r="AW270" s="121">
        <v>0</v>
      </c>
      <c r="AX270" s="123">
        <v>1</v>
      </c>
      <c r="AY270" s="165" t="str">
        <f t="shared" si="24"/>
        <v>A</v>
      </c>
      <c r="AZ270" s="125">
        <v>1</v>
      </c>
      <c r="BA270" s="121">
        <v>1</v>
      </c>
      <c r="BB270" s="121">
        <v>0</v>
      </c>
      <c r="BC270" s="126">
        <v>1</v>
      </c>
      <c r="BD270" s="122">
        <v>0</v>
      </c>
      <c r="BE270" s="121">
        <v>0</v>
      </c>
      <c r="BF270" s="121">
        <v>0</v>
      </c>
      <c r="BG270" s="121">
        <v>0</v>
      </c>
      <c r="BH270" s="121">
        <v>0</v>
      </c>
      <c r="BI270" s="121">
        <v>0</v>
      </c>
      <c r="BJ270" s="121">
        <v>0</v>
      </c>
      <c r="BK270" s="121">
        <v>0</v>
      </c>
      <c r="BL270" s="121">
        <v>0</v>
      </c>
      <c r="BM270" s="121">
        <v>0</v>
      </c>
      <c r="BN270" s="121">
        <v>0</v>
      </c>
      <c r="BO270" s="121">
        <v>0</v>
      </c>
      <c r="BP270" s="121">
        <v>0</v>
      </c>
      <c r="BQ270" s="121">
        <v>0</v>
      </c>
      <c r="BR270" s="121">
        <v>0</v>
      </c>
      <c r="BS270" s="121">
        <v>0</v>
      </c>
      <c r="BT270" s="121">
        <v>0</v>
      </c>
      <c r="BU270" s="121">
        <v>0</v>
      </c>
      <c r="BV270" s="121">
        <v>0</v>
      </c>
      <c r="BW270" s="121">
        <v>0</v>
      </c>
      <c r="BX270" s="121">
        <v>0</v>
      </c>
      <c r="BY270" s="121">
        <v>0</v>
      </c>
      <c r="BZ270" s="121">
        <v>0</v>
      </c>
      <c r="CA270" s="121">
        <v>0</v>
      </c>
      <c r="CB270" s="121">
        <v>0</v>
      </c>
      <c r="CC270" s="121">
        <v>0</v>
      </c>
      <c r="CD270" s="121">
        <v>0</v>
      </c>
      <c r="CE270" s="123">
        <v>0</v>
      </c>
      <c r="CF270" s="122">
        <v>0</v>
      </c>
      <c r="CG270" s="121">
        <v>0</v>
      </c>
      <c r="CH270" s="121">
        <v>0</v>
      </c>
      <c r="CI270" s="121">
        <v>0</v>
      </c>
      <c r="CJ270" s="121">
        <v>0</v>
      </c>
      <c r="CK270" s="121">
        <v>0</v>
      </c>
      <c r="CL270" s="121">
        <v>0</v>
      </c>
      <c r="CM270" s="121">
        <v>0</v>
      </c>
      <c r="CN270" s="121">
        <v>0</v>
      </c>
      <c r="CO270" s="121">
        <v>0</v>
      </c>
      <c r="CP270" s="121">
        <v>0</v>
      </c>
      <c r="CQ270" s="121">
        <v>0</v>
      </c>
      <c r="CR270" s="121">
        <v>0</v>
      </c>
      <c r="CS270" s="121">
        <v>0</v>
      </c>
      <c r="CT270" s="121">
        <v>0</v>
      </c>
      <c r="CU270" s="121">
        <v>0</v>
      </c>
      <c r="CV270" s="121">
        <v>0</v>
      </c>
      <c r="CW270" s="121">
        <v>0</v>
      </c>
      <c r="CX270" s="121">
        <v>0</v>
      </c>
      <c r="CY270" s="121">
        <v>0</v>
      </c>
      <c r="CZ270" s="121">
        <v>0</v>
      </c>
      <c r="DA270" s="123">
        <v>0</v>
      </c>
      <c r="DB270" s="122">
        <v>0</v>
      </c>
      <c r="DC270" s="121">
        <v>0</v>
      </c>
      <c r="DD270" s="121">
        <v>0</v>
      </c>
      <c r="DE270" s="121">
        <v>0</v>
      </c>
      <c r="DF270" s="121">
        <v>0</v>
      </c>
      <c r="DG270" s="121">
        <v>0</v>
      </c>
      <c r="DH270" s="121">
        <v>0</v>
      </c>
      <c r="DI270" s="121">
        <v>0</v>
      </c>
      <c r="DJ270" s="123">
        <v>0</v>
      </c>
      <c r="DK270" s="122">
        <v>0</v>
      </c>
      <c r="DL270" s="123">
        <v>0</v>
      </c>
      <c r="DM270" s="124">
        <v>0</v>
      </c>
      <c r="DN270" s="122">
        <v>0</v>
      </c>
      <c r="DO270" s="121">
        <v>0</v>
      </c>
      <c r="DP270" s="123">
        <v>0</v>
      </c>
      <c r="DQ270" s="122"/>
      <c r="DR270" s="121">
        <v>1</v>
      </c>
      <c r="DS270" s="162" t="s">
        <v>3569</v>
      </c>
      <c r="DT270" s="121">
        <v>5</v>
      </c>
      <c r="DU270" s="162" t="s">
        <v>3570</v>
      </c>
      <c r="DV270" s="164" t="s">
        <v>3571</v>
      </c>
      <c r="DW270" s="122">
        <v>1</v>
      </c>
      <c r="DX270" s="121">
        <v>1</v>
      </c>
      <c r="DY270" s="121">
        <v>1</v>
      </c>
      <c r="DZ270" s="162"/>
      <c r="EA270" s="164"/>
      <c r="EB270" s="127">
        <v>581</v>
      </c>
      <c r="EC270" s="128">
        <v>3.06</v>
      </c>
      <c r="ED270" s="129">
        <v>1</v>
      </c>
    </row>
    <row r="271" spans="1:134" ht="13.5" customHeight="1">
      <c r="A271" s="161" t="s">
        <v>13</v>
      </c>
      <c r="B271" s="162" t="s">
        <v>625</v>
      </c>
      <c r="C271" s="121">
        <v>4</v>
      </c>
      <c r="D271" s="162" t="s">
        <v>40</v>
      </c>
      <c r="E271" s="162" t="s">
        <v>1181</v>
      </c>
      <c r="F271" s="162" t="s">
        <v>3572</v>
      </c>
      <c r="G271" s="162">
        <v>62100</v>
      </c>
      <c r="H271" s="162" t="s">
        <v>3545</v>
      </c>
      <c r="I271" s="162" t="s">
        <v>3573</v>
      </c>
      <c r="J271" s="162" t="s">
        <v>3574</v>
      </c>
      <c r="K271" s="164" t="s">
        <v>3575</v>
      </c>
      <c r="L271" s="161" t="s">
        <v>2636</v>
      </c>
      <c r="M271" s="162" t="s">
        <v>2823</v>
      </c>
      <c r="N271" s="162" t="s">
        <v>3576</v>
      </c>
      <c r="O271" s="162" t="s">
        <v>927</v>
      </c>
      <c r="P271" s="162">
        <v>541421732</v>
      </c>
      <c r="Q271" s="164" t="s">
        <v>3577</v>
      </c>
      <c r="R271" s="161" t="s">
        <v>920</v>
      </c>
      <c r="S271" s="162" t="s">
        <v>1245</v>
      </c>
      <c r="T271" s="162" t="s">
        <v>3578</v>
      </c>
      <c r="U271" s="162" t="s">
        <v>927</v>
      </c>
      <c r="V271" s="162">
        <v>541421736</v>
      </c>
      <c r="W271" s="164" t="s">
        <v>3579</v>
      </c>
      <c r="X271" s="122">
        <v>2</v>
      </c>
      <c r="Y271" s="121">
        <v>1</v>
      </c>
      <c r="Z271" s="123">
        <v>3</v>
      </c>
      <c r="AA271" s="122">
        <v>0.05</v>
      </c>
      <c r="AB271" s="121">
        <v>0.01</v>
      </c>
      <c r="AC271" s="123">
        <v>0.06</v>
      </c>
      <c r="AD271" s="165" t="str">
        <f t="shared" si="23"/>
        <v>A</v>
      </c>
      <c r="AE271" s="124">
        <v>1</v>
      </c>
      <c r="AF271" s="165" t="str">
        <f t="shared" si="20"/>
        <v>A</v>
      </c>
      <c r="AG271" s="122">
        <v>0</v>
      </c>
      <c r="AH271" s="121">
        <v>0</v>
      </c>
      <c r="AI271" s="121">
        <v>0</v>
      </c>
      <c r="AJ271" s="121">
        <v>2</v>
      </c>
      <c r="AK271" s="123">
        <v>2</v>
      </c>
      <c r="AL271" s="165" t="str">
        <f t="shared" si="21"/>
        <v>A</v>
      </c>
      <c r="AM271" s="122">
        <v>1</v>
      </c>
      <c r="AN271" s="121">
        <v>0</v>
      </c>
      <c r="AO271" s="121">
        <v>1</v>
      </c>
      <c r="AP271" s="123">
        <v>2</v>
      </c>
      <c r="AQ271" s="165" t="str">
        <f t="shared" si="22"/>
        <v>A</v>
      </c>
      <c r="AR271" s="122">
        <v>0</v>
      </c>
      <c r="AS271" s="121">
        <v>0</v>
      </c>
      <c r="AT271" s="121">
        <v>0</v>
      </c>
      <c r="AU271" s="121">
        <v>1</v>
      </c>
      <c r="AV271" s="121">
        <v>1</v>
      </c>
      <c r="AW271" s="121">
        <v>0</v>
      </c>
      <c r="AX271" s="123">
        <v>2</v>
      </c>
      <c r="AY271" s="165" t="str">
        <f t="shared" si="24"/>
        <v>A</v>
      </c>
      <c r="AZ271" s="125">
        <v>1</v>
      </c>
      <c r="BA271" s="121">
        <v>1</v>
      </c>
      <c r="BB271" s="121">
        <v>1</v>
      </c>
      <c r="BC271" s="126">
        <v>1</v>
      </c>
      <c r="BD271" s="122">
        <v>0</v>
      </c>
      <c r="BE271" s="121">
        <v>1</v>
      </c>
      <c r="BF271" s="121">
        <v>0</v>
      </c>
      <c r="BG271" s="121">
        <v>0</v>
      </c>
      <c r="BH271" s="121">
        <v>0</v>
      </c>
      <c r="BI271" s="121">
        <v>0</v>
      </c>
      <c r="BJ271" s="121">
        <v>0</v>
      </c>
      <c r="BK271" s="121">
        <v>0</v>
      </c>
      <c r="BL271" s="121">
        <v>0</v>
      </c>
      <c r="BM271" s="121">
        <v>0</v>
      </c>
      <c r="BN271" s="121">
        <v>0</v>
      </c>
      <c r="BO271" s="121">
        <v>0</v>
      </c>
      <c r="BP271" s="121">
        <v>0</v>
      </c>
      <c r="BQ271" s="121">
        <v>0</v>
      </c>
      <c r="BR271" s="121">
        <v>0</v>
      </c>
      <c r="BS271" s="121">
        <v>0</v>
      </c>
      <c r="BT271" s="121">
        <v>0</v>
      </c>
      <c r="BU271" s="121">
        <v>0</v>
      </c>
      <c r="BV271" s="121">
        <v>0</v>
      </c>
      <c r="BW271" s="121">
        <v>0</v>
      </c>
      <c r="BX271" s="121">
        <v>0</v>
      </c>
      <c r="BY271" s="121">
        <v>0</v>
      </c>
      <c r="BZ271" s="121">
        <v>0</v>
      </c>
      <c r="CA271" s="121">
        <v>0</v>
      </c>
      <c r="CB271" s="121">
        <v>0</v>
      </c>
      <c r="CC271" s="121">
        <v>0</v>
      </c>
      <c r="CD271" s="121">
        <v>0</v>
      </c>
      <c r="CE271" s="123">
        <v>0</v>
      </c>
      <c r="CF271" s="122">
        <v>1</v>
      </c>
      <c r="CG271" s="121">
        <v>0</v>
      </c>
      <c r="CH271" s="121">
        <v>0</v>
      </c>
      <c r="CI271" s="121">
        <v>0</v>
      </c>
      <c r="CJ271" s="121">
        <v>0</v>
      </c>
      <c r="CK271" s="121">
        <v>0</v>
      </c>
      <c r="CL271" s="121">
        <v>0</v>
      </c>
      <c r="CM271" s="121">
        <v>0</v>
      </c>
      <c r="CN271" s="121">
        <v>0</v>
      </c>
      <c r="CO271" s="121">
        <v>0</v>
      </c>
      <c r="CP271" s="121">
        <v>0</v>
      </c>
      <c r="CQ271" s="121">
        <v>0</v>
      </c>
      <c r="CR271" s="121">
        <v>0</v>
      </c>
      <c r="CS271" s="121">
        <v>0</v>
      </c>
      <c r="CT271" s="121">
        <v>0</v>
      </c>
      <c r="CU271" s="121">
        <v>0</v>
      </c>
      <c r="CV271" s="121">
        <v>0</v>
      </c>
      <c r="CW271" s="121">
        <v>0</v>
      </c>
      <c r="CX271" s="121">
        <v>0</v>
      </c>
      <c r="CY271" s="121">
        <v>0</v>
      </c>
      <c r="CZ271" s="121">
        <v>0</v>
      </c>
      <c r="DA271" s="123">
        <v>0</v>
      </c>
      <c r="DB271" s="122">
        <v>0</v>
      </c>
      <c r="DC271" s="121">
        <v>0</v>
      </c>
      <c r="DD271" s="121">
        <v>0</v>
      </c>
      <c r="DE271" s="121">
        <v>0</v>
      </c>
      <c r="DF271" s="121">
        <v>0</v>
      </c>
      <c r="DG271" s="121">
        <v>0</v>
      </c>
      <c r="DH271" s="121">
        <v>0</v>
      </c>
      <c r="DI271" s="121">
        <v>0</v>
      </c>
      <c r="DJ271" s="123">
        <v>0</v>
      </c>
      <c r="DK271" s="122">
        <v>0</v>
      </c>
      <c r="DL271" s="123">
        <v>0</v>
      </c>
      <c r="DM271" s="124">
        <v>0</v>
      </c>
      <c r="DN271" s="122">
        <v>1</v>
      </c>
      <c r="DO271" s="121">
        <v>0</v>
      </c>
      <c r="DP271" s="123">
        <v>3</v>
      </c>
      <c r="DQ271" s="122">
        <v>15</v>
      </c>
      <c r="DR271" s="121">
        <v>0</v>
      </c>
      <c r="DS271" s="121" t="s">
        <v>927</v>
      </c>
      <c r="DT271" s="121">
        <v>3</v>
      </c>
      <c r="DU271" s="162" t="s">
        <v>927</v>
      </c>
      <c r="DV271" s="164" t="s">
        <v>927</v>
      </c>
      <c r="DW271" s="122">
        <v>1</v>
      </c>
      <c r="DX271" s="121">
        <v>0</v>
      </c>
      <c r="DY271" s="121">
        <v>1</v>
      </c>
      <c r="DZ271" s="162" t="s">
        <v>927</v>
      </c>
      <c r="EA271" s="164" t="s">
        <v>927</v>
      </c>
      <c r="EB271" s="127">
        <v>14742</v>
      </c>
      <c r="EC271" s="128">
        <v>7.57</v>
      </c>
      <c r="ED271" s="129">
        <v>1</v>
      </c>
    </row>
    <row r="272" spans="1:134" ht="13.5" customHeight="1">
      <c r="A272" s="161" t="s">
        <v>13</v>
      </c>
      <c r="B272" s="162" t="s">
        <v>19</v>
      </c>
      <c r="C272" s="121">
        <v>4</v>
      </c>
      <c r="D272" s="162" t="s">
        <v>18</v>
      </c>
      <c r="E272" s="162" t="s">
        <v>3580</v>
      </c>
      <c r="F272" s="162" t="s">
        <v>3581</v>
      </c>
      <c r="G272" s="162">
        <v>60147</v>
      </c>
      <c r="H272" s="162" t="s">
        <v>13</v>
      </c>
      <c r="I272" s="162" t="s">
        <v>3582</v>
      </c>
      <c r="J272" s="162" t="s">
        <v>3583</v>
      </c>
      <c r="K272" s="164" t="s">
        <v>3213</v>
      </c>
      <c r="L272" s="161" t="s">
        <v>920</v>
      </c>
      <c r="M272" s="162" t="s">
        <v>1299</v>
      </c>
      <c r="N272" s="162" t="s">
        <v>3584</v>
      </c>
      <c r="O272" s="162" t="s">
        <v>927</v>
      </c>
      <c r="P272" s="162">
        <v>545542240</v>
      </c>
      <c r="Q272" s="164" t="s">
        <v>3585</v>
      </c>
      <c r="R272" s="161" t="s">
        <v>927</v>
      </c>
      <c r="S272" s="162" t="s">
        <v>1098</v>
      </c>
      <c r="T272" s="162" t="s">
        <v>3586</v>
      </c>
      <c r="U272" s="162" t="s">
        <v>927</v>
      </c>
      <c r="V272" s="162">
        <v>545542239</v>
      </c>
      <c r="W272" s="164" t="s">
        <v>3587</v>
      </c>
      <c r="X272" s="122">
        <v>5</v>
      </c>
      <c r="Y272" s="121">
        <v>0</v>
      </c>
      <c r="Z272" s="123">
        <v>5</v>
      </c>
      <c r="AA272" s="122">
        <v>0.11</v>
      </c>
      <c r="AB272" s="121">
        <v>0</v>
      </c>
      <c r="AC272" s="123">
        <v>0.11</v>
      </c>
      <c r="AD272" s="165" t="str">
        <f t="shared" si="23"/>
        <v>A</v>
      </c>
      <c r="AE272" s="124">
        <v>3</v>
      </c>
      <c r="AF272" s="165" t="str">
        <f t="shared" si="20"/>
        <v>A</v>
      </c>
      <c r="AG272" s="122">
        <v>0</v>
      </c>
      <c r="AH272" s="121">
        <v>2</v>
      </c>
      <c r="AI272" s="121">
        <v>0</v>
      </c>
      <c r="AJ272" s="121">
        <v>3</v>
      </c>
      <c r="AK272" s="123">
        <v>5</v>
      </c>
      <c r="AL272" s="165" t="str">
        <f t="shared" si="21"/>
        <v>A</v>
      </c>
      <c r="AM272" s="122">
        <v>1</v>
      </c>
      <c r="AN272" s="121">
        <v>0</v>
      </c>
      <c r="AO272" s="121">
        <v>4</v>
      </c>
      <c r="AP272" s="123">
        <v>5</v>
      </c>
      <c r="AQ272" s="165" t="str">
        <f t="shared" si="22"/>
        <v>A</v>
      </c>
      <c r="AR272" s="122">
        <v>0</v>
      </c>
      <c r="AS272" s="121">
        <v>2</v>
      </c>
      <c r="AT272" s="121">
        <v>0</v>
      </c>
      <c r="AU272" s="121">
        <v>0</v>
      </c>
      <c r="AV272" s="121">
        <v>3</v>
      </c>
      <c r="AW272" s="121">
        <v>0</v>
      </c>
      <c r="AX272" s="123">
        <v>5</v>
      </c>
      <c r="AY272" s="165" t="str">
        <f t="shared" si="24"/>
        <v>A</v>
      </c>
      <c r="AZ272" s="125">
        <v>1</v>
      </c>
      <c r="BA272" s="121">
        <v>1</v>
      </c>
      <c r="BB272" s="121">
        <v>1</v>
      </c>
      <c r="BC272" s="126">
        <v>1</v>
      </c>
      <c r="BD272" s="122">
        <v>0</v>
      </c>
      <c r="BE272" s="121">
        <v>2</v>
      </c>
      <c r="BF272" s="121">
        <v>0</v>
      </c>
      <c r="BG272" s="121">
        <v>0</v>
      </c>
      <c r="BH272" s="121">
        <v>0</v>
      </c>
      <c r="BI272" s="121">
        <v>0</v>
      </c>
      <c r="BJ272" s="121">
        <v>0</v>
      </c>
      <c r="BK272" s="121">
        <v>0</v>
      </c>
      <c r="BL272" s="121">
        <v>3</v>
      </c>
      <c r="BM272" s="121">
        <v>0</v>
      </c>
      <c r="BN272" s="121">
        <v>0</v>
      </c>
      <c r="BO272" s="121">
        <v>0</v>
      </c>
      <c r="BP272" s="121">
        <v>0</v>
      </c>
      <c r="BQ272" s="121">
        <v>0</v>
      </c>
      <c r="BR272" s="121">
        <v>0</v>
      </c>
      <c r="BS272" s="121">
        <v>0</v>
      </c>
      <c r="BT272" s="121">
        <v>0</v>
      </c>
      <c r="BU272" s="121">
        <v>0</v>
      </c>
      <c r="BV272" s="121">
        <v>0</v>
      </c>
      <c r="BW272" s="121">
        <v>0</v>
      </c>
      <c r="BX272" s="121">
        <v>0</v>
      </c>
      <c r="BY272" s="121">
        <v>0</v>
      </c>
      <c r="BZ272" s="121">
        <v>0</v>
      </c>
      <c r="CA272" s="121">
        <v>0</v>
      </c>
      <c r="CB272" s="121">
        <v>0</v>
      </c>
      <c r="CC272" s="121">
        <v>0</v>
      </c>
      <c r="CD272" s="121">
        <v>0</v>
      </c>
      <c r="CE272" s="123">
        <v>0</v>
      </c>
      <c r="CF272" s="122">
        <v>0</v>
      </c>
      <c r="CG272" s="121">
        <v>0</v>
      </c>
      <c r="CH272" s="121">
        <v>0</v>
      </c>
      <c r="CI272" s="121">
        <v>0</v>
      </c>
      <c r="CJ272" s="121">
        <v>0</v>
      </c>
      <c r="CK272" s="121">
        <v>0</v>
      </c>
      <c r="CL272" s="121">
        <v>0</v>
      </c>
      <c r="CM272" s="121">
        <v>0</v>
      </c>
      <c r="CN272" s="121">
        <v>0</v>
      </c>
      <c r="CO272" s="121">
        <v>0</v>
      </c>
      <c r="CP272" s="121">
        <v>0</v>
      </c>
      <c r="CQ272" s="121">
        <v>0</v>
      </c>
      <c r="CR272" s="121">
        <v>0</v>
      </c>
      <c r="CS272" s="121">
        <v>0</v>
      </c>
      <c r="CT272" s="121">
        <v>0</v>
      </c>
      <c r="CU272" s="121">
        <v>0</v>
      </c>
      <c r="CV272" s="121">
        <v>0</v>
      </c>
      <c r="CW272" s="121">
        <v>0</v>
      </c>
      <c r="CX272" s="121">
        <v>0</v>
      </c>
      <c r="CY272" s="121">
        <v>0</v>
      </c>
      <c r="CZ272" s="121">
        <v>0</v>
      </c>
      <c r="DA272" s="123">
        <v>0</v>
      </c>
      <c r="DB272" s="122">
        <v>0</v>
      </c>
      <c r="DC272" s="121">
        <v>0</v>
      </c>
      <c r="DD272" s="121">
        <v>0</v>
      </c>
      <c r="DE272" s="121">
        <v>0</v>
      </c>
      <c r="DF272" s="121">
        <v>0</v>
      </c>
      <c r="DG272" s="121">
        <v>0</v>
      </c>
      <c r="DH272" s="121">
        <v>0</v>
      </c>
      <c r="DI272" s="121">
        <v>0</v>
      </c>
      <c r="DJ272" s="123">
        <v>0</v>
      </c>
      <c r="DK272" s="122">
        <v>0</v>
      </c>
      <c r="DL272" s="123">
        <v>0</v>
      </c>
      <c r="DM272" s="124">
        <v>0</v>
      </c>
      <c r="DN272" s="122">
        <v>2</v>
      </c>
      <c r="DO272" s="121">
        <v>0</v>
      </c>
      <c r="DP272" s="123">
        <v>2</v>
      </c>
      <c r="DQ272" s="122">
        <v>65</v>
      </c>
      <c r="DR272" s="121">
        <v>1</v>
      </c>
      <c r="DS272" s="162" t="s">
        <v>3588</v>
      </c>
      <c r="DT272" s="121">
        <v>3</v>
      </c>
      <c r="DU272" s="162" t="s">
        <v>3589</v>
      </c>
      <c r="DV272" s="164" t="s">
        <v>3590</v>
      </c>
      <c r="DW272" s="122">
        <v>1</v>
      </c>
      <c r="DX272" s="121">
        <v>1</v>
      </c>
      <c r="DY272" s="121">
        <v>1</v>
      </c>
      <c r="DZ272" s="162" t="s">
        <v>3591</v>
      </c>
      <c r="EA272" s="164" t="s">
        <v>3592</v>
      </c>
      <c r="EB272" s="127">
        <v>47643</v>
      </c>
      <c r="EC272" s="128">
        <v>12.24</v>
      </c>
      <c r="ED272" s="129">
        <v>1</v>
      </c>
    </row>
    <row r="273" spans="1:134" ht="13.5" customHeight="1">
      <c r="A273" s="161" t="s">
        <v>13</v>
      </c>
      <c r="B273" s="162" t="s">
        <v>47</v>
      </c>
      <c r="C273" s="121">
        <v>4</v>
      </c>
      <c r="D273" s="162" t="s">
        <v>46</v>
      </c>
      <c r="E273" s="162" t="s">
        <v>3593</v>
      </c>
      <c r="F273" s="162" t="s">
        <v>3594</v>
      </c>
      <c r="G273" s="162">
        <v>62700</v>
      </c>
      <c r="H273" s="162" t="s">
        <v>3595</v>
      </c>
      <c r="I273" s="162" t="s">
        <v>3596</v>
      </c>
      <c r="J273" s="162" t="s">
        <v>3597</v>
      </c>
      <c r="K273" s="164" t="s">
        <v>3598</v>
      </c>
      <c r="L273" s="161" t="s">
        <v>920</v>
      </c>
      <c r="M273" s="162" t="s">
        <v>1439</v>
      </c>
      <c r="N273" s="162" t="s">
        <v>3599</v>
      </c>
      <c r="O273" s="162" t="s">
        <v>927</v>
      </c>
      <c r="P273" s="162">
        <v>533433587</v>
      </c>
      <c r="Q273" s="164" t="s">
        <v>3600</v>
      </c>
      <c r="R273" s="161" t="s">
        <v>927</v>
      </c>
      <c r="S273" s="162" t="s">
        <v>927</v>
      </c>
      <c r="T273" s="162" t="s">
        <v>927</v>
      </c>
      <c r="U273" s="162" t="s">
        <v>927</v>
      </c>
      <c r="V273" s="162" t="s">
        <v>927</v>
      </c>
      <c r="W273" s="164" t="s">
        <v>927</v>
      </c>
      <c r="X273" s="122">
        <v>1</v>
      </c>
      <c r="Y273" s="121">
        <v>0</v>
      </c>
      <c r="Z273" s="123">
        <v>1</v>
      </c>
      <c r="AA273" s="122">
        <v>0.1</v>
      </c>
      <c r="AB273" s="121">
        <v>0</v>
      </c>
      <c r="AC273" s="123">
        <v>0.1</v>
      </c>
      <c r="AD273" s="165" t="str">
        <f t="shared" si="23"/>
        <v>A</v>
      </c>
      <c r="AE273" s="124">
        <v>1</v>
      </c>
      <c r="AF273" s="165" t="str">
        <f t="shared" si="20"/>
        <v>A</v>
      </c>
      <c r="AG273" s="122">
        <v>0</v>
      </c>
      <c r="AH273" s="121">
        <v>0</v>
      </c>
      <c r="AI273" s="121">
        <v>0</v>
      </c>
      <c r="AJ273" s="121">
        <v>1</v>
      </c>
      <c r="AK273" s="123">
        <v>1</v>
      </c>
      <c r="AL273" s="165" t="str">
        <f t="shared" si="21"/>
        <v>A</v>
      </c>
      <c r="AM273" s="122">
        <v>1</v>
      </c>
      <c r="AN273" s="121">
        <v>0</v>
      </c>
      <c r="AO273" s="121">
        <v>0</v>
      </c>
      <c r="AP273" s="123">
        <v>1</v>
      </c>
      <c r="AQ273" s="165" t="str">
        <f t="shared" si="22"/>
        <v>A</v>
      </c>
      <c r="AR273" s="122">
        <v>0</v>
      </c>
      <c r="AS273" s="121">
        <v>0</v>
      </c>
      <c r="AT273" s="121">
        <v>0</v>
      </c>
      <c r="AU273" s="121">
        <v>1</v>
      </c>
      <c r="AV273" s="121">
        <v>0</v>
      </c>
      <c r="AW273" s="121">
        <v>0</v>
      </c>
      <c r="AX273" s="123">
        <v>1</v>
      </c>
      <c r="AY273" s="165" t="str">
        <f t="shared" si="24"/>
        <v>A</v>
      </c>
      <c r="AZ273" s="125">
        <v>0</v>
      </c>
      <c r="BA273" s="121">
        <v>1</v>
      </c>
      <c r="BB273" s="121">
        <v>0</v>
      </c>
      <c r="BC273" s="126">
        <v>1</v>
      </c>
      <c r="BD273" s="122">
        <v>0</v>
      </c>
      <c r="BE273" s="121">
        <v>1</v>
      </c>
      <c r="BF273" s="121">
        <v>0</v>
      </c>
      <c r="BG273" s="121">
        <v>0</v>
      </c>
      <c r="BH273" s="121">
        <v>0</v>
      </c>
      <c r="BI273" s="121">
        <v>0</v>
      </c>
      <c r="BJ273" s="121">
        <v>0</v>
      </c>
      <c r="BK273" s="121">
        <v>0</v>
      </c>
      <c r="BL273" s="121">
        <v>0</v>
      </c>
      <c r="BM273" s="121">
        <v>0</v>
      </c>
      <c r="BN273" s="121">
        <v>0</v>
      </c>
      <c r="BO273" s="121">
        <v>0</v>
      </c>
      <c r="BP273" s="121">
        <v>0</v>
      </c>
      <c r="BQ273" s="121">
        <v>0</v>
      </c>
      <c r="BR273" s="121">
        <v>0</v>
      </c>
      <c r="BS273" s="121">
        <v>0</v>
      </c>
      <c r="BT273" s="121">
        <v>0</v>
      </c>
      <c r="BU273" s="121">
        <v>0</v>
      </c>
      <c r="BV273" s="121">
        <v>0</v>
      </c>
      <c r="BW273" s="121">
        <v>0</v>
      </c>
      <c r="BX273" s="121">
        <v>0</v>
      </c>
      <c r="BY273" s="121">
        <v>0</v>
      </c>
      <c r="BZ273" s="121">
        <v>0</v>
      </c>
      <c r="CA273" s="121">
        <v>0</v>
      </c>
      <c r="CB273" s="121">
        <v>0</v>
      </c>
      <c r="CC273" s="121">
        <v>0</v>
      </c>
      <c r="CD273" s="121">
        <v>0</v>
      </c>
      <c r="CE273" s="123">
        <v>0</v>
      </c>
      <c r="CF273" s="122">
        <v>0</v>
      </c>
      <c r="CG273" s="121">
        <v>0</v>
      </c>
      <c r="CH273" s="121">
        <v>0</v>
      </c>
      <c r="CI273" s="121">
        <v>0</v>
      </c>
      <c r="CJ273" s="121">
        <v>0</v>
      </c>
      <c r="CK273" s="121">
        <v>0</v>
      </c>
      <c r="CL273" s="121">
        <v>0</v>
      </c>
      <c r="CM273" s="121">
        <v>0</v>
      </c>
      <c r="CN273" s="121">
        <v>0</v>
      </c>
      <c r="CO273" s="121">
        <v>0</v>
      </c>
      <c r="CP273" s="121">
        <v>0</v>
      </c>
      <c r="CQ273" s="121">
        <v>0</v>
      </c>
      <c r="CR273" s="121">
        <v>0</v>
      </c>
      <c r="CS273" s="121">
        <v>0</v>
      </c>
      <c r="CT273" s="121">
        <v>0</v>
      </c>
      <c r="CU273" s="121">
        <v>0</v>
      </c>
      <c r="CV273" s="121">
        <v>0</v>
      </c>
      <c r="CW273" s="121">
        <v>0</v>
      </c>
      <c r="CX273" s="121">
        <v>0</v>
      </c>
      <c r="CY273" s="121">
        <v>0</v>
      </c>
      <c r="CZ273" s="121">
        <v>0</v>
      </c>
      <c r="DA273" s="123">
        <v>0</v>
      </c>
      <c r="DB273" s="122">
        <v>0</v>
      </c>
      <c r="DC273" s="121">
        <v>0</v>
      </c>
      <c r="DD273" s="121">
        <v>0</v>
      </c>
      <c r="DE273" s="121">
        <v>0</v>
      </c>
      <c r="DF273" s="121">
        <v>0</v>
      </c>
      <c r="DG273" s="121">
        <v>0</v>
      </c>
      <c r="DH273" s="121">
        <v>0</v>
      </c>
      <c r="DI273" s="121">
        <v>0</v>
      </c>
      <c r="DJ273" s="123">
        <v>0</v>
      </c>
      <c r="DK273" s="122">
        <v>0</v>
      </c>
      <c r="DL273" s="123">
        <v>0</v>
      </c>
      <c r="DM273" s="124">
        <v>0</v>
      </c>
      <c r="DN273" s="122">
        <v>1</v>
      </c>
      <c r="DO273" s="121">
        <v>0</v>
      </c>
      <c r="DP273" s="123">
        <v>0</v>
      </c>
      <c r="DQ273" s="122">
        <v>5</v>
      </c>
      <c r="DR273" s="121">
        <v>0</v>
      </c>
      <c r="DS273" s="121" t="s">
        <v>927</v>
      </c>
      <c r="DT273" s="121">
        <v>3</v>
      </c>
      <c r="DU273" s="162"/>
      <c r="DV273" s="164"/>
      <c r="DW273" s="122">
        <v>1</v>
      </c>
      <c r="DX273" s="121">
        <v>0</v>
      </c>
      <c r="DY273" s="121">
        <v>1</v>
      </c>
      <c r="DZ273" s="162"/>
      <c r="EA273" s="164"/>
      <c r="EB273" s="127">
        <v>10001</v>
      </c>
      <c r="EC273" s="128">
        <v>5.83</v>
      </c>
      <c r="ED273" s="129">
        <v>1</v>
      </c>
    </row>
    <row r="274" spans="1:134" ht="13.5" customHeight="1">
      <c r="A274" s="161" t="s">
        <v>13</v>
      </c>
      <c r="B274" s="162" t="s">
        <v>29</v>
      </c>
      <c r="C274" s="121">
        <v>4</v>
      </c>
      <c r="D274" s="162" t="s">
        <v>28</v>
      </c>
      <c r="E274" s="162" t="s">
        <v>3601</v>
      </c>
      <c r="F274" s="162" t="s">
        <v>3602</v>
      </c>
      <c r="G274" s="162">
        <v>62500</v>
      </c>
      <c r="H274" s="162" t="s">
        <v>3408</v>
      </c>
      <c r="I274" s="162" t="s">
        <v>3603</v>
      </c>
      <c r="J274" s="162" t="s">
        <v>3604</v>
      </c>
      <c r="K274" s="164" t="s">
        <v>3491</v>
      </c>
      <c r="L274" s="161" t="s">
        <v>920</v>
      </c>
      <c r="M274" s="162" t="s">
        <v>1568</v>
      </c>
      <c r="N274" s="162" t="s">
        <v>3605</v>
      </c>
      <c r="O274" s="162" t="s">
        <v>927</v>
      </c>
      <c r="P274" s="162">
        <v>547139228</v>
      </c>
      <c r="Q274" s="164" t="s">
        <v>3606</v>
      </c>
      <c r="R274" s="161" t="s">
        <v>920</v>
      </c>
      <c r="S274" s="162" t="s">
        <v>1568</v>
      </c>
      <c r="T274" s="162" t="s">
        <v>3605</v>
      </c>
      <c r="U274" s="162" t="s">
        <v>927</v>
      </c>
      <c r="V274" s="162">
        <v>547139228</v>
      </c>
      <c r="W274" s="164" t="s">
        <v>3606</v>
      </c>
      <c r="X274" s="122">
        <v>3</v>
      </c>
      <c r="Y274" s="121">
        <v>0</v>
      </c>
      <c r="Z274" s="123">
        <v>3</v>
      </c>
      <c r="AA274" s="122">
        <v>0.1</v>
      </c>
      <c r="AB274" s="121">
        <v>0</v>
      </c>
      <c r="AC274" s="123">
        <v>0.1</v>
      </c>
      <c r="AD274" s="165" t="str">
        <f t="shared" si="23"/>
        <v>A</v>
      </c>
      <c r="AE274" s="124">
        <v>0</v>
      </c>
      <c r="AF274" s="165" t="str">
        <f t="shared" si="20"/>
        <v>A</v>
      </c>
      <c r="AG274" s="122">
        <v>0</v>
      </c>
      <c r="AH274" s="121">
        <v>0</v>
      </c>
      <c r="AI274" s="121">
        <v>0</v>
      </c>
      <c r="AJ274" s="121">
        <v>3</v>
      </c>
      <c r="AK274" s="123">
        <v>3</v>
      </c>
      <c r="AL274" s="165" t="str">
        <f t="shared" si="21"/>
        <v>A</v>
      </c>
      <c r="AM274" s="122">
        <v>2</v>
      </c>
      <c r="AN274" s="121">
        <v>0</v>
      </c>
      <c r="AO274" s="121">
        <v>1</v>
      </c>
      <c r="AP274" s="123">
        <v>3</v>
      </c>
      <c r="AQ274" s="165" t="str">
        <f t="shared" si="22"/>
        <v>A</v>
      </c>
      <c r="AR274" s="122">
        <v>0</v>
      </c>
      <c r="AS274" s="121">
        <v>0</v>
      </c>
      <c r="AT274" s="121">
        <v>0</v>
      </c>
      <c r="AU274" s="121">
        <v>2</v>
      </c>
      <c r="AV274" s="121">
        <v>1</v>
      </c>
      <c r="AW274" s="121">
        <v>0</v>
      </c>
      <c r="AX274" s="123">
        <v>3</v>
      </c>
      <c r="AY274" s="165" t="str">
        <f t="shared" si="24"/>
        <v>A</v>
      </c>
      <c r="AZ274" s="125">
        <v>1</v>
      </c>
      <c r="BA274" s="121">
        <v>1</v>
      </c>
      <c r="BB274" s="121">
        <v>0</v>
      </c>
      <c r="BC274" s="126">
        <v>1</v>
      </c>
      <c r="BD274" s="122">
        <v>0</v>
      </c>
      <c r="BE274" s="121">
        <v>0</v>
      </c>
      <c r="BF274" s="121">
        <v>0</v>
      </c>
      <c r="BG274" s="121">
        <v>0</v>
      </c>
      <c r="BH274" s="121">
        <v>0</v>
      </c>
      <c r="BI274" s="121">
        <v>0</v>
      </c>
      <c r="BJ274" s="121">
        <v>0</v>
      </c>
      <c r="BK274" s="121">
        <v>0</v>
      </c>
      <c r="BL274" s="121">
        <v>0</v>
      </c>
      <c r="BM274" s="121">
        <v>0</v>
      </c>
      <c r="BN274" s="121">
        <v>0</v>
      </c>
      <c r="BO274" s="121">
        <v>0</v>
      </c>
      <c r="BP274" s="121">
        <v>0</v>
      </c>
      <c r="BQ274" s="121">
        <v>0</v>
      </c>
      <c r="BR274" s="121">
        <v>0</v>
      </c>
      <c r="BS274" s="121">
        <v>0</v>
      </c>
      <c r="BT274" s="121">
        <v>0</v>
      </c>
      <c r="BU274" s="121">
        <v>0</v>
      </c>
      <c r="BV274" s="121">
        <v>0</v>
      </c>
      <c r="BW274" s="121">
        <v>0</v>
      </c>
      <c r="BX274" s="121">
        <v>0</v>
      </c>
      <c r="BY274" s="121">
        <v>0</v>
      </c>
      <c r="BZ274" s="121">
        <v>0</v>
      </c>
      <c r="CA274" s="121">
        <v>0</v>
      </c>
      <c r="CB274" s="121">
        <v>0</v>
      </c>
      <c r="CC274" s="121">
        <v>0</v>
      </c>
      <c r="CD274" s="121">
        <v>0</v>
      </c>
      <c r="CE274" s="123">
        <v>0</v>
      </c>
      <c r="CF274" s="122">
        <v>0</v>
      </c>
      <c r="CG274" s="121">
        <v>0</v>
      </c>
      <c r="CH274" s="121">
        <v>0</v>
      </c>
      <c r="CI274" s="121">
        <v>0</v>
      </c>
      <c r="CJ274" s="121">
        <v>0</v>
      </c>
      <c r="CK274" s="121">
        <v>0</v>
      </c>
      <c r="CL274" s="121">
        <v>0</v>
      </c>
      <c r="CM274" s="121">
        <v>0</v>
      </c>
      <c r="CN274" s="121">
        <v>0</v>
      </c>
      <c r="CO274" s="121">
        <v>0</v>
      </c>
      <c r="CP274" s="121">
        <v>0</v>
      </c>
      <c r="CQ274" s="121">
        <v>0</v>
      </c>
      <c r="CR274" s="121">
        <v>0</v>
      </c>
      <c r="CS274" s="121">
        <v>0</v>
      </c>
      <c r="CT274" s="121">
        <v>0</v>
      </c>
      <c r="CU274" s="121">
        <v>0</v>
      </c>
      <c r="CV274" s="121">
        <v>0</v>
      </c>
      <c r="CW274" s="121">
        <v>0</v>
      </c>
      <c r="CX274" s="121">
        <v>0</v>
      </c>
      <c r="CY274" s="121">
        <v>0</v>
      </c>
      <c r="CZ274" s="121">
        <v>0</v>
      </c>
      <c r="DA274" s="123">
        <v>0</v>
      </c>
      <c r="DB274" s="122">
        <v>0</v>
      </c>
      <c r="DC274" s="121">
        <v>0</v>
      </c>
      <c r="DD274" s="121">
        <v>0</v>
      </c>
      <c r="DE274" s="121">
        <v>0</v>
      </c>
      <c r="DF274" s="121">
        <v>0</v>
      </c>
      <c r="DG274" s="121">
        <v>0</v>
      </c>
      <c r="DH274" s="121">
        <v>0</v>
      </c>
      <c r="DI274" s="121">
        <v>0</v>
      </c>
      <c r="DJ274" s="123">
        <v>0</v>
      </c>
      <c r="DK274" s="122">
        <v>0</v>
      </c>
      <c r="DL274" s="123">
        <v>0</v>
      </c>
      <c r="DM274" s="124">
        <v>0</v>
      </c>
      <c r="DN274" s="122">
        <v>0</v>
      </c>
      <c r="DO274" s="121">
        <v>0</v>
      </c>
      <c r="DP274" s="123">
        <v>0</v>
      </c>
      <c r="DQ274" s="122">
        <v>0</v>
      </c>
      <c r="DR274" s="121">
        <v>1</v>
      </c>
      <c r="DS274" s="162" t="s">
        <v>3607</v>
      </c>
      <c r="DT274" s="121">
        <v>2</v>
      </c>
      <c r="DU274" s="162"/>
      <c r="DV274" s="164"/>
      <c r="DW274" s="122">
        <v>1</v>
      </c>
      <c r="DX274" s="121">
        <v>1</v>
      </c>
      <c r="DY274" s="121">
        <v>1</v>
      </c>
      <c r="DZ274" s="162"/>
      <c r="EA274" s="164"/>
      <c r="EB274" s="127">
        <v>12831</v>
      </c>
      <c r="EC274" s="128">
        <v>3.28</v>
      </c>
      <c r="ED274" s="129">
        <v>1</v>
      </c>
    </row>
    <row r="275" spans="1:134" ht="13.5" customHeight="1">
      <c r="A275" s="161" t="s">
        <v>13</v>
      </c>
      <c r="B275" s="162" t="s">
        <v>15</v>
      </c>
      <c r="C275" s="121">
        <v>4</v>
      </c>
      <c r="D275" s="162" t="s">
        <v>14</v>
      </c>
      <c r="E275" s="162" t="s">
        <v>3608</v>
      </c>
      <c r="F275" s="162" t="s">
        <v>3609</v>
      </c>
      <c r="G275" s="162">
        <v>60192</v>
      </c>
      <c r="H275" s="162" t="s">
        <v>2447</v>
      </c>
      <c r="I275" s="162" t="s">
        <v>3610</v>
      </c>
      <c r="J275" s="162" t="s">
        <v>3611</v>
      </c>
      <c r="K275" s="164" t="s">
        <v>3612</v>
      </c>
      <c r="L275" s="161" t="s">
        <v>920</v>
      </c>
      <c r="M275" s="162" t="s">
        <v>3613</v>
      </c>
      <c r="N275" s="162" t="s">
        <v>3614</v>
      </c>
      <c r="O275" s="162" t="s">
        <v>927</v>
      </c>
      <c r="P275" s="162">
        <v>542526400</v>
      </c>
      <c r="Q275" s="164" t="s">
        <v>3615</v>
      </c>
      <c r="R275" s="161" t="s">
        <v>920</v>
      </c>
      <c r="S275" s="162" t="s">
        <v>1712</v>
      </c>
      <c r="T275" s="162" t="s">
        <v>3616</v>
      </c>
      <c r="U275" s="162" t="s">
        <v>927</v>
      </c>
      <c r="V275" s="162">
        <v>542526415</v>
      </c>
      <c r="W275" s="164" t="s">
        <v>3617</v>
      </c>
      <c r="X275" s="122">
        <v>1</v>
      </c>
      <c r="Y275" s="121">
        <v>0</v>
      </c>
      <c r="Z275" s="123">
        <v>1</v>
      </c>
      <c r="AA275" s="122">
        <v>1</v>
      </c>
      <c r="AB275" s="121">
        <v>0</v>
      </c>
      <c r="AC275" s="123">
        <v>1</v>
      </c>
      <c r="AD275" s="165" t="str">
        <f t="shared" si="23"/>
        <v>A</v>
      </c>
      <c r="AE275" s="124">
        <v>1</v>
      </c>
      <c r="AF275" s="165" t="str">
        <f t="shared" si="20"/>
        <v>A</v>
      </c>
      <c r="AG275" s="122">
        <v>0</v>
      </c>
      <c r="AH275" s="121">
        <v>0</v>
      </c>
      <c r="AI275" s="121">
        <v>0</v>
      </c>
      <c r="AJ275" s="121">
        <v>1</v>
      </c>
      <c r="AK275" s="123">
        <v>1</v>
      </c>
      <c r="AL275" s="165" t="str">
        <f t="shared" si="21"/>
        <v>A</v>
      </c>
      <c r="AM275" s="122">
        <v>0</v>
      </c>
      <c r="AN275" s="121">
        <v>0</v>
      </c>
      <c r="AO275" s="121">
        <v>1</v>
      </c>
      <c r="AP275" s="123">
        <v>1</v>
      </c>
      <c r="AQ275" s="165" t="str">
        <f t="shared" si="22"/>
        <v>A</v>
      </c>
      <c r="AR275" s="122">
        <v>0</v>
      </c>
      <c r="AS275" s="121">
        <v>0</v>
      </c>
      <c r="AT275" s="121">
        <v>0</v>
      </c>
      <c r="AU275" s="121">
        <v>0</v>
      </c>
      <c r="AV275" s="121">
        <v>1</v>
      </c>
      <c r="AW275" s="121">
        <v>0</v>
      </c>
      <c r="AX275" s="123">
        <v>1</v>
      </c>
      <c r="AY275" s="165" t="str">
        <f t="shared" si="24"/>
        <v>A</v>
      </c>
      <c r="AZ275" s="125">
        <v>1</v>
      </c>
      <c r="BA275" s="121">
        <v>1</v>
      </c>
      <c r="BB275" s="121">
        <v>1</v>
      </c>
      <c r="BC275" s="126">
        <v>1</v>
      </c>
      <c r="BD275" s="122">
        <v>0</v>
      </c>
      <c r="BE275" s="121">
        <v>0</v>
      </c>
      <c r="BF275" s="121">
        <v>0</v>
      </c>
      <c r="BG275" s="121">
        <v>0</v>
      </c>
      <c r="BH275" s="121">
        <v>0</v>
      </c>
      <c r="BI275" s="121">
        <v>0</v>
      </c>
      <c r="BJ275" s="121">
        <v>0</v>
      </c>
      <c r="BK275" s="121">
        <v>0</v>
      </c>
      <c r="BL275" s="121">
        <v>0</v>
      </c>
      <c r="BM275" s="121">
        <v>0</v>
      </c>
      <c r="BN275" s="121">
        <v>0</v>
      </c>
      <c r="BO275" s="121">
        <v>0</v>
      </c>
      <c r="BP275" s="121">
        <v>0</v>
      </c>
      <c r="BQ275" s="121">
        <v>0</v>
      </c>
      <c r="BR275" s="121">
        <v>0</v>
      </c>
      <c r="BS275" s="121">
        <v>0</v>
      </c>
      <c r="BT275" s="121">
        <v>0</v>
      </c>
      <c r="BU275" s="121">
        <v>0</v>
      </c>
      <c r="BV275" s="121">
        <v>0</v>
      </c>
      <c r="BW275" s="121">
        <v>0</v>
      </c>
      <c r="BX275" s="121">
        <v>0</v>
      </c>
      <c r="BY275" s="121">
        <v>0</v>
      </c>
      <c r="BZ275" s="121">
        <v>0</v>
      </c>
      <c r="CA275" s="121">
        <v>0</v>
      </c>
      <c r="CB275" s="121">
        <v>0</v>
      </c>
      <c r="CC275" s="121">
        <v>0</v>
      </c>
      <c r="CD275" s="121">
        <v>0</v>
      </c>
      <c r="CE275" s="123">
        <v>0</v>
      </c>
      <c r="CF275" s="122">
        <v>0</v>
      </c>
      <c r="CG275" s="121">
        <v>0</v>
      </c>
      <c r="CH275" s="121">
        <v>0</v>
      </c>
      <c r="CI275" s="121">
        <v>0</v>
      </c>
      <c r="CJ275" s="121">
        <v>0</v>
      </c>
      <c r="CK275" s="121">
        <v>0</v>
      </c>
      <c r="CL275" s="121">
        <v>0</v>
      </c>
      <c r="CM275" s="121">
        <v>0</v>
      </c>
      <c r="CN275" s="121">
        <v>0</v>
      </c>
      <c r="CO275" s="121">
        <v>0</v>
      </c>
      <c r="CP275" s="121">
        <v>0</v>
      </c>
      <c r="CQ275" s="121">
        <v>0</v>
      </c>
      <c r="CR275" s="121">
        <v>0</v>
      </c>
      <c r="CS275" s="121">
        <v>0</v>
      </c>
      <c r="CT275" s="121">
        <v>0</v>
      </c>
      <c r="CU275" s="121">
        <v>0</v>
      </c>
      <c r="CV275" s="121">
        <v>0</v>
      </c>
      <c r="CW275" s="121">
        <v>0</v>
      </c>
      <c r="CX275" s="121">
        <v>0</v>
      </c>
      <c r="CY275" s="121">
        <v>0</v>
      </c>
      <c r="CZ275" s="121">
        <v>0</v>
      </c>
      <c r="DA275" s="123">
        <v>0</v>
      </c>
      <c r="DB275" s="122">
        <v>0</v>
      </c>
      <c r="DC275" s="121">
        <v>0</v>
      </c>
      <c r="DD275" s="121">
        <v>0</v>
      </c>
      <c r="DE275" s="121">
        <v>0</v>
      </c>
      <c r="DF275" s="121">
        <v>0</v>
      </c>
      <c r="DG275" s="121">
        <v>0</v>
      </c>
      <c r="DH275" s="121">
        <v>0</v>
      </c>
      <c r="DI275" s="121">
        <v>0</v>
      </c>
      <c r="DJ275" s="123">
        <v>0</v>
      </c>
      <c r="DK275" s="122">
        <v>0</v>
      </c>
      <c r="DL275" s="123">
        <v>0</v>
      </c>
      <c r="DM275" s="124">
        <v>0</v>
      </c>
      <c r="DN275" s="122">
        <v>0</v>
      </c>
      <c r="DO275" s="121">
        <v>0</v>
      </c>
      <c r="DP275" s="123">
        <v>0</v>
      </c>
      <c r="DQ275" s="122">
        <v>100</v>
      </c>
      <c r="DR275" s="121">
        <v>0</v>
      </c>
      <c r="DS275" s="121" t="s">
        <v>927</v>
      </c>
      <c r="DT275" s="121">
        <v>2</v>
      </c>
      <c r="DU275" s="162" t="s">
        <v>3618</v>
      </c>
      <c r="DV275" s="164"/>
      <c r="DW275" s="122">
        <v>1</v>
      </c>
      <c r="DX275" s="121">
        <v>0</v>
      </c>
      <c r="DY275" s="121">
        <v>1</v>
      </c>
      <c r="DZ275" s="162"/>
      <c r="EA275" s="164"/>
      <c r="EB275" s="127">
        <v>77800</v>
      </c>
      <c r="EC275" s="128">
        <v>14.65</v>
      </c>
      <c r="ED275" s="129">
        <v>1</v>
      </c>
    </row>
    <row r="276" spans="1:134" ht="13.5" customHeight="1">
      <c r="A276" s="161" t="s">
        <v>13</v>
      </c>
      <c r="B276" s="162" t="s">
        <v>49</v>
      </c>
      <c r="C276" s="121">
        <v>4</v>
      </c>
      <c r="D276" s="162" t="s">
        <v>48</v>
      </c>
      <c r="E276" s="162" t="s">
        <v>3619</v>
      </c>
      <c r="F276" s="162" t="s">
        <v>3620</v>
      </c>
      <c r="G276" s="162">
        <v>62000</v>
      </c>
      <c r="H276" s="162" t="s">
        <v>3621</v>
      </c>
      <c r="I276" s="162" t="s">
        <v>3622</v>
      </c>
      <c r="J276" s="162" t="s">
        <v>3623</v>
      </c>
      <c r="K276" s="164" t="s">
        <v>3624</v>
      </c>
      <c r="L276" s="161" t="s">
        <v>920</v>
      </c>
      <c r="M276" s="162" t="s">
        <v>1119</v>
      </c>
      <c r="N276" s="162" t="s">
        <v>3625</v>
      </c>
      <c r="O276" s="162" t="s">
        <v>927</v>
      </c>
      <c r="P276" s="162">
        <v>545128251</v>
      </c>
      <c r="Q276" s="164" t="s">
        <v>3626</v>
      </c>
      <c r="R276" s="161" t="s">
        <v>927</v>
      </c>
      <c r="S276" s="162" t="s">
        <v>3627</v>
      </c>
      <c r="T276" s="162" t="s">
        <v>3628</v>
      </c>
      <c r="U276" s="162" t="s">
        <v>927</v>
      </c>
      <c r="V276" s="162">
        <v>545128254</v>
      </c>
      <c r="W276" s="164" t="s">
        <v>3629</v>
      </c>
      <c r="X276" s="122">
        <v>2</v>
      </c>
      <c r="Y276" s="121">
        <v>0</v>
      </c>
      <c r="Z276" s="123">
        <v>2</v>
      </c>
      <c r="AA276" s="122">
        <v>2</v>
      </c>
      <c r="AB276" s="121">
        <v>0</v>
      </c>
      <c r="AC276" s="123">
        <v>2</v>
      </c>
      <c r="AD276" s="165" t="str">
        <f t="shared" si="23"/>
        <v>A</v>
      </c>
      <c r="AE276" s="124">
        <v>1</v>
      </c>
      <c r="AF276" s="165" t="str">
        <f t="shared" si="20"/>
        <v>A</v>
      </c>
      <c r="AG276" s="122">
        <v>0</v>
      </c>
      <c r="AH276" s="121">
        <v>1</v>
      </c>
      <c r="AI276" s="121">
        <v>0</v>
      </c>
      <c r="AJ276" s="121">
        <v>1</v>
      </c>
      <c r="AK276" s="123">
        <v>2</v>
      </c>
      <c r="AL276" s="165" t="str">
        <f t="shared" si="21"/>
        <v>A</v>
      </c>
      <c r="AM276" s="122">
        <v>0</v>
      </c>
      <c r="AN276" s="121">
        <v>1</v>
      </c>
      <c r="AO276" s="121">
        <v>1</v>
      </c>
      <c r="AP276" s="123">
        <v>2</v>
      </c>
      <c r="AQ276" s="165" t="str">
        <f t="shared" si="22"/>
        <v>A</v>
      </c>
      <c r="AR276" s="122">
        <v>0</v>
      </c>
      <c r="AS276" s="121">
        <v>0</v>
      </c>
      <c r="AT276" s="121">
        <v>1</v>
      </c>
      <c r="AU276" s="121">
        <v>0</v>
      </c>
      <c r="AV276" s="121">
        <v>1</v>
      </c>
      <c r="AW276" s="121">
        <v>0</v>
      </c>
      <c r="AX276" s="123">
        <v>2</v>
      </c>
      <c r="AY276" s="165" t="str">
        <f t="shared" si="24"/>
        <v>A</v>
      </c>
      <c r="AZ276" s="125">
        <v>1</v>
      </c>
      <c r="BA276" s="121">
        <v>1</v>
      </c>
      <c r="BB276" s="121">
        <v>1</v>
      </c>
      <c r="BC276" s="126">
        <v>1</v>
      </c>
      <c r="BD276" s="122">
        <v>0</v>
      </c>
      <c r="BE276" s="121">
        <v>0</v>
      </c>
      <c r="BF276" s="121">
        <v>0</v>
      </c>
      <c r="BG276" s="121">
        <v>0</v>
      </c>
      <c r="BH276" s="121">
        <v>0</v>
      </c>
      <c r="BI276" s="121">
        <v>0</v>
      </c>
      <c r="BJ276" s="121">
        <v>0</v>
      </c>
      <c r="BK276" s="121">
        <v>0</v>
      </c>
      <c r="BL276" s="121">
        <v>2</v>
      </c>
      <c r="BM276" s="121">
        <v>0</v>
      </c>
      <c r="BN276" s="121">
        <v>0</v>
      </c>
      <c r="BO276" s="121">
        <v>0</v>
      </c>
      <c r="BP276" s="121">
        <v>0</v>
      </c>
      <c r="BQ276" s="121">
        <v>0</v>
      </c>
      <c r="BR276" s="121">
        <v>0</v>
      </c>
      <c r="BS276" s="121">
        <v>0</v>
      </c>
      <c r="BT276" s="121">
        <v>0</v>
      </c>
      <c r="BU276" s="121">
        <v>0</v>
      </c>
      <c r="BV276" s="121">
        <v>0</v>
      </c>
      <c r="BW276" s="121">
        <v>0</v>
      </c>
      <c r="BX276" s="121">
        <v>0</v>
      </c>
      <c r="BY276" s="121">
        <v>0</v>
      </c>
      <c r="BZ276" s="121">
        <v>0</v>
      </c>
      <c r="CA276" s="121">
        <v>0</v>
      </c>
      <c r="CB276" s="121">
        <v>0</v>
      </c>
      <c r="CC276" s="121">
        <v>0</v>
      </c>
      <c r="CD276" s="121">
        <v>0</v>
      </c>
      <c r="CE276" s="123">
        <v>0</v>
      </c>
      <c r="CF276" s="122">
        <v>0</v>
      </c>
      <c r="CG276" s="121">
        <v>0</v>
      </c>
      <c r="CH276" s="121">
        <v>0</v>
      </c>
      <c r="CI276" s="121">
        <v>0</v>
      </c>
      <c r="CJ276" s="121">
        <v>0</v>
      </c>
      <c r="CK276" s="121">
        <v>0</v>
      </c>
      <c r="CL276" s="121">
        <v>0</v>
      </c>
      <c r="CM276" s="121">
        <v>0</v>
      </c>
      <c r="CN276" s="121">
        <v>0</v>
      </c>
      <c r="CO276" s="121">
        <v>0</v>
      </c>
      <c r="CP276" s="121">
        <v>0</v>
      </c>
      <c r="CQ276" s="121">
        <v>0</v>
      </c>
      <c r="CR276" s="121">
        <v>0</v>
      </c>
      <c r="CS276" s="121">
        <v>0</v>
      </c>
      <c r="CT276" s="121">
        <v>0</v>
      </c>
      <c r="CU276" s="121">
        <v>0</v>
      </c>
      <c r="CV276" s="121">
        <v>0</v>
      </c>
      <c r="CW276" s="121">
        <v>0</v>
      </c>
      <c r="CX276" s="121">
        <v>0</v>
      </c>
      <c r="CY276" s="121">
        <v>0</v>
      </c>
      <c r="CZ276" s="121">
        <v>0</v>
      </c>
      <c r="DA276" s="123">
        <v>0</v>
      </c>
      <c r="DB276" s="122">
        <v>0</v>
      </c>
      <c r="DC276" s="121">
        <v>0</v>
      </c>
      <c r="DD276" s="121">
        <v>0</v>
      </c>
      <c r="DE276" s="121">
        <v>0</v>
      </c>
      <c r="DF276" s="121">
        <v>0</v>
      </c>
      <c r="DG276" s="121">
        <v>0</v>
      </c>
      <c r="DH276" s="121">
        <v>0</v>
      </c>
      <c r="DI276" s="121">
        <v>0</v>
      </c>
      <c r="DJ276" s="123">
        <v>0</v>
      </c>
      <c r="DK276" s="122">
        <v>0</v>
      </c>
      <c r="DL276" s="123">
        <v>0</v>
      </c>
      <c r="DM276" s="124">
        <v>0</v>
      </c>
      <c r="DN276" s="122">
        <v>0</v>
      </c>
      <c r="DO276" s="121">
        <v>0</v>
      </c>
      <c r="DP276" s="123">
        <v>0</v>
      </c>
      <c r="DQ276" s="122">
        <v>50</v>
      </c>
      <c r="DR276" s="121">
        <v>1</v>
      </c>
      <c r="DS276" s="162" t="s">
        <v>3630</v>
      </c>
      <c r="DT276" s="121">
        <v>1</v>
      </c>
      <c r="DU276" s="162" t="s">
        <v>3631</v>
      </c>
      <c r="DV276" s="164" t="s">
        <v>3632</v>
      </c>
      <c r="DW276" s="122">
        <v>0</v>
      </c>
      <c r="DX276" s="121">
        <v>1</v>
      </c>
      <c r="DY276" s="121">
        <v>0</v>
      </c>
      <c r="DZ276" s="162"/>
      <c r="EA276" s="164"/>
      <c r="EB276" s="127">
        <v>5100</v>
      </c>
      <c r="EC276" s="128">
        <v>17.84</v>
      </c>
      <c r="ED276" s="129">
        <v>1</v>
      </c>
    </row>
    <row r="277" spans="1:134" ht="13.5" customHeight="1">
      <c r="A277" s="161" t="s">
        <v>13</v>
      </c>
      <c r="B277" s="162" t="s">
        <v>43</v>
      </c>
      <c r="C277" s="121">
        <v>4</v>
      </c>
      <c r="D277" s="162" t="s">
        <v>3633</v>
      </c>
      <c r="E277" s="162" t="s">
        <v>3634</v>
      </c>
      <c r="F277" s="162" t="s">
        <v>3635</v>
      </c>
      <c r="G277" s="162">
        <v>62800</v>
      </c>
      <c r="H277" s="162" t="s">
        <v>3636</v>
      </c>
      <c r="I277" s="162" t="s">
        <v>3637</v>
      </c>
      <c r="J277" s="162" t="s">
        <v>3638</v>
      </c>
      <c r="K277" s="164" t="s">
        <v>3639</v>
      </c>
      <c r="L277" s="161" t="s">
        <v>920</v>
      </c>
      <c r="M277" s="162" t="s">
        <v>1418</v>
      </c>
      <c r="N277" s="162" t="s">
        <v>3640</v>
      </c>
      <c r="O277" s="162" t="s">
        <v>927</v>
      </c>
      <c r="P277" s="162">
        <v>511189017</v>
      </c>
      <c r="Q277" s="164" t="s">
        <v>3641</v>
      </c>
      <c r="R277" s="161" t="s">
        <v>927</v>
      </c>
      <c r="S277" s="162" t="s">
        <v>927</v>
      </c>
      <c r="T277" s="162" t="s">
        <v>927</v>
      </c>
      <c r="U277" s="162" t="s">
        <v>927</v>
      </c>
      <c r="V277" s="162" t="s">
        <v>927</v>
      </c>
      <c r="W277" s="164" t="s">
        <v>927</v>
      </c>
      <c r="X277" s="122">
        <v>1</v>
      </c>
      <c r="Y277" s="121">
        <v>0</v>
      </c>
      <c r="Z277" s="123">
        <v>1</v>
      </c>
      <c r="AA277" s="122">
        <v>1</v>
      </c>
      <c r="AB277" s="121">
        <v>0</v>
      </c>
      <c r="AC277" s="123">
        <v>1</v>
      </c>
      <c r="AD277" s="165" t="str">
        <f t="shared" si="23"/>
        <v>A</v>
      </c>
      <c r="AE277" s="124">
        <v>1</v>
      </c>
      <c r="AF277" s="165" t="str">
        <f t="shared" si="20"/>
        <v>A</v>
      </c>
      <c r="AG277" s="122">
        <v>0</v>
      </c>
      <c r="AH277" s="121">
        <v>0</v>
      </c>
      <c r="AI277" s="121">
        <v>0</v>
      </c>
      <c r="AJ277" s="121">
        <v>1</v>
      </c>
      <c r="AK277" s="123">
        <v>1</v>
      </c>
      <c r="AL277" s="165" t="str">
        <f t="shared" si="21"/>
        <v>A</v>
      </c>
      <c r="AM277" s="122">
        <v>0</v>
      </c>
      <c r="AN277" s="121">
        <v>0</v>
      </c>
      <c r="AO277" s="121">
        <v>1</v>
      </c>
      <c r="AP277" s="123">
        <v>1</v>
      </c>
      <c r="AQ277" s="165" t="str">
        <f t="shared" si="22"/>
        <v>A</v>
      </c>
      <c r="AR277" s="122">
        <v>0</v>
      </c>
      <c r="AS277" s="121">
        <v>0</v>
      </c>
      <c r="AT277" s="121">
        <v>1</v>
      </c>
      <c r="AU277" s="121">
        <v>0</v>
      </c>
      <c r="AV277" s="121">
        <v>0</v>
      </c>
      <c r="AW277" s="121">
        <v>0</v>
      </c>
      <c r="AX277" s="123">
        <v>1</v>
      </c>
      <c r="AY277" s="165" t="str">
        <f t="shared" si="24"/>
        <v>A</v>
      </c>
      <c r="AZ277" s="125">
        <v>1</v>
      </c>
      <c r="BA277" s="121">
        <v>1</v>
      </c>
      <c r="BB277" s="121">
        <v>0</v>
      </c>
      <c r="BC277" s="126">
        <v>1</v>
      </c>
      <c r="BD277" s="122">
        <v>2</v>
      </c>
      <c r="BE277" s="121">
        <v>28</v>
      </c>
      <c r="BF277" s="121">
        <v>4</v>
      </c>
      <c r="BG277" s="121">
        <v>0</v>
      </c>
      <c r="BH277" s="121">
        <v>0</v>
      </c>
      <c r="BI277" s="121">
        <v>0</v>
      </c>
      <c r="BJ277" s="121">
        <v>0</v>
      </c>
      <c r="BK277" s="121">
        <v>0</v>
      </c>
      <c r="BL277" s="121">
        <v>30</v>
      </c>
      <c r="BM277" s="121">
        <v>0</v>
      </c>
      <c r="BN277" s="121">
        <v>0</v>
      </c>
      <c r="BO277" s="121">
        <v>0</v>
      </c>
      <c r="BP277" s="121">
        <v>2</v>
      </c>
      <c r="BQ277" s="121">
        <v>0</v>
      </c>
      <c r="BR277" s="121">
        <v>0</v>
      </c>
      <c r="BS277" s="121">
        <v>0</v>
      </c>
      <c r="BT277" s="121">
        <v>1</v>
      </c>
      <c r="BU277" s="121">
        <v>0</v>
      </c>
      <c r="BV277" s="121">
        <v>0</v>
      </c>
      <c r="BW277" s="121">
        <v>0</v>
      </c>
      <c r="BX277" s="121">
        <v>0</v>
      </c>
      <c r="BY277" s="121">
        <v>0</v>
      </c>
      <c r="BZ277" s="121">
        <v>0</v>
      </c>
      <c r="CA277" s="121">
        <v>0</v>
      </c>
      <c r="CB277" s="121">
        <v>0</v>
      </c>
      <c r="CC277" s="121">
        <v>0</v>
      </c>
      <c r="CD277" s="121">
        <v>0</v>
      </c>
      <c r="CE277" s="123">
        <v>0</v>
      </c>
      <c r="CF277" s="122">
        <v>0</v>
      </c>
      <c r="CG277" s="121">
        <v>0</v>
      </c>
      <c r="CH277" s="121">
        <v>0</v>
      </c>
      <c r="CI277" s="121">
        <v>0</v>
      </c>
      <c r="CJ277" s="121">
        <v>0</v>
      </c>
      <c r="CK277" s="121">
        <v>0</v>
      </c>
      <c r="CL277" s="121">
        <v>0</v>
      </c>
      <c r="CM277" s="121">
        <v>0</v>
      </c>
      <c r="CN277" s="121">
        <v>0</v>
      </c>
      <c r="CO277" s="121">
        <v>0</v>
      </c>
      <c r="CP277" s="121">
        <v>0</v>
      </c>
      <c r="CQ277" s="121">
        <v>0</v>
      </c>
      <c r="CR277" s="121">
        <v>0</v>
      </c>
      <c r="CS277" s="121">
        <v>0</v>
      </c>
      <c r="CT277" s="121">
        <v>0</v>
      </c>
      <c r="CU277" s="121">
        <v>0</v>
      </c>
      <c r="CV277" s="121">
        <v>0</v>
      </c>
      <c r="CW277" s="121">
        <v>0</v>
      </c>
      <c r="CX277" s="121">
        <v>0</v>
      </c>
      <c r="CY277" s="121">
        <v>0</v>
      </c>
      <c r="CZ277" s="121">
        <v>0</v>
      </c>
      <c r="DA277" s="123">
        <v>0</v>
      </c>
      <c r="DB277" s="122">
        <v>0</v>
      </c>
      <c r="DC277" s="121">
        <v>0</v>
      </c>
      <c r="DD277" s="121">
        <v>0</v>
      </c>
      <c r="DE277" s="121">
        <v>0</v>
      </c>
      <c r="DF277" s="121">
        <v>0</v>
      </c>
      <c r="DG277" s="121">
        <v>0</v>
      </c>
      <c r="DH277" s="121">
        <v>0</v>
      </c>
      <c r="DI277" s="121">
        <v>0</v>
      </c>
      <c r="DJ277" s="123">
        <v>0</v>
      </c>
      <c r="DK277" s="122">
        <v>1</v>
      </c>
      <c r="DL277" s="123">
        <v>0</v>
      </c>
      <c r="DM277" s="124">
        <v>22</v>
      </c>
      <c r="DN277" s="122">
        <v>0</v>
      </c>
      <c r="DO277" s="121">
        <v>0</v>
      </c>
      <c r="DP277" s="123">
        <v>0</v>
      </c>
      <c r="DQ277" s="122">
        <v>90</v>
      </c>
      <c r="DR277" s="121">
        <v>1</v>
      </c>
      <c r="DS277" s="162" t="s">
        <v>3642</v>
      </c>
      <c r="DT277" s="121">
        <v>2</v>
      </c>
      <c r="DU277" s="162" t="s">
        <v>3643</v>
      </c>
      <c r="DV277" s="164" t="s">
        <v>927</v>
      </c>
      <c r="DW277" s="122">
        <v>1</v>
      </c>
      <c r="DX277" s="121">
        <v>1</v>
      </c>
      <c r="DY277" s="121">
        <v>1</v>
      </c>
      <c r="DZ277" s="162" t="s">
        <v>927</v>
      </c>
      <c r="EA277" s="164" t="s">
        <v>927</v>
      </c>
      <c r="EB277" s="127">
        <v>13361</v>
      </c>
      <c r="EC277" s="128">
        <v>1.96</v>
      </c>
      <c r="ED277" s="129">
        <v>1</v>
      </c>
    </row>
    <row r="278" spans="1:134" ht="13.5" customHeight="1">
      <c r="A278" s="161" t="s">
        <v>13</v>
      </c>
      <c r="B278" s="162" t="s">
        <v>17</v>
      </c>
      <c r="C278" s="121">
        <v>4</v>
      </c>
      <c r="D278" s="162" t="s">
        <v>16</v>
      </c>
      <c r="E278" s="162" t="s">
        <v>3644</v>
      </c>
      <c r="F278" s="162" t="s">
        <v>3645</v>
      </c>
      <c r="G278" s="162">
        <v>61600</v>
      </c>
      <c r="H278" s="162" t="s">
        <v>3646</v>
      </c>
      <c r="I278" s="162" t="s">
        <v>3647</v>
      </c>
      <c r="J278" s="162" t="s">
        <v>3648</v>
      </c>
      <c r="K278" s="164" t="s">
        <v>3213</v>
      </c>
      <c r="L278" s="161" t="s">
        <v>2636</v>
      </c>
      <c r="M278" s="162" t="s">
        <v>1340</v>
      </c>
      <c r="N278" s="162" t="s">
        <v>3649</v>
      </c>
      <c r="O278" s="162" t="s">
        <v>927</v>
      </c>
      <c r="P278" s="162">
        <v>549523570</v>
      </c>
      <c r="Q278" s="164" t="s">
        <v>3650</v>
      </c>
      <c r="R278" s="161" t="s">
        <v>927</v>
      </c>
      <c r="S278" s="162" t="s">
        <v>927</v>
      </c>
      <c r="T278" s="162" t="s">
        <v>927</v>
      </c>
      <c r="U278" s="162" t="s">
        <v>927</v>
      </c>
      <c r="V278" s="162" t="s">
        <v>927</v>
      </c>
      <c r="W278" s="164" t="s">
        <v>927</v>
      </c>
      <c r="X278" s="122">
        <v>5</v>
      </c>
      <c r="Y278" s="121">
        <v>0</v>
      </c>
      <c r="Z278" s="123">
        <v>5</v>
      </c>
      <c r="AA278" s="122">
        <v>5</v>
      </c>
      <c r="AB278" s="121">
        <v>0</v>
      </c>
      <c r="AC278" s="123">
        <v>5</v>
      </c>
      <c r="AD278" s="165" t="str">
        <f t="shared" si="23"/>
        <v>A</v>
      </c>
      <c r="AE278" s="124">
        <v>5</v>
      </c>
      <c r="AF278" s="165" t="str">
        <f t="shared" si="20"/>
        <v>A</v>
      </c>
      <c r="AG278" s="122">
        <v>0</v>
      </c>
      <c r="AH278" s="121">
        <v>0</v>
      </c>
      <c r="AI278" s="121">
        <v>1</v>
      </c>
      <c r="AJ278" s="121">
        <v>4</v>
      </c>
      <c r="AK278" s="123">
        <v>5</v>
      </c>
      <c r="AL278" s="165" t="str">
        <f t="shared" si="21"/>
        <v>A</v>
      </c>
      <c r="AM278" s="122">
        <v>0</v>
      </c>
      <c r="AN278" s="121">
        <v>0</v>
      </c>
      <c r="AO278" s="121">
        <v>5</v>
      </c>
      <c r="AP278" s="123">
        <v>5</v>
      </c>
      <c r="AQ278" s="165" t="str">
        <f t="shared" si="22"/>
        <v>A</v>
      </c>
      <c r="AR278" s="122">
        <v>0</v>
      </c>
      <c r="AS278" s="121">
        <v>0</v>
      </c>
      <c r="AT278" s="121">
        <v>0</v>
      </c>
      <c r="AU278" s="121">
        <v>4</v>
      </c>
      <c r="AV278" s="121">
        <v>1</v>
      </c>
      <c r="AW278" s="121">
        <v>0</v>
      </c>
      <c r="AX278" s="123">
        <v>5</v>
      </c>
      <c r="AY278" s="165" t="str">
        <f t="shared" si="24"/>
        <v>A</v>
      </c>
      <c r="AZ278" s="125">
        <v>1</v>
      </c>
      <c r="BA278" s="121">
        <v>1</v>
      </c>
      <c r="BB278" s="121">
        <v>1</v>
      </c>
      <c r="BC278" s="126">
        <v>1</v>
      </c>
      <c r="BD278" s="122">
        <v>0</v>
      </c>
      <c r="BE278" s="121">
        <v>1</v>
      </c>
      <c r="BF278" s="121">
        <v>0</v>
      </c>
      <c r="BG278" s="121">
        <v>0</v>
      </c>
      <c r="BH278" s="121">
        <v>0</v>
      </c>
      <c r="BI278" s="121">
        <v>0</v>
      </c>
      <c r="BJ278" s="121">
        <v>0</v>
      </c>
      <c r="BK278" s="121">
        <v>0</v>
      </c>
      <c r="BL278" s="121">
        <v>0</v>
      </c>
      <c r="BM278" s="121">
        <v>0</v>
      </c>
      <c r="BN278" s="121">
        <v>0</v>
      </c>
      <c r="BO278" s="121">
        <v>0</v>
      </c>
      <c r="BP278" s="121">
        <v>0</v>
      </c>
      <c r="BQ278" s="121">
        <v>0</v>
      </c>
      <c r="BR278" s="121">
        <v>0</v>
      </c>
      <c r="BS278" s="121">
        <v>0</v>
      </c>
      <c r="BT278" s="121">
        <v>0</v>
      </c>
      <c r="BU278" s="121">
        <v>0</v>
      </c>
      <c r="BV278" s="121">
        <v>0</v>
      </c>
      <c r="BW278" s="121">
        <v>0</v>
      </c>
      <c r="BX278" s="121">
        <v>0</v>
      </c>
      <c r="BY278" s="121">
        <v>0</v>
      </c>
      <c r="BZ278" s="121">
        <v>0</v>
      </c>
      <c r="CA278" s="121">
        <v>0</v>
      </c>
      <c r="CB278" s="121">
        <v>0</v>
      </c>
      <c r="CC278" s="121">
        <v>0</v>
      </c>
      <c r="CD278" s="121">
        <v>0</v>
      </c>
      <c r="CE278" s="123">
        <v>0</v>
      </c>
      <c r="CF278" s="122">
        <v>0</v>
      </c>
      <c r="CG278" s="121">
        <v>0</v>
      </c>
      <c r="CH278" s="121">
        <v>0</v>
      </c>
      <c r="CI278" s="121">
        <v>0</v>
      </c>
      <c r="CJ278" s="121">
        <v>0</v>
      </c>
      <c r="CK278" s="121">
        <v>0</v>
      </c>
      <c r="CL278" s="121">
        <v>0</v>
      </c>
      <c r="CM278" s="121">
        <v>0</v>
      </c>
      <c r="CN278" s="121">
        <v>0</v>
      </c>
      <c r="CO278" s="121">
        <v>0</v>
      </c>
      <c r="CP278" s="121">
        <v>0</v>
      </c>
      <c r="CQ278" s="121">
        <v>0</v>
      </c>
      <c r="CR278" s="121">
        <v>0</v>
      </c>
      <c r="CS278" s="121">
        <v>0</v>
      </c>
      <c r="CT278" s="121">
        <v>0</v>
      </c>
      <c r="CU278" s="121">
        <v>0</v>
      </c>
      <c r="CV278" s="121">
        <v>0</v>
      </c>
      <c r="CW278" s="121">
        <v>0</v>
      </c>
      <c r="CX278" s="121">
        <v>0</v>
      </c>
      <c r="CY278" s="121">
        <v>0</v>
      </c>
      <c r="CZ278" s="121">
        <v>0</v>
      </c>
      <c r="DA278" s="123">
        <v>0</v>
      </c>
      <c r="DB278" s="122">
        <v>0</v>
      </c>
      <c r="DC278" s="121">
        <v>0</v>
      </c>
      <c r="DD278" s="121">
        <v>0</v>
      </c>
      <c r="DE278" s="121">
        <v>0</v>
      </c>
      <c r="DF278" s="121">
        <v>0</v>
      </c>
      <c r="DG278" s="121">
        <v>0</v>
      </c>
      <c r="DH278" s="121">
        <v>0</v>
      </c>
      <c r="DI278" s="121">
        <v>0</v>
      </c>
      <c r="DJ278" s="123">
        <v>0</v>
      </c>
      <c r="DK278" s="122">
        <v>0</v>
      </c>
      <c r="DL278" s="123">
        <v>0</v>
      </c>
      <c r="DM278" s="124">
        <v>0</v>
      </c>
      <c r="DN278" s="122">
        <v>0</v>
      </c>
      <c r="DO278" s="121">
        <v>0</v>
      </c>
      <c r="DP278" s="123">
        <v>0</v>
      </c>
      <c r="DQ278" s="122">
        <v>0</v>
      </c>
      <c r="DR278" s="121">
        <v>1</v>
      </c>
      <c r="DS278" s="162" t="s">
        <v>3651</v>
      </c>
      <c r="DT278" s="121">
        <v>3</v>
      </c>
      <c r="DU278" s="162"/>
      <c r="DV278" s="164"/>
      <c r="DW278" s="122">
        <v>1</v>
      </c>
      <c r="DX278" s="121">
        <v>1</v>
      </c>
      <c r="DY278" s="121">
        <v>1</v>
      </c>
      <c r="DZ278" s="162"/>
      <c r="EA278" s="164"/>
      <c r="EB278" s="127">
        <v>19000</v>
      </c>
      <c r="EC278" s="128">
        <v>4.3499999999999996</v>
      </c>
      <c r="ED278" s="129">
        <v>1</v>
      </c>
    </row>
    <row r="279" spans="1:134" ht="13.5" customHeight="1" thickBot="1">
      <c r="A279" s="161" t="s">
        <v>13</v>
      </c>
      <c r="B279" s="162" t="s">
        <v>21</v>
      </c>
      <c r="C279" s="121">
        <v>4</v>
      </c>
      <c r="D279" s="162" t="s">
        <v>20</v>
      </c>
      <c r="E279" s="162" t="s">
        <v>3652</v>
      </c>
      <c r="F279" s="162" t="s">
        <v>3653</v>
      </c>
      <c r="G279" s="162">
        <v>61500</v>
      </c>
      <c r="H279" s="162" t="s">
        <v>3654</v>
      </c>
      <c r="I279" s="162" t="s">
        <v>3655</v>
      </c>
      <c r="J279" s="162" t="s">
        <v>3656</v>
      </c>
      <c r="K279" s="164" t="s">
        <v>3657</v>
      </c>
      <c r="L279" s="161" t="s">
        <v>920</v>
      </c>
      <c r="M279" s="162" t="s">
        <v>2857</v>
      </c>
      <c r="N279" s="162" t="s">
        <v>3658</v>
      </c>
      <c r="O279" s="162" t="s">
        <v>927</v>
      </c>
      <c r="P279" s="162">
        <v>548426162</v>
      </c>
      <c r="Q279" s="164" t="s">
        <v>3659</v>
      </c>
      <c r="R279" s="161" t="s">
        <v>920</v>
      </c>
      <c r="S279" s="162" t="s">
        <v>3660</v>
      </c>
      <c r="T279" s="162" t="s">
        <v>3661</v>
      </c>
      <c r="U279" s="162" t="s">
        <v>927</v>
      </c>
      <c r="V279" s="162">
        <v>548426166</v>
      </c>
      <c r="W279" s="164" t="s">
        <v>3662</v>
      </c>
      <c r="X279" s="122">
        <v>1</v>
      </c>
      <c r="Y279" s="121">
        <v>0</v>
      </c>
      <c r="Z279" s="123">
        <v>1</v>
      </c>
      <c r="AA279" s="122">
        <v>1</v>
      </c>
      <c r="AB279" s="121">
        <v>0</v>
      </c>
      <c r="AC279" s="123">
        <v>1</v>
      </c>
      <c r="AD279" s="165" t="str">
        <f t="shared" si="23"/>
        <v>A</v>
      </c>
      <c r="AE279" s="124">
        <v>1</v>
      </c>
      <c r="AF279" s="165" t="str">
        <f t="shared" si="20"/>
        <v>A</v>
      </c>
      <c r="AG279" s="122">
        <v>0</v>
      </c>
      <c r="AH279" s="121">
        <v>0</v>
      </c>
      <c r="AI279" s="121">
        <v>0</v>
      </c>
      <c r="AJ279" s="121">
        <v>1</v>
      </c>
      <c r="AK279" s="123">
        <v>1</v>
      </c>
      <c r="AL279" s="165" t="str">
        <f t="shared" si="21"/>
        <v>A</v>
      </c>
      <c r="AM279" s="122">
        <v>1</v>
      </c>
      <c r="AN279" s="121">
        <v>0</v>
      </c>
      <c r="AO279" s="121">
        <v>0</v>
      </c>
      <c r="AP279" s="123">
        <v>1</v>
      </c>
      <c r="AQ279" s="165" t="str">
        <f t="shared" si="22"/>
        <v>A</v>
      </c>
      <c r="AR279" s="122">
        <v>0</v>
      </c>
      <c r="AS279" s="121">
        <v>0</v>
      </c>
      <c r="AT279" s="121">
        <v>1</v>
      </c>
      <c r="AU279" s="121">
        <v>0</v>
      </c>
      <c r="AV279" s="121">
        <v>0</v>
      </c>
      <c r="AW279" s="121">
        <v>0</v>
      </c>
      <c r="AX279" s="123">
        <v>1</v>
      </c>
      <c r="AY279" s="165" t="str">
        <f t="shared" si="24"/>
        <v>A</v>
      </c>
      <c r="AZ279" s="125">
        <v>1</v>
      </c>
      <c r="BA279" s="121">
        <v>1</v>
      </c>
      <c r="BB279" s="121">
        <v>1</v>
      </c>
      <c r="BC279" s="126">
        <v>1</v>
      </c>
      <c r="BD279" s="122">
        <v>0</v>
      </c>
      <c r="BE279" s="121">
        <v>0</v>
      </c>
      <c r="BF279" s="121">
        <v>0</v>
      </c>
      <c r="BG279" s="121">
        <v>0</v>
      </c>
      <c r="BH279" s="121">
        <v>0</v>
      </c>
      <c r="BI279" s="121">
        <v>0</v>
      </c>
      <c r="BJ279" s="121">
        <v>0</v>
      </c>
      <c r="BK279" s="121">
        <v>0</v>
      </c>
      <c r="BL279" s="121">
        <v>0</v>
      </c>
      <c r="BM279" s="121">
        <v>0</v>
      </c>
      <c r="BN279" s="121">
        <v>0</v>
      </c>
      <c r="BO279" s="121">
        <v>0</v>
      </c>
      <c r="BP279" s="121">
        <v>0</v>
      </c>
      <c r="BQ279" s="121">
        <v>0</v>
      </c>
      <c r="BR279" s="121">
        <v>0</v>
      </c>
      <c r="BS279" s="121">
        <v>0</v>
      </c>
      <c r="BT279" s="121">
        <v>0</v>
      </c>
      <c r="BU279" s="121">
        <v>0</v>
      </c>
      <c r="BV279" s="121">
        <v>0</v>
      </c>
      <c r="BW279" s="121">
        <v>0</v>
      </c>
      <c r="BX279" s="121">
        <v>0</v>
      </c>
      <c r="BY279" s="121">
        <v>0</v>
      </c>
      <c r="BZ279" s="121">
        <v>0</v>
      </c>
      <c r="CA279" s="121">
        <v>0</v>
      </c>
      <c r="CB279" s="121">
        <v>0</v>
      </c>
      <c r="CC279" s="121">
        <v>0</v>
      </c>
      <c r="CD279" s="121">
        <v>0</v>
      </c>
      <c r="CE279" s="123">
        <v>0</v>
      </c>
      <c r="CF279" s="122">
        <v>0</v>
      </c>
      <c r="CG279" s="121">
        <v>0</v>
      </c>
      <c r="CH279" s="121">
        <v>0</v>
      </c>
      <c r="CI279" s="121">
        <v>0</v>
      </c>
      <c r="CJ279" s="121">
        <v>0</v>
      </c>
      <c r="CK279" s="121">
        <v>0</v>
      </c>
      <c r="CL279" s="121">
        <v>0</v>
      </c>
      <c r="CM279" s="121">
        <v>0</v>
      </c>
      <c r="CN279" s="121">
        <v>0</v>
      </c>
      <c r="CO279" s="121">
        <v>0</v>
      </c>
      <c r="CP279" s="121">
        <v>0</v>
      </c>
      <c r="CQ279" s="121">
        <v>0</v>
      </c>
      <c r="CR279" s="121">
        <v>0</v>
      </c>
      <c r="CS279" s="121">
        <v>0</v>
      </c>
      <c r="CT279" s="121">
        <v>0</v>
      </c>
      <c r="CU279" s="121">
        <v>0</v>
      </c>
      <c r="CV279" s="121">
        <v>0</v>
      </c>
      <c r="CW279" s="121">
        <v>0</v>
      </c>
      <c r="CX279" s="121">
        <v>0</v>
      </c>
      <c r="CY279" s="121">
        <v>0</v>
      </c>
      <c r="CZ279" s="121">
        <v>0</v>
      </c>
      <c r="DA279" s="123">
        <v>0</v>
      </c>
      <c r="DB279" s="122">
        <v>0</v>
      </c>
      <c r="DC279" s="121">
        <v>0</v>
      </c>
      <c r="DD279" s="121">
        <v>0</v>
      </c>
      <c r="DE279" s="121">
        <v>0</v>
      </c>
      <c r="DF279" s="121">
        <v>0</v>
      </c>
      <c r="DG279" s="121">
        <v>0</v>
      </c>
      <c r="DH279" s="121">
        <v>0</v>
      </c>
      <c r="DI279" s="121">
        <v>0</v>
      </c>
      <c r="DJ279" s="123">
        <v>0</v>
      </c>
      <c r="DK279" s="122">
        <v>0</v>
      </c>
      <c r="DL279" s="123">
        <v>0</v>
      </c>
      <c r="DM279" s="124">
        <v>0</v>
      </c>
      <c r="DN279" s="122">
        <v>2</v>
      </c>
      <c r="DO279" s="121">
        <v>0</v>
      </c>
      <c r="DP279" s="123">
        <v>2</v>
      </c>
      <c r="DQ279" s="122">
        <v>30</v>
      </c>
      <c r="DR279" s="121">
        <v>1</v>
      </c>
      <c r="DS279" s="162" t="s">
        <v>3663</v>
      </c>
      <c r="DT279" s="121">
        <v>2</v>
      </c>
      <c r="DU279" s="162"/>
      <c r="DV279" s="164"/>
      <c r="DW279" s="122">
        <v>1</v>
      </c>
      <c r="DX279" s="121">
        <v>1</v>
      </c>
      <c r="DY279" s="121">
        <v>1</v>
      </c>
      <c r="DZ279" s="162"/>
      <c r="EA279" s="164"/>
      <c r="EB279" s="135">
        <v>20000</v>
      </c>
      <c r="EC279" s="136">
        <v>5.05</v>
      </c>
      <c r="ED279" s="137">
        <v>1</v>
      </c>
    </row>
  </sheetData>
  <mergeCells count="17">
    <mergeCell ref="DB1:DJ1"/>
    <mergeCell ref="A1:K1"/>
    <mergeCell ref="L1:Q1"/>
    <mergeCell ref="R1:W1"/>
    <mergeCell ref="X1:Z1"/>
    <mergeCell ref="AA1:AC1"/>
    <mergeCell ref="AG1:AK1"/>
    <mergeCell ref="AM1:AP1"/>
    <mergeCell ref="AR1:AX1"/>
    <mergeCell ref="AZ1:BC1"/>
    <mergeCell ref="BD1:CE1"/>
    <mergeCell ref="CF1:DA1"/>
    <mergeCell ref="DK1:DL1"/>
    <mergeCell ref="DN1:DP1"/>
    <mergeCell ref="DQ1:DV1"/>
    <mergeCell ref="DW1:EA1"/>
    <mergeCell ref="EB1:ED1"/>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B1:AV38"/>
  <sheetViews>
    <sheetView workbookViewId="0"/>
  </sheetViews>
  <sheetFormatPr defaultRowHeight="15"/>
  <cols>
    <col min="1" max="1" width="9.140625" style="1"/>
    <col min="2" max="2" width="24.7109375" style="1" customWidth="1"/>
    <col min="3" max="10" width="9.140625" style="1"/>
    <col min="11" max="11" width="24.7109375" style="1" customWidth="1"/>
    <col min="12" max="15" width="9.140625" style="1" customWidth="1"/>
    <col min="16" max="19" width="9.140625" style="1"/>
    <col min="20" max="20" width="24.7109375" style="1" customWidth="1"/>
    <col min="21" max="24" width="9.140625" style="1" customWidth="1"/>
    <col min="25" max="28" width="9.140625" style="1"/>
    <col min="29" max="29" width="24.7109375" style="1" customWidth="1"/>
    <col min="30" max="33" width="9.140625" style="1" customWidth="1"/>
    <col min="34" max="39" width="9.140625" style="1"/>
    <col min="49" max="16384" width="9.140625" style="1"/>
  </cols>
  <sheetData>
    <row r="1" spans="2:34" s="30" customFormat="1">
      <c r="B1" s="30" t="s">
        <v>547</v>
      </c>
    </row>
    <row r="2" spans="2:34" s="30" customFormat="1"/>
    <row r="3" spans="2:34" s="30" customFormat="1">
      <c r="B3" s="34" t="s">
        <v>596</v>
      </c>
      <c r="C3" s="33">
        <v>2011</v>
      </c>
      <c r="D3" s="60">
        <v>2012</v>
      </c>
      <c r="E3" s="60">
        <v>2013</v>
      </c>
      <c r="F3" s="60">
        <v>2014</v>
      </c>
      <c r="K3" s="32" t="s">
        <v>535</v>
      </c>
      <c r="L3" s="33">
        <v>2011</v>
      </c>
      <c r="M3" s="60">
        <v>2012</v>
      </c>
      <c r="N3" s="60">
        <v>2013</v>
      </c>
      <c r="O3" s="60">
        <v>2014</v>
      </c>
      <c r="P3" s="37"/>
      <c r="Q3" s="37"/>
      <c r="R3" s="37"/>
      <c r="T3" s="34" t="s">
        <v>536</v>
      </c>
      <c r="U3" s="33">
        <v>2011</v>
      </c>
      <c r="V3" s="60">
        <v>2012</v>
      </c>
      <c r="W3" s="60">
        <v>2013</v>
      </c>
      <c r="X3" s="60">
        <v>2014</v>
      </c>
      <c r="AC3" s="34" t="s">
        <v>591</v>
      </c>
      <c r="AD3" s="33">
        <v>2011</v>
      </c>
      <c r="AE3" s="60">
        <v>2012</v>
      </c>
      <c r="AF3" s="60">
        <v>2013</v>
      </c>
      <c r="AG3" s="60">
        <v>2014</v>
      </c>
    </row>
    <row r="4" spans="2:34" s="30" customFormat="1">
      <c r="B4" s="35" t="s">
        <v>548</v>
      </c>
      <c r="C4" s="44">
        <v>9</v>
      </c>
      <c r="D4" s="44">
        <v>6</v>
      </c>
      <c r="E4" s="44">
        <v>8</v>
      </c>
      <c r="F4" s="44">
        <v>8</v>
      </c>
      <c r="K4" s="35" t="s">
        <v>548</v>
      </c>
      <c r="L4" s="44">
        <v>9</v>
      </c>
      <c r="M4" s="44">
        <v>6</v>
      </c>
      <c r="N4" s="44">
        <v>6</v>
      </c>
      <c r="O4" s="44">
        <v>6</v>
      </c>
      <c r="P4" s="37"/>
      <c r="Q4" s="37"/>
      <c r="R4" s="37"/>
      <c r="T4" s="35" t="s">
        <v>548</v>
      </c>
      <c r="U4" s="44">
        <v>0</v>
      </c>
      <c r="V4" s="44">
        <v>0</v>
      </c>
      <c r="W4" s="44">
        <v>2</v>
      </c>
      <c r="X4" s="44">
        <v>2</v>
      </c>
      <c r="Y4" s="37"/>
      <c r="Z4" s="37"/>
      <c r="AA4" s="37"/>
      <c r="AB4" s="37"/>
      <c r="AC4" s="35" t="s">
        <v>548</v>
      </c>
      <c r="AD4" s="44">
        <v>0</v>
      </c>
      <c r="AE4" s="44">
        <v>0</v>
      </c>
      <c r="AF4" s="44">
        <v>0</v>
      </c>
      <c r="AG4" s="44">
        <v>0</v>
      </c>
      <c r="AH4" s="37"/>
    </row>
    <row r="5" spans="2:34" s="30" customFormat="1">
      <c r="B5" s="35" t="s">
        <v>549</v>
      </c>
      <c r="C5" s="44">
        <v>261</v>
      </c>
      <c r="D5" s="44">
        <v>240</v>
      </c>
      <c r="E5" s="44">
        <v>223</v>
      </c>
      <c r="F5" s="44">
        <v>220</v>
      </c>
      <c r="K5" s="35" t="s">
        <v>549</v>
      </c>
      <c r="L5" s="44">
        <v>233</v>
      </c>
      <c r="M5" s="44">
        <v>206</v>
      </c>
      <c r="N5" s="44">
        <v>192</v>
      </c>
      <c r="O5" s="44">
        <v>189</v>
      </c>
      <c r="T5" s="35" t="s">
        <v>549</v>
      </c>
      <c r="U5" s="44">
        <v>24</v>
      </c>
      <c r="V5" s="44">
        <v>32</v>
      </c>
      <c r="W5" s="44">
        <v>29</v>
      </c>
      <c r="X5" s="44">
        <v>29</v>
      </c>
      <c r="Y5" s="37"/>
      <c r="Z5" s="37"/>
      <c r="AA5" s="37"/>
      <c r="AB5" s="37"/>
      <c r="AC5" s="35" t="s">
        <v>549</v>
      </c>
      <c r="AD5" s="44">
        <v>4</v>
      </c>
      <c r="AE5" s="44">
        <v>2</v>
      </c>
      <c r="AF5" s="44">
        <v>2</v>
      </c>
      <c r="AG5" s="44">
        <v>2</v>
      </c>
      <c r="AH5" s="37"/>
    </row>
    <row r="6" spans="2:34" s="30" customFormat="1">
      <c r="B6" s="35" t="s">
        <v>550</v>
      </c>
      <c r="C6" s="44">
        <v>403</v>
      </c>
      <c r="D6" s="44">
        <v>448</v>
      </c>
      <c r="E6" s="44">
        <v>446</v>
      </c>
      <c r="F6" s="44">
        <v>440</v>
      </c>
      <c r="K6" s="35" t="s">
        <v>550</v>
      </c>
      <c r="L6" s="44">
        <v>336</v>
      </c>
      <c r="M6" s="44">
        <v>341</v>
      </c>
      <c r="N6" s="44">
        <v>341</v>
      </c>
      <c r="O6" s="44">
        <v>363</v>
      </c>
      <c r="T6" s="35" t="s">
        <v>550</v>
      </c>
      <c r="U6" s="44">
        <v>49</v>
      </c>
      <c r="V6" s="44">
        <v>97</v>
      </c>
      <c r="W6" s="44">
        <v>95</v>
      </c>
      <c r="X6" s="44">
        <v>67</v>
      </c>
      <c r="AC6" s="35" t="s">
        <v>550</v>
      </c>
      <c r="AD6" s="44">
        <v>18</v>
      </c>
      <c r="AE6" s="44">
        <v>10</v>
      </c>
      <c r="AF6" s="44">
        <v>10</v>
      </c>
      <c r="AG6" s="44">
        <v>10</v>
      </c>
    </row>
    <row r="7" spans="2:34" s="30" customFormat="1">
      <c r="B7" s="35" t="s">
        <v>551</v>
      </c>
      <c r="C7" s="44">
        <v>133</v>
      </c>
      <c r="D7" s="44">
        <v>138</v>
      </c>
      <c r="E7" s="44">
        <v>145</v>
      </c>
      <c r="F7" s="44">
        <v>160</v>
      </c>
      <c r="K7" s="35" t="s">
        <v>551</v>
      </c>
      <c r="L7" s="44">
        <v>66</v>
      </c>
      <c r="M7" s="44">
        <v>63</v>
      </c>
      <c r="N7" s="44">
        <v>70</v>
      </c>
      <c r="O7" s="44">
        <v>68</v>
      </c>
      <c r="T7" s="35" t="s">
        <v>551</v>
      </c>
      <c r="U7" s="44">
        <v>12</v>
      </c>
      <c r="V7" s="44">
        <v>21</v>
      </c>
      <c r="W7" s="44">
        <v>26</v>
      </c>
      <c r="X7" s="44">
        <v>26</v>
      </c>
      <c r="AC7" s="35" t="s">
        <v>551</v>
      </c>
      <c r="AD7" s="44">
        <v>55</v>
      </c>
      <c r="AE7" s="44">
        <v>54</v>
      </c>
      <c r="AF7" s="44">
        <v>49</v>
      </c>
      <c r="AG7" s="44">
        <v>66</v>
      </c>
    </row>
    <row r="8" spans="2:34" s="30" customFormat="1">
      <c r="B8" s="35" t="s">
        <v>552</v>
      </c>
      <c r="C8" s="44">
        <v>21</v>
      </c>
      <c r="D8" s="44">
        <v>19</v>
      </c>
      <c r="E8" s="44">
        <v>20</v>
      </c>
      <c r="F8" s="44">
        <v>23</v>
      </c>
      <c r="K8" s="35" t="s">
        <v>552</v>
      </c>
      <c r="L8" s="44">
        <v>3</v>
      </c>
      <c r="M8" s="44">
        <v>4</v>
      </c>
      <c r="N8" s="44">
        <v>3</v>
      </c>
      <c r="O8" s="44">
        <v>3</v>
      </c>
      <c r="T8" s="35" t="s">
        <v>552</v>
      </c>
      <c r="U8" s="44">
        <v>2</v>
      </c>
      <c r="V8" s="44">
        <v>0</v>
      </c>
      <c r="W8" s="44">
        <v>2</v>
      </c>
      <c r="X8" s="44">
        <v>2</v>
      </c>
      <c r="AC8" s="35" t="s">
        <v>552</v>
      </c>
      <c r="AD8" s="44">
        <v>16</v>
      </c>
      <c r="AE8" s="44">
        <v>15</v>
      </c>
      <c r="AF8" s="44">
        <v>15</v>
      </c>
      <c r="AG8" s="44">
        <v>18</v>
      </c>
    </row>
    <row r="35" spans="11:11">
      <c r="K35" s="47"/>
    </row>
    <row r="36" spans="11:11">
      <c r="K36" s="48"/>
    </row>
    <row r="37" spans="11:11">
      <c r="K37" s="48"/>
    </row>
    <row r="38" spans="11:11">
      <c r="K38" s="48"/>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B1:AL98"/>
  <sheetViews>
    <sheetView zoomScaleNormal="100" workbookViewId="0"/>
  </sheetViews>
  <sheetFormatPr defaultRowHeight="15"/>
  <cols>
    <col min="1" max="1" width="9.140625" style="64"/>
    <col min="2" max="2" width="31.28515625" style="64" bestFit="1" customWidth="1"/>
    <col min="3" max="8" width="9.140625" style="64" customWidth="1"/>
    <col min="9" max="10" width="9.140625" style="64"/>
    <col min="11" max="11" width="31.28515625" style="64" bestFit="1" customWidth="1"/>
    <col min="12" max="16" width="9.140625" style="64" customWidth="1"/>
    <col min="17" max="19" width="9.140625" style="64"/>
    <col min="20" max="20" width="31.28515625" style="64" bestFit="1" customWidth="1"/>
    <col min="21" max="25" width="9.140625" style="64" customWidth="1"/>
    <col min="26" max="28" width="9.140625" style="64"/>
    <col min="29" max="29" width="31.28515625" style="64" bestFit="1" customWidth="1"/>
    <col min="30" max="35" width="9.140625" style="64" customWidth="1"/>
    <col min="36" max="16384" width="9.140625" style="64"/>
  </cols>
  <sheetData>
    <row r="1" spans="2:38">
      <c r="B1" s="64" t="s">
        <v>553</v>
      </c>
    </row>
    <row r="3" spans="2:38">
      <c r="B3" s="32" t="s">
        <v>596</v>
      </c>
      <c r="C3" s="60" t="s">
        <v>608</v>
      </c>
      <c r="D3" s="60">
        <v>2011</v>
      </c>
      <c r="E3" s="60">
        <v>2012</v>
      </c>
      <c r="F3" s="60">
        <v>2013</v>
      </c>
      <c r="G3" s="60">
        <v>2014</v>
      </c>
      <c r="H3" s="61"/>
      <c r="I3" s="61"/>
      <c r="K3" s="34" t="s">
        <v>535</v>
      </c>
      <c r="L3" s="60" t="s">
        <v>608</v>
      </c>
      <c r="M3" s="60">
        <v>2011</v>
      </c>
      <c r="N3" s="60">
        <v>2012</v>
      </c>
      <c r="O3" s="60">
        <v>2013</v>
      </c>
      <c r="P3" s="60">
        <v>2014</v>
      </c>
      <c r="Q3" s="61"/>
      <c r="R3" s="61"/>
      <c r="T3" s="32" t="s">
        <v>536</v>
      </c>
      <c r="U3" s="60" t="s">
        <v>608</v>
      </c>
      <c r="V3" s="60">
        <v>2011</v>
      </c>
      <c r="W3" s="60">
        <v>2012</v>
      </c>
      <c r="X3" s="60">
        <v>2013</v>
      </c>
      <c r="Y3" s="60">
        <v>2014</v>
      </c>
      <c r="Z3" s="61"/>
      <c r="AA3" s="61"/>
      <c r="AC3" s="34" t="s">
        <v>591</v>
      </c>
      <c r="AD3" s="60" t="s">
        <v>608</v>
      </c>
      <c r="AE3" s="60">
        <v>2011</v>
      </c>
      <c r="AF3" s="60">
        <v>2012</v>
      </c>
      <c r="AG3" s="60">
        <v>2013</v>
      </c>
      <c r="AH3" s="60">
        <v>2014</v>
      </c>
      <c r="AI3" s="61"/>
      <c r="AJ3" s="61"/>
      <c r="AL3" s="61"/>
    </row>
    <row r="4" spans="2:38">
      <c r="B4" s="65" t="s">
        <v>554</v>
      </c>
      <c r="C4" s="2" t="s">
        <v>609</v>
      </c>
      <c r="D4" s="2">
        <v>110</v>
      </c>
      <c r="E4" s="2">
        <v>137</v>
      </c>
      <c r="F4" s="2">
        <v>132</v>
      </c>
      <c r="G4" s="2">
        <v>145</v>
      </c>
      <c r="H4" s="8"/>
      <c r="I4" s="8"/>
      <c r="K4" s="65" t="s">
        <v>554</v>
      </c>
      <c r="L4" s="2" t="s">
        <v>609</v>
      </c>
      <c r="M4" s="2">
        <v>92</v>
      </c>
      <c r="N4" s="2">
        <v>93</v>
      </c>
      <c r="O4" s="2">
        <v>91</v>
      </c>
      <c r="P4" s="2">
        <v>97</v>
      </c>
      <c r="Q4" s="8"/>
      <c r="R4" s="8"/>
      <c r="T4" s="65" t="s">
        <v>554</v>
      </c>
      <c r="U4" s="2" t="s">
        <v>609</v>
      </c>
      <c r="V4" s="2">
        <v>17</v>
      </c>
      <c r="W4" s="2">
        <v>43</v>
      </c>
      <c r="X4" s="2">
        <v>41</v>
      </c>
      <c r="Y4" s="2">
        <v>47</v>
      </c>
      <c r="Z4" s="8"/>
      <c r="AA4" s="8"/>
      <c r="AC4" s="65" t="s">
        <v>554</v>
      </c>
      <c r="AD4" s="2" t="s">
        <v>609</v>
      </c>
      <c r="AE4" s="2">
        <v>1</v>
      </c>
      <c r="AF4" s="2">
        <v>1</v>
      </c>
      <c r="AG4" s="2">
        <v>0</v>
      </c>
      <c r="AH4" s="2">
        <v>1</v>
      </c>
      <c r="AI4" s="8"/>
      <c r="AJ4" s="8"/>
      <c r="AL4" s="8"/>
    </row>
    <row r="5" spans="2:38">
      <c r="B5" s="65" t="s">
        <v>555</v>
      </c>
      <c r="C5" s="2" t="s">
        <v>610</v>
      </c>
      <c r="D5" s="2">
        <v>228</v>
      </c>
      <c r="E5" s="2">
        <v>260</v>
      </c>
      <c r="F5" s="2">
        <v>252</v>
      </c>
      <c r="G5" s="2">
        <v>266</v>
      </c>
      <c r="H5" s="8"/>
      <c r="I5" s="8"/>
      <c r="K5" s="65" t="s">
        <v>555</v>
      </c>
      <c r="L5" s="2" t="s">
        <v>610</v>
      </c>
      <c r="M5" s="2">
        <v>195</v>
      </c>
      <c r="N5" s="2">
        <v>198</v>
      </c>
      <c r="O5" s="2">
        <v>193</v>
      </c>
      <c r="P5" s="2">
        <v>201</v>
      </c>
      <c r="Q5" s="8"/>
      <c r="R5" s="8"/>
      <c r="T5" s="65" t="s">
        <v>555</v>
      </c>
      <c r="U5" s="2" t="s">
        <v>610</v>
      </c>
      <c r="V5" s="2">
        <v>19</v>
      </c>
      <c r="W5" s="2">
        <v>48</v>
      </c>
      <c r="X5" s="2">
        <v>47</v>
      </c>
      <c r="Y5" s="2">
        <v>51</v>
      </c>
      <c r="Z5" s="8"/>
      <c r="AA5" s="8"/>
      <c r="AC5" s="65" t="s">
        <v>555</v>
      </c>
      <c r="AD5" s="2" t="s">
        <v>610</v>
      </c>
      <c r="AE5" s="2">
        <v>14</v>
      </c>
      <c r="AF5" s="2">
        <v>14</v>
      </c>
      <c r="AG5" s="2">
        <v>12</v>
      </c>
      <c r="AH5" s="2">
        <v>14</v>
      </c>
      <c r="AI5" s="8"/>
      <c r="AJ5" s="8"/>
      <c r="AL5" s="8"/>
    </row>
    <row r="6" spans="2:38">
      <c r="B6" s="65" t="s">
        <v>556</v>
      </c>
      <c r="C6" s="2" t="s">
        <v>611</v>
      </c>
      <c r="D6" s="2">
        <v>68</v>
      </c>
      <c r="E6" s="2">
        <v>102</v>
      </c>
      <c r="F6" s="2">
        <v>103</v>
      </c>
      <c r="G6" s="2">
        <v>114</v>
      </c>
      <c r="H6" s="8"/>
      <c r="I6" s="8"/>
      <c r="K6" s="65" t="s">
        <v>556</v>
      </c>
      <c r="L6" s="2" t="s">
        <v>611</v>
      </c>
      <c r="M6" s="2">
        <v>51</v>
      </c>
      <c r="N6" s="2">
        <v>65</v>
      </c>
      <c r="O6" s="2">
        <v>65</v>
      </c>
      <c r="P6" s="2">
        <v>72</v>
      </c>
      <c r="Q6" s="8"/>
      <c r="R6" s="8"/>
      <c r="T6" s="65" t="s">
        <v>556</v>
      </c>
      <c r="U6" s="2" t="s">
        <v>611</v>
      </c>
      <c r="V6" s="2">
        <v>12</v>
      </c>
      <c r="W6" s="2">
        <v>31</v>
      </c>
      <c r="X6" s="2">
        <v>30</v>
      </c>
      <c r="Y6" s="2">
        <v>34</v>
      </c>
      <c r="Z6" s="8"/>
      <c r="AA6" s="8"/>
      <c r="AC6" s="65" t="s">
        <v>556</v>
      </c>
      <c r="AD6" s="2" t="s">
        <v>611</v>
      </c>
      <c r="AE6" s="2">
        <v>5</v>
      </c>
      <c r="AF6" s="2">
        <v>6</v>
      </c>
      <c r="AG6" s="2">
        <v>8</v>
      </c>
      <c r="AH6" s="2">
        <v>8</v>
      </c>
      <c r="AI6" s="8"/>
      <c r="AJ6" s="8"/>
      <c r="AL6" s="8"/>
    </row>
    <row r="7" spans="2:38">
      <c r="B7" s="65" t="s">
        <v>557</v>
      </c>
      <c r="C7" s="2" t="s">
        <v>612</v>
      </c>
      <c r="D7" s="2">
        <v>211</v>
      </c>
      <c r="E7" s="2">
        <v>250</v>
      </c>
      <c r="F7" s="2">
        <v>241</v>
      </c>
      <c r="G7" s="2">
        <v>256</v>
      </c>
      <c r="H7" s="8"/>
      <c r="I7" s="8"/>
      <c r="K7" s="65" t="s">
        <v>557</v>
      </c>
      <c r="L7" s="2" t="s">
        <v>612</v>
      </c>
      <c r="M7" s="2">
        <v>184</v>
      </c>
      <c r="N7" s="2">
        <v>190</v>
      </c>
      <c r="O7" s="2">
        <v>182</v>
      </c>
      <c r="P7" s="2">
        <v>193</v>
      </c>
      <c r="Q7" s="8"/>
      <c r="R7" s="8"/>
      <c r="T7" s="65" t="s">
        <v>557</v>
      </c>
      <c r="U7" s="2" t="s">
        <v>612</v>
      </c>
      <c r="V7" s="2">
        <v>17</v>
      </c>
      <c r="W7" s="2">
        <v>48</v>
      </c>
      <c r="X7" s="2">
        <v>46</v>
      </c>
      <c r="Y7" s="2">
        <v>49</v>
      </c>
      <c r="Z7" s="8"/>
      <c r="AA7" s="8"/>
      <c r="AC7" s="65" t="s">
        <v>557</v>
      </c>
      <c r="AD7" s="2" t="s">
        <v>612</v>
      </c>
      <c r="AE7" s="2">
        <v>10</v>
      </c>
      <c r="AF7" s="2">
        <v>12</v>
      </c>
      <c r="AG7" s="2">
        <v>13</v>
      </c>
      <c r="AH7" s="2">
        <v>14</v>
      </c>
      <c r="AI7" s="8"/>
      <c r="AJ7" s="8"/>
      <c r="AL7" s="8"/>
    </row>
    <row r="8" spans="2:38">
      <c r="B8" s="65" t="s">
        <v>558</v>
      </c>
      <c r="C8" s="2"/>
      <c r="D8" s="2">
        <v>239</v>
      </c>
      <c r="E8" s="2">
        <v>276</v>
      </c>
      <c r="F8" s="2">
        <v>276</v>
      </c>
      <c r="G8" s="2">
        <v>276</v>
      </c>
      <c r="H8" s="8"/>
      <c r="I8" s="8"/>
      <c r="K8" s="65" t="s">
        <v>558</v>
      </c>
      <c r="L8" s="2"/>
      <c r="M8" s="2">
        <v>203</v>
      </c>
      <c r="N8" s="2">
        <v>205</v>
      </c>
      <c r="O8" s="2">
        <v>205</v>
      </c>
      <c r="P8" s="2">
        <v>205</v>
      </c>
      <c r="Q8" s="47"/>
      <c r="R8" s="47"/>
      <c r="T8" s="65" t="s">
        <v>558</v>
      </c>
      <c r="U8" s="2"/>
      <c r="V8" s="2">
        <v>22</v>
      </c>
      <c r="W8" s="2">
        <v>57</v>
      </c>
      <c r="X8" s="2">
        <v>57</v>
      </c>
      <c r="Y8" s="2">
        <v>57</v>
      </c>
      <c r="Z8" s="47"/>
      <c r="AA8" s="47"/>
      <c r="AC8" s="65" t="s">
        <v>558</v>
      </c>
      <c r="AD8" s="2"/>
      <c r="AE8" s="2">
        <v>14</v>
      </c>
      <c r="AF8" s="2">
        <v>14</v>
      </c>
      <c r="AG8" s="2">
        <v>14</v>
      </c>
      <c r="AH8" s="2">
        <v>14</v>
      </c>
      <c r="AI8" s="8"/>
      <c r="AJ8" s="47"/>
      <c r="AL8" s="47"/>
    </row>
    <row r="9" spans="2:38">
      <c r="B9" s="66"/>
      <c r="C9" s="67"/>
      <c r="D9" s="67"/>
      <c r="E9" s="67"/>
      <c r="F9" s="67"/>
      <c r="G9" s="67"/>
      <c r="H9" s="68"/>
    </row>
    <row r="10" spans="2:38">
      <c r="B10" s="66"/>
      <c r="C10" s="69"/>
      <c r="D10" s="69"/>
      <c r="E10" s="69"/>
      <c r="F10" s="69"/>
      <c r="G10" s="69"/>
      <c r="H10" s="68"/>
    </row>
    <row r="11" spans="2:38">
      <c r="B11" s="47"/>
      <c r="C11" s="47"/>
      <c r="D11" s="47"/>
      <c r="E11" s="47"/>
      <c r="F11" s="47"/>
      <c r="G11" s="47"/>
      <c r="H11" s="68"/>
    </row>
    <row r="12" spans="2:38">
      <c r="B12" s="70"/>
      <c r="C12" s="71"/>
      <c r="D12" s="71"/>
      <c r="E12" s="71"/>
      <c r="F12" s="71"/>
      <c r="G12" s="71"/>
      <c r="H12" s="68"/>
    </row>
    <row r="13" spans="2:38">
      <c r="B13" s="66"/>
      <c r="C13" s="69"/>
      <c r="D13" s="69"/>
      <c r="E13" s="69"/>
      <c r="F13" s="69"/>
      <c r="G13" s="69"/>
      <c r="H13" s="68"/>
    </row>
    <row r="14" spans="2:38">
      <c r="B14" s="66"/>
      <c r="C14" s="69"/>
      <c r="D14" s="69"/>
      <c r="E14" s="69"/>
      <c r="F14" s="69"/>
      <c r="G14" s="69"/>
      <c r="H14" s="68"/>
    </row>
    <row r="15" spans="2:38">
      <c r="B15" s="66"/>
      <c r="C15" s="69"/>
      <c r="D15" s="69"/>
      <c r="E15" s="69"/>
      <c r="F15" s="69"/>
      <c r="G15" s="69"/>
      <c r="H15" s="68"/>
    </row>
    <row r="16" spans="2:38">
      <c r="B16" s="47"/>
      <c r="C16" s="47"/>
      <c r="D16" s="47"/>
      <c r="E16" s="47"/>
      <c r="F16" s="47"/>
      <c r="G16" s="47"/>
      <c r="H16" s="68"/>
    </row>
    <row r="17" spans="2:8">
      <c r="B17" s="70"/>
      <c r="C17" s="71"/>
      <c r="D17" s="71"/>
      <c r="E17" s="71"/>
      <c r="F17" s="71"/>
      <c r="G17" s="71"/>
      <c r="H17" s="68"/>
    </row>
    <row r="18" spans="2:8">
      <c r="B18" s="66"/>
      <c r="C18" s="69"/>
      <c r="D18" s="69"/>
      <c r="E18" s="69"/>
      <c r="F18" s="69"/>
      <c r="G18" s="69"/>
      <c r="H18" s="68"/>
    </row>
    <row r="19" spans="2:8">
      <c r="B19" s="66"/>
      <c r="C19" s="69"/>
      <c r="D19" s="69"/>
      <c r="E19" s="69"/>
      <c r="F19" s="69"/>
      <c r="G19" s="69"/>
      <c r="H19" s="68"/>
    </row>
    <row r="20" spans="2:8">
      <c r="B20" s="66"/>
      <c r="C20" s="69"/>
      <c r="D20" s="69"/>
      <c r="E20" s="69"/>
      <c r="F20" s="69"/>
      <c r="G20" s="69"/>
      <c r="H20" s="68"/>
    </row>
    <row r="21" spans="2:8">
      <c r="B21" s="47"/>
      <c r="C21" s="47"/>
      <c r="D21" s="47"/>
      <c r="E21" s="47"/>
      <c r="F21" s="47"/>
      <c r="G21" s="47"/>
      <c r="H21" s="68"/>
    </row>
    <row r="22" spans="2:8">
      <c r="B22" s="70"/>
      <c r="C22" s="71"/>
      <c r="D22" s="71"/>
      <c r="E22" s="71"/>
      <c r="F22" s="71"/>
      <c r="G22" s="71"/>
      <c r="H22" s="68"/>
    </row>
    <row r="23" spans="2:8">
      <c r="B23" s="66"/>
      <c r="C23" s="69"/>
      <c r="D23" s="69"/>
      <c r="E23" s="69"/>
      <c r="F23" s="69"/>
      <c r="G23" s="69"/>
      <c r="H23" s="68"/>
    </row>
    <row r="24" spans="2:8">
      <c r="B24" s="66"/>
      <c r="C24" s="69"/>
      <c r="D24" s="69"/>
      <c r="E24" s="69"/>
      <c r="F24" s="69"/>
      <c r="G24" s="69"/>
      <c r="H24" s="68"/>
    </row>
    <row r="25" spans="2:8">
      <c r="B25" s="66"/>
      <c r="C25" s="69"/>
      <c r="D25" s="69"/>
      <c r="E25" s="69"/>
      <c r="F25" s="69"/>
      <c r="G25" s="69"/>
      <c r="H25" s="68"/>
    </row>
    <row r="33" spans="2:36">
      <c r="B33" s="65" t="s">
        <v>554</v>
      </c>
      <c r="C33" s="60"/>
      <c r="D33" s="60">
        <v>2011</v>
      </c>
      <c r="E33" s="60">
        <v>2012</v>
      </c>
      <c r="F33" s="60">
        <v>2013</v>
      </c>
      <c r="G33" s="60">
        <v>2014</v>
      </c>
      <c r="H33" s="61"/>
      <c r="I33" s="61"/>
      <c r="K33" s="65" t="s">
        <v>555</v>
      </c>
      <c r="L33" s="60"/>
      <c r="M33" s="60">
        <v>2011</v>
      </c>
      <c r="N33" s="60">
        <v>2012</v>
      </c>
      <c r="O33" s="60">
        <v>2013</v>
      </c>
      <c r="P33" s="60">
        <v>2014</v>
      </c>
      <c r="Q33" s="61"/>
      <c r="R33" s="61"/>
      <c r="T33" s="65" t="s">
        <v>556</v>
      </c>
      <c r="U33" s="60"/>
      <c r="V33" s="60">
        <v>2011</v>
      </c>
      <c r="W33" s="60">
        <v>2012</v>
      </c>
      <c r="X33" s="60">
        <v>2013</v>
      </c>
      <c r="Y33" s="60">
        <v>2014</v>
      </c>
      <c r="Z33" s="61"/>
      <c r="AA33" s="61"/>
      <c r="AC33" s="65" t="s">
        <v>557</v>
      </c>
      <c r="AD33" s="60"/>
      <c r="AE33" s="60">
        <v>2011</v>
      </c>
      <c r="AF33" s="60">
        <v>2012</v>
      </c>
      <c r="AG33" s="60">
        <v>2013</v>
      </c>
      <c r="AH33" s="60">
        <v>2014</v>
      </c>
      <c r="AI33" s="61"/>
      <c r="AJ33" s="61"/>
    </row>
    <row r="34" spans="2:36">
      <c r="B34" s="65" t="s">
        <v>538</v>
      </c>
      <c r="C34" s="72" t="s">
        <v>559</v>
      </c>
      <c r="D34" s="2">
        <f>M4/M8*100</f>
        <v>45.320197044334975</v>
      </c>
      <c r="E34" s="2">
        <f>N4/N8*100</f>
        <v>45.365853658536587</v>
      </c>
      <c r="F34" s="2">
        <f>O4/O8*100</f>
        <v>44.390243902439025</v>
      </c>
      <c r="G34" s="2">
        <f>P4/P8*100</f>
        <v>47.317073170731703</v>
      </c>
      <c r="H34" s="8"/>
      <c r="I34" s="8"/>
      <c r="K34" s="65" t="s">
        <v>538</v>
      </c>
      <c r="L34" s="72" t="s">
        <v>559</v>
      </c>
      <c r="M34" s="2">
        <f>M5/M8*100</f>
        <v>96.059113300492612</v>
      </c>
      <c r="N34" s="2">
        <f>N5/N8*100</f>
        <v>96.58536585365853</v>
      </c>
      <c r="O34" s="2">
        <f>O5/O8*100</f>
        <v>94.146341463414629</v>
      </c>
      <c r="P34" s="2">
        <f>P5/P8*100</f>
        <v>98.048780487804876</v>
      </c>
      <c r="Q34" s="8"/>
      <c r="R34" s="8"/>
      <c r="T34" s="65" t="s">
        <v>538</v>
      </c>
      <c r="U34" s="72" t="s">
        <v>559</v>
      </c>
      <c r="V34" s="2">
        <f>M6/M8*100</f>
        <v>25.123152709359609</v>
      </c>
      <c r="W34" s="2">
        <f>N6/N8*100</f>
        <v>31.707317073170731</v>
      </c>
      <c r="X34" s="2">
        <f>O6/O8*100</f>
        <v>31.707317073170731</v>
      </c>
      <c r="Y34" s="2">
        <f>P6/P8*100</f>
        <v>35.121951219512191</v>
      </c>
      <c r="Z34" s="8"/>
      <c r="AA34" s="8"/>
      <c r="AC34" s="65" t="s">
        <v>538</v>
      </c>
      <c r="AD34" s="72" t="s">
        <v>559</v>
      </c>
      <c r="AE34" s="2">
        <f>M7/M8*100</f>
        <v>90.64039408866995</v>
      </c>
      <c r="AF34" s="2">
        <f>N7/N8*100</f>
        <v>92.682926829268297</v>
      </c>
      <c r="AG34" s="2">
        <f>O7/O8*100</f>
        <v>88.780487804878049</v>
      </c>
      <c r="AH34" s="2">
        <f>P7/P8*100</f>
        <v>94.146341463414629</v>
      </c>
      <c r="AI34" s="8"/>
      <c r="AJ34" s="8"/>
    </row>
    <row r="35" spans="2:36">
      <c r="B35" s="65" t="s">
        <v>538</v>
      </c>
      <c r="C35" s="72" t="s">
        <v>560</v>
      </c>
      <c r="D35" s="2">
        <f>100-D34</f>
        <v>54.679802955665025</v>
      </c>
      <c r="E35" s="2">
        <f>100-E34</f>
        <v>54.634146341463413</v>
      </c>
      <c r="F35" s="2">
        <f>100-F34</f>
        <v>55.609756097560975</v>
      </c>
      <c r="G35" s="2">
        <f>100-G34</f>
        <v>52.682926829268297</v>
      </c>
      <c r="H35" s="8"/>
      <c r="I35" s="8"/>
      <c r="K35" s="65" t="s">
        <v>538</v>
      </c>
      <c r="L35" s="72" t="s">
        <v>560</v>
      </c>
      <c r="M35" s="2">
        <f>100-M34</f>
        <v>3.9408866995073879</v>
      </c>
      <c r="N35" s="2">
        <f>100-N34</f>
        <v>3.41463414634147</v>
      </c>
      <c r="O35" s="2">
        <f>100-O34</f>
        <v>5.8536585365853711</v>
      </c>
      <c r="P35" s="2">
        <f>100-P34</f>
        <v>1.9512195121951237</v>
      </c>
      <c r="Q35" s="8"/>
      <c r="R35" s="8"/>
      <c r="T35" s="65" t="s">
        <v>538</v>
      </c>
      <c r="U35" s="72" t="s">
        <v>560</v>
      </c>
      <c r="V35" s="2">
        <f>100-V34</f>
        <v>74.876847290640399</v>
      </c>
      <c r="W35" s="2">
        <f>100-W34</f>
        <v>68.292682926829272</v>
      </c>
      <c r="X35" s="2">
        <f>100-X34</f>
        <v>68.292682926829272</v>
      </c>
      <c r="Y35" s="2">
        <f>100-Y34</f>
        <v>64.878048780487802</v>
      </c>
      <c r="Z35" s="8"/>
      <c r="AA35" s="8"/>
      <c r="AC35" s="65" t="s">
        <v>538</v>
      </c>
      <c r="AD35" s="72" t="s">
        <v>560</v>
      </c>
      <c r="AE35" s="2">
        <f>100-AE34</f>
        <v>9.3596059113300498</v>
      </c>
      <c r="AF35" s="2">
        <f>100-AF34</f>
        <v>7.3170731707317032</v>
      </c>
      <c r="AG35" s="2">
        <f>100-AG34</f>
        <v>11.219512195121951</v>
      </c>
      <c r="AH35" s="2">
        <f>100-AH34</f>
        <v>5.8536585365853711</v>
      </c>
      <c r="AI35" s="8"/>
      <c r="AJ35" s="8"/>
    </row>
    <row r="36" spans="2:36">
      <c r="B36" s="65" t="s">
        <v>537</v>
      </c>
      <c r="C36" s="72" t="s">
        <v>559</v>
      </c>
      <c r="D36" s="2">
        <f>V4/V8*100</f>
        <v>77.272727272727266</v>
      </c>
      <c r="E36" s="2">
        <f>W4/W8*100</f>
        <v>75.438596491228068</v>
      </c>
      <c r="F36" s="2">
        <f>X4/X8*100</f>
        <v>71.929824561403507</v>
      </c>
      <c r="G36" s="2">
        <f>Y4/Y8*100</f>
        <v>82.456140350877192</v>
      </c>
      <c r="H36" s="8"/>
      <c r="I36" s="8"/>
      <c r="K36" s="65" t="s">
        <v>537</v>
      </c>
      <c r="L36" s="72" t="s">
        <v>559</v>
      </c>
      <c r="M36" s="2">
        <f>V5/V8*100</f>
        <v>86.36363636363636</v>
      </c>
      <c r="N36" s="2">
        <f>W5/W8*100</f>
        <v>84.210526315789465</v>
      </c>
      <c r="O36" s="2">
        <f>X5/X8*100</f>
        <v>82.456140350877192</v>
      </c>
      <c r="P36" s="2">
        <f>Y5/Y8*100</f>
        <v>89.473684210526315</v>
      </c>
      <c r="Q36" s="8"/>
      <c r="R36" s="8"/>
      <c r="T36" s="65" t="s">
        <v>537</v>
      </c>
      <c r="U36" s="72" t="s">
        <v>559</v>
      </c>
      <c r="V36" s="2">
        <f>V6/V8*100</f>
        <v>54.54545454545454</v>
      </c>
      <c r="W36" s="2">
        <f>W6/W8*100</f>
        <v>54.385964912280706</v>
      </c>
      <c r="X36" s="2">
        <f>X6/X8*100</f>
        <v>52.631578947368418</v>
      </c>
      <c r="Y36" s="2">
        <f>Y6/Y8*100</f>
        <v>59.649122807017541</v>
      </c>
      <c r="Z36" s="8"/>
      <c r="AA36" s="8"/>
      <c r="AC36" s="65" t="s">
        <v>537</v>
      </c>
      <c r="AD36" s="72" t="s">
        <v>559</v>
      </c>
      <c r="AE36" s="2">
        <f>V7/V8*100</f>
        <v>77.272727272727266</v>
      </c>
      <c r="AF36" s="2">
        <f>W7/W8*100</f>
        <v>84.210526315789465</v>
      </c>
      <c r="AG36" s="2">
        <f>X7/X8*100</f>
        <v>80.701754385964904</v>
      </c>
      <c r="AH36" s="2">
        <f>Y7/Y8*100</f>
        <v>85.964912280701753</v>
      </c>
      <c r="AI36" s="8"/>
      <c r="AJ36" s="8"/>
    </row>
    <row r="37" spans="2:36">
      <c r="B37" s="65" t="s">
        <v>537</v>
      </c>
      <c r="C37" s="72" t="s">
        <v>560</v>
      </c>
      <c r="D37" s="2">
        <f>100-D36</f>
        <v>22.727272727272734</v>
      </c>
      <c r="E37" s="2">
        <f>100-E36</f>
        <v>24.561403508771932</v>
      </c>
      <c r="F37" s="2">
        <f>100-F36</f>
        <v>28.070175438596493</v>
      </c>
      <c r="G37" s="2">
        <f>100-G36</f>
        <v>17.543859649122808</v>
      </c>
      <c r="H37" s="8"/>
      <c r="I37" s="8"/>
      <c r="K37" s="65" t="s">
        <v>537</v>
      </c>
      <c r="L37" s="72" t="s">
        <v>560</v>
      </c>
      <c r="M37" s="2">
        <f>100-M36</f>
        <v>13.63636363636364</v>
      </c>
      <c r="N37" s="2">
        <f>100-N36</f>
        <v>15.789473684210535</v>
      </c>
      <c r="O37" s="2">
        <f>100-O36</f>
        <v>17.543859649122808</v>
      </c>
      <c r="P37" s="2">
        <f>100-P36</f>
        <v>10.526315789473685</v>
      </c>
      <c r="Q37" s="8"/>
      <c r="R37" s="8"/>
      <c r="T37" s="65" t="s">
        <v>537</v>
      </c>
      <c r="U37" s="72" t="s">
        <v>560</v>
      </c>
      <c r="V37" s="2">
        <f>100-V36</f>
        <v>45.45454545454546</v>
      </c>
      <c r="W37" s="2">
        <f>100-W36</f>
        <v>45.614035087719294</v>
      </c>
      <c r="X37" s="2">
        <f>100-X36</f>
        <v>47.368421052631582</v>
      </c>
      <c r="Y37" s="2">
        <f>100-Y36</f>
        <v>40.350877192982459</v>
      </c>
      <c r="Z37" s="8"/>
      <c r="AA37" s="8"/>
      <c r="AC37" s="65" t="s">
        <v>537</v>
      </c>
      <c r="AD37" s="72" t="s">
        <v>560</v>
      </c>
      <c r="AE37" s="2">
        <f>100-AE36</f>
        <v>22.727272727272734</v>
      </c>
      <c r="AF37" s="2">
        <f>100-AF36</f>
        <v>15.789473684210535</v>
      </c>
      <c r="AG37" s="2">
        <f>100-AG36</f>
        <v>19.298245614035096</v>
      </c>
      <c r="AH37" s="2">
        <f>100-AH36</f>
        <v>14.035087719298247</v>
      </c>
      <c r="AI37" s="8"/>
      <c r="AJ37" s="8"/>
    </row>
    <row r="38" spans="2:36">
      <c r="B38" s="65" t="s">
        <v>595</v>
      </c>
      <c r="C38" s="72" t="s">
        <v>559</v>
      </c>
      <c r="D38" s="2">
        <f>AE4/AE8*100</f>
        <v>7.1428571428571423</v>
      </c>
      <c r="E38" s="2">
        <f>AF4/AF8*100</f>
        <v>7.1428571428571423</v>
      </c>
      <c r="F38" s="2">
        <f>AG4/AG8*100</f>
        <v>0</v>
      </c>
      <c r="G38" s="2">
        <f>AH4/AH8*100</f>
        <v>7.1428571428571423</v>
      </c>
      <c r="H38" s="8"/>
      <c r="I38" s="8"/>
      <c r="K38" s="65" t="s">
        <v>595</v>
      </c>
      <c r="L38" s="72" t="s">
        <v>559</v>
      </c>
      <c r="M38" s="2">
        <f>AE5/AE8*100</f>
        <v>100</v>
      </c>
      <c r="N38" s="2">
        <f>AF5/AF8*100</f>
        <v>100</v>
      </c>
      <c r="O38" s="2">
        <f>AG5/AG8*100</f>
        <v>85.714285714285708</v>
      </c>
      <c r="P38" s="2">
        <f>AH5/AH8*100</f>
        <v>100</v>
      </c>
      <c r="Q38" s="8"/>
      <c r="R38" s="8"/>
      <c r="T38" s="65" t="s">
        <v>595</v>
      </c>
      <c r="U38" s="72" t="s">
        <v>559</v>
      </c>
      <c r="V38" s="2">
        <f>AE6/AE8*100</f>
        <v>35.714285714285715</v>
      </c>
      <c r="W38" s="2">
        <f>AF6/AF8*100</f>
        <v>42.857142857142854</v>
      </c>
      <c r="X38" s="2">
        <f>AG6/AG8*100</f>
        <v>57.142857142857139</v>
      </c>
      <c r="Y38" s="2">
        <f>AH6/AH8*100</f>
        <v>57.142857142857139</v>
      </c>
      <c r="Z38" s="8"/>
      <c r="AA38" s="8"/>
      <c r="AC38" s="65" t="s">
        <v>595</v>
      </c>
      <c r="AD38" s="72" t="s">
        <v>559</v>
      </c>
      <c r="AE38" s="2">
        <f>AE7/AE8*100</f>
        <v>71.428571428571431</v>
      </c>
      <c r="AF38" s="2">
        <f>AF7/AF8*100</f>
        <v>85.714285714285708</v>
      </c>
      <c r="AG38" s="2">
        <f>AG7/AG8*100</f>
        <v>92.857142857142861</v>
      </c>
      <c r="AH38" s="2">
        <f>AH7/AH8*100</f>
        <v>100</v>
      </c>
      <c r="AI38" s="8"/>
      <c r="AJ38" s="8"/>
    </row>
    <row r="39" spans="2:36">
      <c r="B39" s="65" t="s">
        <v>595</v>
      </c>
      <c r="C39" s="72" t="s">
        <v>560</v>
      </c>
      <c r="D39" s="2">
        <f>100-D38</f>
        <v>92.857142857142861</v>
      </c>
      <c r="E39" s="2">
        <f>100-E38</f>
        <v>92.857142857142861</v>
      </c>
      <c r="F39" s="2">
        <f>100-F38</f>
        <v>100</v>
      </c>
      <c r="G39" s="2">
        <f>100-G38</f>
        <v>92.857142857142861</v>
      </c>
      <c r="H39" s="8"/>
      <c r="I39" s="8"/>
      <c r="K39" s="65" t="s">
        <v>595</v>
      </c>
      <c r="L39" s="72" t="s">
        <v>560</v>
      </c>
      <c r="M39" s="2">
        <f>100-M38</f>
        <v>0</v>
      </c>
      <c r="N39" s="2">
        <f>100-N38</f>
        <v>0</v>
      </c>
      <c r="O39" s="2">
        <f>100-O38</f>
        <v>14.285714285714292</v>
      </c>
      <c r="P39" s="2">
        <f>100-P38</f>
        <v>0</v>
      </c>
      <c r="Q39" s="8"/>
      <c r="R39" s="8"/>
      <c r="T39" s="65" t="s">
        <v>595</v>
      </c>
      <c r="U39" s="72" t="s">
        <v>560</v>
      </c>
      <c r="V39" s="2">
        <f>100-V38</f>
        <v>64.285714285714278</v>
      </c>
      <c r="W39" s="2">
        <f>100-W38</f>
        <v>57.142857142857146</v>
      </c>
      <c r="X39" s="2">
        <f>100-X38</f>
        <v>42.857142857142861</v>
      </c>
      <c r="Y39" s="2">
        <f>100-Y38</f>
        <v>42.857142857142861</v>
      </c>
      <c r="Z39" s="8"/>
      <c r="AA39" s="8"/>
      <c r="AC39" s="65" t="s">
        <v>595</v>
      </c>
      <c r="AD39" s="72" t="s">
        <v>560</v>
      </c>
      <c r="AE39" s="2">
        <f>100-AE38</f>
        <v>28.571428571428569</v>
      </c>
      <c r="AF39" s="2">
        <f>100-AF38</f>
        <v>14.285714285714292</v>
      </c>
      <c r="AG39" s="2">
        <f>100-AG38</f>
        <v>7.1428571428571388</v>
      </c>
      <c r="AH39" s="2">
        <f>100-AH38</f>
        <v>0</v>
      </c>
      <c r="AI39" s="8"/>
      <c r="AJ39" s="8"/>
    </row>
    <row r="40" spans="2:36">
      <c r="B40" s="65" t="s">
        <v>613</v>
      </c>
      <c r="C40" s="72" t="s">
        <v>559</v>
      </c>
      <c r="D40" s="2">
        <f>D4/D8*100</f>
        <v>46.02510460251046</v>
      </c>
      <c r="E40" s="2">
        <f>E4/E8*100</f>
        <v>49.637681159420289</v>
      </c>
      <c r="F40" s="2">
        <f>F4/F8*100</f>
        <v>47.826086956521742</v>
      </c>
      <c r="G40" s="2">
        <f>G4/G8*100</f>
        <v>52.536231884057969</v>
      </c>
      <c r="H40" s="8"/>
      <c r="I40" s="8"/>
      <c r="K40" s="65" t="s">
        <v>613</v>
      </c>
      <c r="L40" s="72" t="s">
        <v>559</v>
      </c>
      <c r="M40" s="2">
        <f>D5/D8*100</f>
        <v>95.39748953974896</v>
      </c>
      <c r="N40" s="2">
        <f>E5/E8*100</f>
        <v>94.20289855072464</v>
      </c>
      <c r="O40" s="2">
        <f>F5/F8*100</f>
        <v>91.304347826086953</v>
      </c>
      <c r="P40" s="2">
        <f>G5/G8*100</f>
        <v>96.376811594202891</v>
      </c>
      <c r="Q40" s="8"/>
      <c r="R40" s="8"/>
      <c r="T40" s="65" t="s">
        <v>613</v>
      </c>
      <c r="U40" s="72" t="s">
        <v>559</v>
      </c>
      <c r="V40" s="2">
        <f>D6/D8*100</f>
        <v>28.451882845188287</v>
      </c>
      <c r="W40" s="2">
        <f>E6/E8*100</f>
        <v>36.95652173913043</v>
      </c>
      <c r="X40" s="2">
        <f>F6/F8*100</f>
        <v>37.318840579710141</v>
      </c>
      <c r="Y40" s="2">
        <f>G6/G8*100</f>
        <v>41.304347826086953</v>
      </c>
      <c r="Z40" s="8"/>
      <c r="AA40" s="8"/>
      <c r="AC40" s="65" t="s">
        <v>613</v>
      </c>
      <c r="AD40" s="72" t="s">
        <v>559</v>
      </c>
      <c r="AE40" s="2">
        <f>D7/D8*100</f>
        <v>88.28451882845188</v>
      </c>
      <c r="AF40" s="2">
        <f>E7/E8*100</f>
        <v>90.579710144927532</v>
      </c>
      <c r="AG40" s="2">
        <f>F7/F8*100</f>
        <v>87.318840579710141</v>
      </c>
      <c r="AH40" s="2">
        <f>G7/G8*100</f>
        <v>92.753623188405797</v>
      </c>
      <c r="AI40" s="8"/>
      <c r="AJ40" s="8"/>
    </row>
    <row r="41" spans="2:36">
      <c r="B41" s="65" t="s">
        <v>613</v>
      </c>
      <c r="C41" s="72" t="s">
        <v>560</v>
      </c>
      <c r="D41" s="2">
        <f>100-D40</f>
        <v>53.97489539748954</v>
      </c>
      <c r="E41" s="2">
        <f>100-E40</f>
        <v>50.362318840579711</v>
      </c>
      <c r="F41" s="2">
        <f>100-F40</f>
        <v>52.173913043478258</v>
      </c>
      <c r="G41" s="2">
        <f>100-G40</f>
        <v>47.463768115942031</v>
      </c>
      <c r="H41" s="8"/>
      <c r="I41" s="8"/>
      <c r="K41" s="65" t="s">
        <v>613</v>
      </c>
      <c r="L41" s="72" t="s">
        <v>560</v>
      </c>
      <c r="M41" s="2">
        <f>100-M40</f>
        <v>4.6025104602510396</v>
      </c>
      <c r="N41" s="2">
        <f>100-N40</f>
        <v>5.7971014492753596</v>
      </c>
      <c r="O41" s="2">
        <f>100-O40</f>
        <v>8.6956521739130466</v>
      </c>
      <c r="P41" s="2">
        <f>100-P40</f>
        <v>3.6231884057971087</v>
      </c>
      <c r="Q41" s="8"/>
      <c r="R41" s="8"/>
      <c r="T41" s="65" t="s">
        <v>613</v>
      </c>
      <c r="U41" s="72" t="s">
        <v>560</v>
      </c>
      <c r="V41" s="2">
        <f>100-V40</f>
        <v>71.548117154811706</v>
      </c>
      <c r="W41" s="2">
        <f>100-W40</f>
        <v>63.04347826086957</v>
      </c>
      <c r="X41" s="2">
        <f>100-X40</f>
        <v>62.681159420289859</v>
      </c>
      <c r="Y41" s="2">
        <f>100-Y40</f>
        <v>58.695652173913047</v>
      </c>
      <c r="Z41" s="8"/>
      <c r="AA41" s="8"/>
      <c r="AC41" s="65" t="s">
        <v>613</v>
      </c>
      <c r="AD41" s="72" t="s">
        <v>560</v>
      </c>
      <c r="AE41" s="2">
        <f>100-AE40</f>
        <v>11.71548117154812</v>
      </c>
      <c r="AF41" s="2">
        <f>100-AF40</f>
        <v>9.4202898550724683</v>
      </c>
      <c r="AG41" s="2">
        <f>100-AG40</f>
        <v>12.681159420289859</v>
      </c>
      <c r="AH41" s="2">
        <f>100-AH40</f>
        <v>7.2463768115942031</v>
      </c>
      <c r="AI41" s="8"/>
      <c r="AJ41" s="8"/>
    </row>
    <row r="42" spans="2:36" s="68" customFormat="1">
      <c r="H42" s="47"/>
      <c r="I42" s="47"/>
      <c r="Q42" s="47"/>
      <c r="R42" s="47"/>
    </row>
    <row r="43" spans="2:36">
      <c r="B43" s="74"/>
      <c r="C43" s="5"/>
      <c r="D43" s="5"/>
      <c r="E43" s="5"/>
      <c r="F43" s="5"/>
      <c r="G43" s="5"/>
    </row>
    <row r="44" spans="2:36">
      <c r="B44" s="7"/>
      <c r="C44" s="8"/>
      <c r="D44" s="8"/>
      <c r="E44" s="8"/>
      <c r="F44" s="8"/>
      <c r="G44" s="8"/>
    </row>
    <row r="45" spans="2:36">
      <c r="B45" s="70"/>
      <c r="C45" s="8"/>
      <c r="D45" s="8"/>
      <c r="E45" s="8"/>
      <c r="F45" s="8"/>
      <c r="G45" s="8"/>
    </row>
    <row r="46" spans="2:36">
      <c r="B46" s="70"/>
      <c r="C46" s="8"/>
      <c r="D46" s="8"/>
      <c r="E46" s="8"/>
      <c r="F46" s="8"/>
      <c r="G46" s="8"/>
    </row>
    <row r="47" spans="2:36">
      <c r="B47" s="6"/>
      <c r="C47" s="8"/>
      <c r="D47" s="8"/>
      <c r="E47" s="8"/>
      <c r="F47" s="8"/>
      <c r="G47" s="8"/>
    </row>
    <row r="48" spans="2:36">
      <c r="B48" s="6"/>
      <c r="C48" s="73"/>
      <c r="D48" s="73"/>
      <c r="E48" s="73"/>
      <c r="F48" s="73"/>
      <c r="G48" s="73"/>
    </row>
    <row r="75" spans="2:7">
      <c r="B75" s="6"/>
      <c r="C75" s="5"/>
      <c r="D75" s="5"/>
      <c r="E75" s="5"/>
      <c r="F75" s="5"/>
      <c r="G75" s="5"/>
    </row>
    <row r="76" spans="2:7">
      <c r="B76" s="7"/>
      <c r="C76" s="8"/>
      <c r="D76" s="8"/>
      <c r="E76" s="8"/>
      <c r="F76" s="8"/>
      <c r="G76" s="8"/>
    </row>
    <row r="77" spans="2:7">
      <c r="B77" s="70"/>
      <c r="C77" s="8"/>
      <c r="D77" s="8"/>
      <c r="E77" s="8"/>
      <c r="F77" s="8"/>
      <c r="G77" s="8"/>
    </row>
    <row r="78" spans="2:7">
      <c r="B78" s="70"/>
      <c r="C78" s="8"/>
      <c r="D78" s="8"/>
      <c r="E78" s="8"/>
      <c r="F78" s="8"/>
      <c r="G78" s="8"/>
    </row>
    <row r="79" spans="2:7">
      <c r="B79" s="6"/>
      <c r="C79" s="8"/>
      <c r="D79" s="8"/>
      <c r="E79" s="8"/>
      <c r="F79" s="8"/>
      <c r="G79" s="8"/>
    </row>
    <row r="80" spans="2:7">
      <c r="B80" s="6"/>
      <c r="C80" s="73"/>
      <c r="D80" s="73"/>
      <c r="E80" s="73"/>
      <c r="F80" s="73"/>
      <c r="G80" s="73"/>
    </row>
    <row r="81" spans="2:8">
      <c r="B81" s="68"/>
      <c r="C81" s="68"/>
      <c r="D81" s="68"/>
      <c r="E81" s="68"/>
      <c r="F81" s="68"/>
      <c r="G81" s="68"/>
    </row>
    <row r="87" spans="2:8">
      <c r="B87" s="47"/>
      <c r="C87" s="47"/>
      <c r="D87" s="47"/>
      <c r="E87" s="47"/>
      <c r="F87" s="47"/>
      <c r="G87" s="47"/>
      <c r="H87" s="47"/>
    </row>
    <row r="88" spans="2:8">
      <c r="B88" s="47"/>
      <c r="C88" s="47"/>
      <c r="D88" s="47"/>
      <c r="E88" s="47"/>
      <c r="F88" s="47"/>
      <c r="G88" s="47"/>
      <c r="H88" s="47"/>
    </row>
    <row r="89" spans="2:8">
      <c r="B89" s="47"/>
      <c r="C89" s="47"/>
      <c r="D89" s="47"/>
      <c r="E89" s="47"/>
      <c r="F89" s="47"/>
      <c r="G89" s="47"/>
      <c r="H89" s="47"/>
    </row>
    <row r="90" spans="2:8">
      <c r="B90" s="6"/>
      <c r="C90" s="5"/>
      <c r="D90" s="5"/>
      <c r="E90" s="5"/>
      <c r="F90" s="5"/>
      <c r="G90" s="5"/>
      <c r="H90" s="47"/>
    </row>
    <row r="91" spans="2:8">
      <c r="B91" s="7"/>
      <c r="C91" s="8"/>
      <c r="D91" s="8"/>
      <c r="E91" s="8"/>
      <c r="F91" s="8"/>
      <c r="G91" s="8"/>
      <c r="H91" s="47"/>
    </row>
    <row r="92" spans="2:8">
      <c r="B92" s="70"/>
      <c r="C92" s="8"/>
      <c r="D92" s="8"/>
      <c r="E92" s="8"/>
      <c r="F92" s="8"/>
      <c r="G92" s="8"/>
      <c r="H92" s="47"/>
    </row>
    <row r="93" spans="2:8">
      <c r="B93" s="70"/>
      <c r="C93" s="8"/>
      <c r="D93" s="8"/>
      <c r="E93" s="8"/>
      <c r="F93" s="8"/>
      <c r="G93" s="8"/>
      <c r="H93" s="47"/>
    </row>
    <row r="94" spans="2:8">
      <c r="B94" s="6"/>
      <c r="C94" s="8"/>
      <c r="D94" s="8"/>
      <c r="E94" s="8"/>
      <c r="F94" s="8"/>
      <c r="G94" s="8"/>
      <c r="H94" s="47"/>
    </row>
    <row r="95" spans="2:8">
      <c r="B95" s="6"/>
      <c r="C95" s="73"/>
      <c r="D95" s="73"/>
      <c r="E95" s="73"/>
      <c r="F95" s="73"/>
      <c r="G95" s="73"/>
      <c r="H95" s="47"/>
    </row>
    <row r="96" spans="2:8">
      <c r="B96" s="47"/>
      <c r="C96" s="47"/>
      <c r="D96" s="47"/>
      <c r="E96" s="47"/>
      <c r="F96" s="47"/>
      <c r="G96" s="47"/>
      <c r="H96" s="47"/>
    </row>
    <row r="97" spans="2:8">
      <c r="B97" s="47"/>
      <c r="C97" s="47"/>
      <c r="D97" s="47"/>
      <c r="E97" s="47"/>
      <c r="F97" s="47"/>
      <c r="G97" s="47"/>
      <c r="H97" s="47"/>
    </row>
    <row r="98" spans="2:8">
      <c r="B98" s="47"/>
      <c r="C98" s="47"/>
      <c r="D98" s="47"/>
      <c r="E98" s="47"/>
      <c r="F98" s="47"/>
      <c r="G98" s="47"/>
      <c r="H98" s="47"/>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B1:AW10"/>
  <sheetViews>
    <sheetView workbookViewId="0"/>
  </sheetViews>
  <sheetFormatPr defaultRowHeight="15"/>
  <cols>
    <col min="1" max="1" width="9.140625" style="1"/>
    <col min="2" max="2" width="15.7109375" style="1" customWidth="1"/>
    <col min="3" max="4" width="10.7109375" style="9" customWidth="1"/>
    <col min="5" max="6" width="23.7109375" style="9" customWidth="1"/>
    <col min="7" max="7" width="10.140625" style="1" customWidth="1"/>
    <col min="8" max="8" width="9.140625" style="1"/>
    <col min="9" max="9" width="15.7109375" style="1" customWidth="1"/>
    <col min="10" max="11" width="10.7109375" style="9" customWidth="1"/>
    <col min="12" max="13" width="23.7109375" style="9" customWidth="1"/>
    <col min="14" max="14" width="10.140625" style="1" customWidth="1"/>
    <col min="15" max="15" width="9.140625" style="1"/>
    <col min="16" max="16" width="15.7109375" style="1" customWidth="1"/>
    <col min="17" max="18" width="10.7109375" style="9" customWidth="1"/>
    <col min="19" max="20" width="23.7109375" style="9" customWidth="1"/>
    <col min="21" max="21" width="12.7109375" style="1" bestFit="1" customWidth="1"/>
    <col min="22" max="22" width="9.140625" style="1"/>
    <col min="23" max="23" width="15.7109375" style="1" customWidth="1"/>
    <col min="24" max="25" width="10.7109375" style="9" customWidth="1"/>
    <col min="26" max="27" width="23.7109375" style="9" customWidth="1"/>
    <col min="28" max="16384" width="9.140625" style="1"/>
  </cols>
  <sheetData>
    <row r="1" spans="2:49" ht="15.75">
      <c r="B1" s="59">
        <v>2011</v>
      </c>
      <c r="C1" s="201" t="s">
        <v>562</v>
      </c>
      <c r="D1" s="202"/>
      <c r="E1" s="202"/>
      <c r="F1" s="203"/>
      <c r="G1" s="14"/>
      <c r="I1" s="84">
        <v>2012</v>
      </c>
      <c r="J1" s="201" t="s">
        <v>562</v>
      </c>
      <c r="K1" s="202"/>
      <c r="L1" s="202"/>
      <c r="M1" s="203"/>
      <c r="N1" s="87"/>
      <c r="O1" s="85"/>
      <c r="P1" s="120">
        <v>2013</v>
      </c>
      <c r="Q1" s="201" t="s">
        <v>562</v>
      </c>
      <c r="R1" s="202"/>
      <c r="S1" s="202"/>
      <c r="T1" s="203"/>
      <c r="U1" s="87"/>
      <c r="V1" s="85"/>
      <c r="W1" s="138">
        <v>2014</v>
      </c>
      <c r="X1" s="201" t="s">
        <v>562</v>
      </c>
      <c r="Y1" s="202"/>
      <c r="Z1" s="202"/>
      <c r="AA1" s="203"/>
      <c r="AB1" s="87"/>
      <c r="AC1" s="3"/>
      <c r="AD1" s="3"/>
      <c r="AE1" s="3"/>
      <c r="AF1" s="3"/>
      <c r="AG1" s="3"/>
      <c r="AH1" s="3"/>
      <c r="AI1" s="3"/>
      <c r="AJ1" s="3"/>
      <c r="AK1" s="3"/>
      <c r="AL1" s="3"/>
      <c r="AM1" s="3"/>
      <c r="AN1" s="3"/>
      <c r="AO1" s="3"/>
      <c r="AP1" s="3"/>
      <c r="AQ1" s="3"/>
      <c r="AR1" s="3"/>
      <c r="AS1" s="3"/>
      <c r="AT1" s="3"/>
      <c r="AU1" s="3"/>
      <c r="AV1" s="3"/>
      <c r="AW1" s="3"/>
    </row>
    <row r="2" spans="2:49" s="9" customFormat="1" ht="15.75">
      <c r="B2" s="22" t="s">
        <v>561</v>
      </c>
      <c r="C2" s="23">
        <v>44</v>
      </c>
      <c r="D2" s="23">
        <v>46</v>
      </c>
      <c r="E2" s="23">
        <v>47</v>
      </c>
      <c r="F2" s="23">
        <v>71</v>
      </c>
      <c r="G2" s="14"/>
      <c r="I2" s="50" t="s">
        <v>561</v>
      </c>
      <c r="J2" s="51">
        <v>52</v>
      </c>
      <c r="K2" s="51">
        <v>54</v>
      </c>
      <c r="L2" s="51">
        <v>55</v>
      </c>
      <c r="M2" s="51">
        <v>79</v>
      </c>
      <c r="N2" s="15"/>
      <c r="O2" s="16"/>
      <c r="P2" s="50" t="s">
        <v>561</v>
      </c>
      <c r="Q2" s="51">
        <v>51</v>
      </c>
      <c r="R2" s="51">
        <v>52</v>
      </c>
      <c r="S2" s="51">
        <v>53</v>
      </c>
      <c r="T2" s="51">
        <v>78</v>
      </c>
      <c r="U2" s="15"/>
      <c r="V2" s="16"/>
      <c r="W2" s="50" t="s">
        <v>561</v>
      </c>
      <c r="X2" s="51">
        <v>51</v>
      </c>
      <c r="Y2" s="51">
        <v>52</v>
      </c>
      <c r="Z2" s="51">
        <v>53</v>
      </c>
      <c r="AA2" s="51">
        <v>78</v>
      </c>
      <c r="AB2" s="14"/>
      <c r="AC2" s="14"/>
      <c r="AD2" s="14"/>
      <c r="AE2" s="14"/>
      <c r="AF2" s="14"/>
      <c r="AG2" s="14"/>
      <c r="AH2" s="14"/>
      <c r="AI2" s="14"/>
      <c r="AJ2" s="14"/>
      <c r="AK2" s="14"/>
      <c r="AL2" s="14"/>
      <c r="AM2" s="14"/>
      <c r="AN2" s="14"/>
      <c r="AO2" s="14"/>
      <c r="AP2" s="14"/>
      <c r="AQ2" s="14"/>
      <c r="AR2" s="14"/>
      <c r="AS2" s="14"/>
      <c r="AT2" s="14"/>
      <c r="AU2" s="14"/>
      <c r="AV2" s="14"/>
      <c r="AW2" s="14"/>
    </row>
    <row r="3" spans="2:49" s="10" customFormat="1" ht="60">
      <c r="B3" s="24"/>
      <c r="C3" s="24" t="s">
        <v>563</v>
      </c>
      <c r="D3" s="24" t="s">
        <v>564</v>
      </c>
      <c r="E3" s="28" t="s">
        <v>565</v>
      </c>
      <c r="F3" s="24" t="s">
        <v>566</v>
      </c>
      <c r="G3" s="17"/>
      <c r="I3" s="52"/>
      <c r="J3" s="52" t="s">
        <v>563</v>
      </c>
      <c r="K3" s="52" t="s">
        <v>564</v>
      </c>
      <c r="L3" s="54" t="s">
        <v>565</v>
      </c>
      <c r="M3" s="52" t="s">
        <v>566</v>
      </c>
      <c r="N3" s="17"/>
      <c r="O3" s="17"/>
      <c r="P3" s="52"/>
      <c r="Q3" s="52" t="s">
        <v>563</v>
      </c>
      <c r="R3" s="52" t="s">
        <v>564</v>
      </c>
      <c r="S3" s="54" t="s">
        <v>565</v>
      </c>
      <c r="T3" s="52" t="s">
        <v>566</v>
      </c>
      <c r="U3" s="17"/>
      <c r="V3" s="17"/>
      <c r="W3" s="52"/>
      <c r="X3" s="52" t="s">
        <v>563</v>
      </c>
      <c r="Y3" s="52" t="s">
        <v>564</v>
      </c>
      <c r="Z3" s="54" t="s">
        <v>565</v>
      </c>
      <c r="AA3" s="52" t="s">
        <v>566</v>
      </c>
      <c r="AB3" s="17"/>
      <c r="AC3" s="17"/>
      <c r="AD3" s="17"/>
      <c r="AE3" s="17"/>
      <c r="AF3" s="17"/>
      <c r="AG3" s="17"/>
      <c r="AH3" s="17"/>
      <c r="AI3" s="17"/>
      <c r="AJ3" s="17"/>
      <c r="AK3" s="17"/>
      <c r="AL3" s="17"/>
      <c r="AM3" s="17"/>
      <c r="AN3" s="17"/>
      <c r="AO3" s="17"/>
      <c r="AP3" s="17"/>
      <c r="AQ3" s="17"/>
      <c r="AR3" s="17"/>
      <c r="AS3" s="17"/>
      <c r="AT3" s="17"/>
      <c r="AU3" s="17"/>
      <c r="AV3" s="17"/>
      <c r="AW3" s="17"/>
    </row>
    <row r="4" spans="2:49">
      <c r="B4" s="42" t="s">
        <v>533</v>
      </c>
      <c r="C4" s="53">
        <v>2578</v>
      </c>
      <c r="D4" s="53">
        <v>15699</v>
      </c>
      <c r="E4" s="55">
        <v>50</v>
      </c>
      <c r="F4" s="53">
        <v>42</v>
      </c>
      <c r="G4" s="20"/>
      <c r="I4" s="42" t="s">
        <v>533</v>
      </c>
      <c r="J4" s="53">
        <v>2508</v>
      </c>
      <c r="K4" s="53">
        <v>14931</v>
      </c>
      <c r="L4" s="55">
        <v>48</v>
      </c>
      <c r="M4" s="53">
        <v>26</v>
      </c>
      <c r="N4" s="3"/>
      <c r="O4" s="4"/>
      <c r="P4" s="42" t="s">
        <v>533</v>
      </c>
      <c r="Q4" s="53">
        <v>2041</v>
      </c>
      <c r="R4" s="53">
        <v>14032</v>
      </c>
      <c r="S4" s="55">
        <v>54</v>
      </c>
      <c r="T4" s="53">
        <v>12</v>
      </c>
      <c r="U4" s="3"/>
      <c r="V4" s="3"/>
      <c r="W4" s="42" t="s">
        <v>533</v>
      </c>
      <c r="X4" s="53">
        <v>2057</v>
      </c>
      <c r="Y4" s="53">
        <v>13337</v>
      </c>
      <c r="Z4" s="55">
        <v>40</v>
      </c>
      <c r="AA4" s="53">
        <v>3</v>
      </c>
      <c r="AB4" s="3"/>
      <c r="AC4" s="3"/>
      <c r="AD4" s="3"/>
      <c r="AE4" s="3"/>
      <c r="AF4" s="3"/>
      <c r="AG4" s="3"/>
      <c r="AH4" s="3"/>
      <c r="AI4" s="3"/>
      <c r="AJ4" s="3"/>
      <c r="AK4" s="3"/>
      <c r="AL4" s="3"/>
      <c r="AM4" s="3"/>
      <c r="AN4" s="3"/>
      <c r="AO4" s="3"/>
      <c r="AP4" s="3"/>
      <c r="AQ4" s="3"/>
      <c r="AR4" s="3"/>
      <c r="AS4" s="3"/>
      <c r="AT4" s="3"/>
      <c r="AU4" s="3"/>
      <c r="AV4" s="3"/>
      <c r="AW4" s="3"/>
    </row>
    <row r="5" spans="2:49">
      <c r="B5" s="43" t="s">
        <v>589</v>
      </c>
      <c r="C5" s="53">
        <v>265</v>
      </c>
      <c r="D5" s="53">
        <v>538</v>
      </c>
      <c r="E5" s="55">
        <v>1</v>
      </c>
      <c r="F5" s="53">
        <v>23</v>
      </c>
      <c r="G5" s="20"/>
      <c r="I5" s="43" t="s">
        <v>589</v>
      </c>
      <c r="J5" s="53">
        <v>306</v>
      </c>
      <c r="K5" s="53">
        <v>692</v>
      </c>
      <c r="L5" s="55">
        <v>4</v>
      </c>
      <c r="M5" s="53">
        <v>22</v>
      </c>
      <c r="N5" s="3"/>
      <c r="O5" s="4"/>
      <c r="P5" s="43" t="s">
        <v>589</v>
      </c>
      <c r="Q5" s="53">
        <v>213</v>
      </c>
      <c r="R5" s="53">
        <v>663</v>
      </c>
      <c r="S5" s="55">
        <v>3</v>
      </c>
      <c r="T5" s="53">
        <v>5</v>
      </c>
      <c r="U5" s="3"/>
      <c r="V5" s="3"/>
      <c r="W5" s="43" t="s">
        <v>589</v>
      </c>
      <c r="X5" s="53">
        <v>195</v>
      </c>
      <c r="Y5" s="53">
        <v>632</v>
      </c>
      <c r="Z5" s="55">
        <v>6</v>
      </c>
      <c r="AA5" s="53">
        <v>6</v>
      </c>
      <c r="AB5" s="3"/>
      <c r="AC5" s="3"/>
      <c r="AD5" s="3"/>
      <c r="AE5" s="3"/>
      <c r="AF5" s="3"/>
      <c r="AG5" s="3"/>
      <c r="AH5" s="3"/>
      <c r="AI5" s="3"/>
      <c r="AJ5" s="3"/>
      <c r="AK5" s="3"/>
      <c r="AL5" s="3"/>
      <c r="AM5" s="3"/>
      <c r="AN5" s="3"/>
      <c r="AO5" s="3"/>
      <c r="AP5" s="3"/>
      <c r="AQ5" s="3"/>
      <c r="AR5" s="3"/>
      <c r="AS5" s="3"/>
      <c r="AT5" s="3"/>
      <c r="AU5" s="3"/>
      <c r="AV5" s="3"/>
      <c r="AW5" s="3"/>
    </row>
    <row r="6" spans="2:49">
      <c r="B6" s="42" t="s">
        <v>590</v>
      </c>
      <c r="C6" s="53">
        <v>43</v>
      </c>
      <c r="D6" s="53">
        <v>90</v>
      </c>
      <c r="E6" s="55">
        <v>0</v>
      </c>
      <c r="F6" s="53">
        <v>0</v>
      </c>
      <c r="G6" s="20"/>
      <c r="I6" s="42" t="s">
        <v>590</v>
      </c>
      <c r="J6" s="53">
        <v>25</v>
      </c>
      <c r="K6" s="53">
        <v>92</v>
      </c>
      <c r="L6" s="55">
        <v>0</v>
      </c>
      <c r="M6" s="53">
        <v>0</v>
      </c>
      <c r="N6" s="3"/>
      <c r="O6" s="18"/>
      <c r="P6" s="42" t="s">
        <v>590</v>
      </c>
      <c r="Q6" s="53">
        <v>18</v>
      </c>
      <c r="R6" s="53">
        <v>85</v>
      </c>
      <c r="S6" s="55">
        <v>0</v>
      </c>
      <c r="T6" s="53">
        <v>0</v>
      </c>
      <c r="U6" s="3"/>
      <c r="V6" s="14"/>
      <c r="W6" s="42" t="s">
        <v>590</v>
      </c>
      <c r="X6" s="53">
        <v>52</v>
      </c>
      <c r="Y6" s="53">
        <v>97</v>
      </c>
      <c r="Z6" s="55">
        <v>0</v>
      </c>
      <c r="AA6" s="53">
        <v>0</v>
      </c>
      <c r="AB6" s="3"/>
      <c r="AC6" s="3"/>
      <c r="AD6" s="3"/>
      <c r="AE6" s="3"/>
      <c r="AF6" s="3"/>
      <c r="AG6" s="3"/>
      <c r="AH6" s="3"/>
      <c r="AI6" s="3"/>
      <c r="AJ6" s="3"/>
      <c r="AK6" s="3"/>
      <c r="AL6" s="3"/>
      <c r="AM6" s="3"/>
      <c r="AN6" s="3"/>
      <c r="AO6" s="3"/>
      <c r="AP6" s="3"/>
      <c r="AQ6" s="3"/>
      <c r="AR6" s="3"/>
      <c r="AS6" s="3"/>
      <c r="AT6" s="3"/>
      <c r="AU6" s="3"/>
      <c r="AV6" s="3"/>
      <c r="AW6" s="3"/>
    </row>
    <row r="7" spans="2:49">
      <c r="B7" s="21" t="s">
        <v>534</v>
      </c>
      <c r="C7" s="27">
        <f>SUM(C4:C6)</f>
        <v>2886</v>
      </c>
      <c r="D7" s="27">
        <f>SUM(D4:D6)</f>
        <v>16327</v>
      </c>
      <c r="E7" s="29">
        <f>SUM(E4:E6)</f>
        <v>51</v>
      </c>
      <c r="F7" s="27">
        <f>SUM(F4:F6)</f>
        <v>65</v>
      </c>
      <c r="G7" s="20"/>
      <c r="I7" s="49" t="s">
        <v>534</v>
      </c>
      <c r="J7" s="53">
        <v>2839</v>
      </c>
      <c r="K7" s="53">
        <v>15715</v>
      </c>
      <c r="L7" s="55">
        <v>52</v>
      </c>
      <c r="M7" s="53">
        <v>48</v>
      </c>
      <c r="N7" s="3"/>
      <c r="O7" s="18"/>
      <c r="P7" s="49" t="s">
        <v>534</v>
      </c>
      <c r="Q7" s="53">
        <v>2272</v>
      </c>
      <c r="R7" s="53">
        <v>14780</v>
      </c>
      <c r="S7" s="55">
        <v>57</v>
      </c>
      <c r="T7" s="53">
        <v>17</v>
      </c>
      <c r="U7" s="3"/>
      <c r="V7" s="14"/>
      <c r="W7" s="49" t="s">
        <v>534</v>
      </c>
      <c r="X7" s="53">
        <v>2304</v>
      </c>
      <c r="Y7" s="53">
        <v>14066</v>
      </c>
      <c r="Z7" s="55">
        <v>46</v>
      </c>
      <c r="AA7" s="53">
        <v>9</v>
      </c>
      <c r="AB7" s="3"/>
      <c r="AC7" s="3"/>
      <c r="AD7" s="3"/>
      <c r="AE7" s="3"/>
      <c r="AF7" s="3"/>
      <c r="AG7" s="3"/>
      <c r="AH7" s="3"/>
      <c r="AI7" s="3"/>
      <c r="AJ7" s="3"/>
      <c r="AK7" s="3"/>
      <c r="AL7" s="3"/>
      <c r="AM7" s="3"/>
      <c r="AN7" s="3"/>
      <c r="AO7" s="3"/>
      <c r="AP7" s="3"/>
      <c r="AQ7" s="3"/>
      <c r="AR7" s="3"/>
      <c r="AS7" s="3"/>
      <c r="AT7" s="3"/>
      <c r="AU7" s="3"/>
      <c r="AV7" s="3"/>
      <c r="AW7" s="3"/>
    </row>
    <row r="8" spans="2:49">
      <c r="B8" s="3"/>
      <c r="C8" s="19"/>
      <c r="D8" s="19"/>
      <c r="E8" s="19"/>
      <c r="F8" s="19"/>
      <c r="G8" s="19"/>
      <c r="I8" s="83"/>
      <c r="J8" s="19"/>
      <c r="K8" s="19"/>
      <c r="L8" s="19"/>
      <c r="M8" s="19"/>
      <c r="N8" s="3"/>
      <c r="O8" s="18"/>
      <c r="P8" s="87"/>
      <c r="Q8" s="19"/>
      <c r="R8" s="19"/>
      <c r="S8" s="19"/>
      <c r="T8" s="19"/>
      <c r="U8" s="3"/>
      <c r="V8" s="18"/>
      <c r="W8" s="87"/>
      <c r="X8" s="19"/>
      <c r="Y8" s="19"/>
      <c r="Z8" s="19"/>
      <c r="AA8" s="19"/>
      <c r="AB8" s="3"/>
      <c r="AC8" s="3"/>
      <c r="AD8" s="3"/>
      <c r="AE8" s="3"/>
      <c r="AF8" s="3"/>
      <c r="AG8" s="3"/>
      <c r="AH8" s="3"/>
      <c r="AI8" s="3"/>
      <c r="AJ8" s="3"/>
      <c r="AK8" s="3"/>
      <c r="AL8" s="3"/>
      <c r="AM8" s="3"/>
      <c r="AN8" s="3"/>
      <c r="AO8" s="3"/>
      <c r="AP8" s="3"/>
      <c r="AQ8" s="3"/>
      <c r="AR8" s="3"/>
      <c r="AS8" s="3"/>
      <c r="AT8" s="3"/>
      <c r="AU8" s="3"/>
      <c r="AV8" s="3"/>
      <c r="AW8" s="3"/>
    </row>
    <row r="10" spans="2:49" s="13" customFormat="1">
      <c r="B10" s="11"/>
      <c r="C10" s="12"/>
      <c r="D10" s="12"/>
      <c r="E10" s="12"/>
      <c r="F10" s="12"/>
      <c r="I10" s="11"/>
      <c r="J10" s="12"/>
      <c r="K10" s="12"/>
      <c r="L10" s="12"/>
      <c r="M10" s="12"/>
      <c r="P10" s="11"/>
      <c r="Q10" s="12"/>
      <c r="R10" s="12"/>
      <c r="S10" s="12"/>
      <c r="T10" s="12"/>
      <c r="W10" s="11"/>
      <c r="X10" s="12"/>
      <c r="Y10" s="12"/>
      <c r="Z10" s="12"/>
      <c r="AA10" s="12"/>
    </row>
  </sheetData>
  <mergeCells count="4">
    <mergeCell ref="C1:F1"/>
    <mergeCell ref="J1:M1"/>
    <mergeCell ref="Q1:T1"/>
    <mergeCell ref="X1:AA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dimension ref="B1:AW10"/>
  <sheetViews>
    <sheetView workbookViewId="0"/>
  </sheetViews>
  <sheetFormatPr defaultRowHeight="15"/>
  <cols>
    <col min="1" max="1" width="9.140625" style="1"/>
    <col min="2" max="2" width="15.7109375" style="1" customWidth="1"/>
    <col min="3" max="3" width="12.7109375" style="9" customWidth="1"/>
    <col min="4" max="4" width="25.7109375" style="9" bestFit="1" customWidth="1"/>
    <col min="5" max="5" width="24.7109375" style="9" customWidth="1"/>
    <col min="6" max="6" width="10.140625" style="1" customWidth="1"/>
    <col min="7" max="7" width="9.140625" style="1"/>
    <col min="8" max="8" width="15.7109375" style="1" customWidth="1"/>
    <col min="9" max="9" width="12.7109375" style="9" customWidth="1"/>
    <col min="10" max="10" width="25.7109375" style="9" bestFit="1" customWidth="1"/>
    <col min="11" max="11" width="24.7109375" style="9" customWidth="1"/>
    <col min="12" max="12" width="9.140625" style="1"/>
    <col min="13" max="13" width="9.140625" style="1" customWidth="1"/>
    <col min="14" max="14" width="15.7109375" style="1" customWidth="1"/>
    <col min="15" max="15" width="12.7109375" style="9" customWidth="1"/>
    <col min="16" max="16" width="25.7109375" style="9" bestFit="1" customWidth="1"/>
    <col min="17" max="17" width="24.7109375" style="9" customWidth="1"/>
    <col min="18" max="19" width="9.140625" style="1"/>
    <col min="20" max="20" width="15.7109375" style="1" customWidth="1"/>
    <col min="21" max="21" width="12.7109375" style="9" customWidth="1"/>
    <col min="22" max="22" width="25.7109375" style="9" bestFit="1" customWidth="1"/>
    <col min="23" max="23" width="24.7109375" style="9" customWidth="1"/>
    <col min="24" max="25" width="9.140625" style="1"/>
    <col min="26" max="26" width="10.140625" style="1" bestFit="1" customWidth="1"/>
    <col min="27" max="16384" width="9.140625" style="1"/>
  </cols>
  <sheetData>
    <row r="1" spans="2:49">
      <c r="B1" s="75">
        <v>2011</v>
      </c>
      <c r="C1" s="204" t="s">
        <v>567</v>
      </c>
      <c r="D1" s="205"/>
      <c r="E1" s="205"/>
      <c r="F1" s="14"/>
      <c r="H1" s="84">
        <v>2012</v>
      </c>
      <c r="I1" s="204" t="s">
        <v>567</v>
      </c>
      <c r="J1" s="205"/>
      <c r="K1" s="205"/>
      <c r="L1" s="87"/>
      <c r="M1" s="87"/>
      <c r="N1" s="120">
        <v>2013</v>
      </c>
      <c r="O1" s="204" t="s">
        <v>567</v>
      </c>
      <c r="P1" s="205"/>
      <c r="Q1" s="205"/>
      <c r="R1" s="87"/>
      <c r="S1" s="87"/>
      <c r="T1" s="138">
        <v>2014</v>
      </c>
      <c r="U1" s="204" t="s">
        <v>567</v>
      </c>
      <c r="V1" s="205"/>
      <c r="W1" s="205"/>
      <c r="X1" s="86"/>
      <c r="Y1" s="86"/>
      <c r="Z1" s="87"/>
      <c r="AA1" s="87"/>
      <c r="AB1" s="3"/>
      <c r="AC1" s="3"/>
      <c r="AD1" s="3"/>
      <c r="AE1" s="3"/>
      <c r="AF1" s="3"/>
      <c r="AG1" s="3"/>
      <c r="AH1" s="3"/>
      <c r="AI1" s="3"/>
      <c r="AJ1" s="3"/>
      <c r="AK1" s="3"/>
      <c r="AL1" s="3"/>
      <c r="AM1" s="3"/>
      <c r="AN1" s="3"/>
      <c r="AO1" s="3"/>
      <c r="AP1" s="3"/>
      <c r="AQ1" s="3"/>
      <c r="AR1" s="3"/>
      <c r="AS1" s="3"/>
      <c r="AT1" s="3"/>
      <c r="AU1" s="3"/>
      <c r="AV1" s="3"/>
      <c r="AW1" s="3"/>
    </row>
    <row r="2" spans="2:49" s="9" customFormat="1">
      <c r="B2" s="22" t="s">
        <v>561</v>
      </c>
      <c r="C2" s="23">
        <v>94</v>
      </c>
      <c r="D2" s="23">
        <v>95</v>
      </c>
      <c r="E2" s="23">
        <v>96</v>
      </c>
      <c r="F2" s="14"/>
      <c r="H2" s="50" t="s">
        <v>561</v>
      </c>
      <c r="I2" s="51">
        <v>102</v>
      </c>
      <c r="J2" s="51">
        <v>103</v>
      </c>
      <c r="K2" s="51">
        <v>104</v>
      </c>
      <c r="L2" s="14"/>
      <c r="M2" s="15"/>
      <c r="N2" s="50" t="s">
        <v>561</v>
      </c>
      <c r="O2" s="51">
        <v>101</v>
      </c>
      <c r="P2" s="51">
        <v>102</v>
      </c>
      <c r="Q2" s="51">
        <v>103</v>
      </c>
      <c r="R2" s="14"/>
      <c r="S2" s="14"/>
      <c r="T2" s="50" t="s">
        <v>561</v>
      </c>
      <c r="U2" s="51">
        <v>101</v>
      </c>
      <c r="V2" s="51">
        <v>102</v>
      </c>
      <c r="W2" s="51">
        <v>103</v>
      </c>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row>
    <row r="3" spans="2:49" s="10" customFormat="1" ht="62.25" customHeight="1">
      <c r="B3" s="24"/>
      <c r="C3" s="25" t="s">
        <v>568</v>
      </c>
      <c r="D3" s="25" t="s">
        <v>569</v>
      </c>
      <c r="E3" s="25" t="s">
        <v>570</v>
      </c>
      <c r="F3" s="17"/>
      <c r="H3" s="52"/>
      <c r="I3" s="25" t="s">
        <v>568</v>
      </c>
      <c r="J3" s="25" t="s">
        <v>569</v>
      </c>
      <c r="K3" s="25" t="s">
        <v>570</v>
      </c>
      <c r="L3" s="17"/>
      <c r="M3" s="17"/>
      <c r="N3" s="52"/>
      <c r="O3" s="25" t="s">
        <v>568</v>
      </c>
      <c r="P3" s="25" t="s">
        <v>569</v>
      </c>
      <c r="Q3" s="25" t="s">
        <v>570</v>
      </c>
      <c r="R3" s="17"/>
      <c r="S3" s="17"/>
      <c r="T3" s="52"/>
      <c r="U3" s="25" t="s">
        <v>568</v>
      </c>
      <c r="V3" s="25" t="s">
        <v>569</v>
      </c>
      <c r="W3" s="25" t="s">
        <v>570</v>
      </c>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2:49">
      <c r="B4" s="42" t="s">
        <v>533</v>
      </c>
      <c r="C4" s="26">
        <v>7</v>
      </c>
      <c r="D4" s="26">
        <v>1</v>
      </c>
      <c r="E4" s="26">
        <v>22</v>
      </c>
      <c r="H4" s="42" t="s">
        <v>533</v>
      </c>
      <c r="I4" s="26">
        <v>6</v>
      </c>
      <c r="J4" s="26">
        <v>1</v>
      </c>
      <c r="K4" s="26">
        <v>20</v>
      </c>
      <c r="L4" s="3"/>
      <c r="M4" s="3"/>
      <c r="N4" s="42" t="s">
        <v>533</v>
      </c>
      <c r="O4" s="26">
        <v>5</v>
      </c>
      <c r="P4" s="26">
        <v>1</v>
      </c>
      <c r="Q4" s="26">
        <v>18</v>
      </c>
      <c r="R4" s="3"/>
      <c r="S4" s="3"/>
      <c r="T4" s="42" t="s">
        <v>533</v>
      </c>
      <c r="U4" s="26">
        <v>109</v>
      </c>
      <c r="V4" s="26">
        <v>0</v>
      </c>
      <c r="W4" s="26">
        <v>26</v>
      </c>
      <c r="X4" s="3"/>
      <c r="Y4" s="14"/>
      <c r="Z4" s="3"/>
      <c r="AA4" s="3"/>
      <c r="AB4" s="3"/>
      <c r="AC4" s="3"/>
      <c r="AD4" s="3"/>
      <c r="AE4" s="3"/>
      <c r="AF4" s="3"/>
      <c r="AG4" s="3"/>
      <c r="AH4" s="3"/>
      <c r="AI4" s="3"/>
      <c r="AJ4" s="3"/>
      <c r="AK4" s="3"/>
      <c r="AL4" s="3"/>
      <c r="AM4" s="3"/>
      <c r="AN4" s="3"/>
      <c r="AO4" s="3"/>
      <c r="AP4" s="3"/>
      <c r="AQ4" s="3"/>
      <c r="AR4" s="3"/>
      <c r="AS4" s="3"/>
      <c r="AT4" s="3"/>
      <c r="AU4" s="3"/>
      <c r="AV4" s="3"/>
      <c r="AW4" s="3"/>
    </row>
    <row r="5" spans="2:49">
      <c r="B5" s="43" t="s">
        <v>589</v>
      </c>
      <c r="C5" s="26">
        <v>0</v>
      </c>
      <c r="D5" s="26">
        <v>0</v>
      </c>
      <c r="E5" s="26">
        <v>2</v>
      </c>
      <c r="H5" s="43" t="s">
        <v>589</v>
      </c>
      <c r="I5" s="26">
        <v>0</v>
      </c>
      <c r="J5" s="26">
        <v>0</v>
      </c>
      <c r="K5" s="26">
        <v>5</v>
      </c>
      <c r="L5" s="3"/>
      <c r="M5" s="3"/>
      <c r="N5" s="43" t="s">
        <v>589</v>
      </c>
      <c r="O5" s="26">
        <v>0</v>
      </c>
      <c r="P5" s="26">
        <v>0</v>
      </c>
      <c r="Q5" s="26">
        <v>3</v>
      </c>
      <c r="R5" s="3"/>
      <c r="S5" s="3"/>
      <c r="T5" s="43" t="s">
        <v>589</v>
      </c>
      <c r="U5" s="26">
        <v>0</v>
      </c>
      <c r="V5" s="26">
        <v>0</v>
      </c>
      <c r="W5" s="26">
        <v>0</v>
      </c>
      <c r="X5" s="3"/>
      <c r="Y5" s="14"/>
      <c r="Z5" s="3"/>
      <c r="AA5" s="3"/>
      <c r="AB5" s="3"/>
      <c r="AC5" s="3"/>
      <c r="AD5" s="3"/>
      <c r="AE5" s="3"/>
      <c r="AF5" s="3"/>
      <c r="AG5" s="3"/>
      <c r="AH5" s="3"/>
      <c r="AI5" s="3"/>
      <c r="AJ5" s="3"/>
      <c r="AK5" s="3"/>
      <c r="AL5" s="3"/>
      <c r="AM5" s="3"/>
      <c r="AN5" s="3"/>
      <c r="AO5" s="3"/>
      <c r="AP5" s="3"/>
      <c r="AQ5" s="3"/>
      <c r="AR5" s="3"/>
      <c r="AS5" s="3"/>
      <c r="AT5" s="3"/>
      <c r="AU5" s="3"/>
      <c r="AV5" s="3"/>
      <c r="AW5" s="3"/>
    </row>
    <row r="6" spans="2:49">
      <c r="B6" s="42" t="s">
        <v>590</v>
      </c>
      <c r="C6" s="26">
        <v>0</v>
      </c>
      <c r="D6" s="26">
        <v>0</v>
      </c>
      <c r="E6" s="26">
        <v>5</v>
      </c>
      <c r="H6" s="42" t="s">
        <v>590</v>
      </c>
      <c r="I6" s="26">
        <v>0</v>
      </c>
      <c r="J6" s="26">
        <v>0</v>
      </c>
      <c r="K6" s="26">
        <v>4</v>
      </c>
      <c r="L6" s="3"/>
      <c r="M6" s="3"/>
      <c r="N6" s="42" t="s">
        <v>590</v>
      </c>
      <c r="O6" s="26">
        <v>0</v>
      </c>
      <c r="P6" s="26">
        <v>0</v>
      </c>
      <c r="Q6" s="26">
        <v>3</v>
      </c>
      <c r="R6" s="3"/>
      <c r="S6" s="3"/>
      <c r="T6" s="42" t="s">
        <v>590</v>
      </c>
      <c r="U6" s="26">
        <v>0</v>
      </c>
      <c r="V6" s="26">
        <v>0</v>
      </c>
      <c r="W6" s="26">
        <v>5</v>
      </c>
      <c r="X6" s="3"/>
      <c r="Y6" s="3"/>
      <c r="Z6" s="3"/>
      <c r="AA6" s="3"/>
      <c r="AB6" s="3"/>
      <c r="AC6" s="3"/>
      <c r="AD6" s="3"/>
      <c r="AE6" s="3"/>
      <c r="AF6" s="3"/>
      <c r="AG6" s="3"/>
      <c r="AH6" s="3"/>
      <c r="AI6" s="3"/>
      <c r="AJ6" s="3"/>
      <c r="AK6" s="3"/>
      <c r="AL6" s="3"/>
      <c r="AM6" s="3"/>
      <c r="AN6" s="3"/>
      <c r="AO6" s="3"/>
      <c r="AP6" s="3"/>
      <c r="AQ6" s="3"/>
      <c r="AR6" s="3"/>
      <c r="AS6" s="3"/>
      <c r="AT6" s="3"/>
      <c r="AU6" s="3"/>
      <c r="AV6" s="3"/>
      <c r="AW6" s="3"/>
    </row>
    <row r="7" spans="2:49">
      <c r="B7" s="21" t="s">
        <v>534</v>
      </c>
      <c r="C7" s="27">
        <f>SUM(C4:C6)</f>
        <v>7</v>
      </c>
      <c r="D7" s="27">
        <f>SUM(D4:D6)</f>
        <v>1</v>
      </c>
      <c r="E7" s="27">
        <f>SUM(E4:E6)</f>
        <v>29</v>
      </c>
      <c r="F7" s="20"/>
      <c r="H7" s="49" t="s">
        <v>534</v>
      </c>
      <c r="I7" s="53">
        <v>6</v>
      </c>
      <c r="J7" s="53">
        <v>1</v>
      </c>
      <c r="K7" s="53">
        <v>29</v>
      </c>
      <c r="L7" s="3"/>
      <c r="M7" s="3"/>
      <c r="N7" s="49" t="s">
        <v>534</v>
      </c>
      <c r="O7" s="53">
        <v>5</v>
      </c>
      <c r="P7" s="53">
        <v>1</v>
      </c>
      <c r="Q7" s="53">
        <v>24</v>
      </c>
      <c r="R7" s="3"/>
      <c r="S7" s="3"/>
      <c r="T7" s="49" t="s">
        <v>534</v>
      </c>
      <c r="U7" s="53">
        <v>109</v>
      </c>
      <c r="V7" s="53">
        <v>0</v>
      </c>
      <c r="W7" s="53">
        <v>31</v>
      </c>
      <c r="X7" s="14"/>
      <c r="Y7" s="14"/>
      <c r="Z7" s="3"/>
      <c r="AA7" s="3"/>
      <c r="AB7" s="3"/>
      <c r="AC7" s="3"/>
      <c r="AD7" s="3"/>
      <c r="AE7" s="3"/>
      <c r="AF7" s="3"/>
      <c r="AG7" s="3"/>
      <c r="AH7" s="3"/>
      <c r="AI7" s="3"/>
      <c r="AJ7" s="3"/>
      <c r="AK7" s="3"/>
      <c r="AL7" s="3"/>
      <c r="AM7" s="3"/>
      <c r="AN7" s="3"/>
      <c r="AO7" s="3"/>
      <c r="AP7" s="3"/>
      <c r="AQ7" s="3"/>
      <c r="AR7" s="3"/>
      <c r="AS7" s="3"/>
      <c r="AT7" s="3"/>
      <c r="AU7" s="3"/>
      <c r="AV7" s="3"/>
      <c r="AW7" s="3"/>
    </row>
    <row r="8" spans="2:49">
      <c r="B8" s="3"/>
      <c r="C8" s="19"/>
      <c r="D8" s="19"/>
      <c r="E8" s="19"/>
      <c r="F8" s="19"/>
      <c r="H8" s="83"/>
      <c r="I8" s="19"/>
      <c r="J8" s="19"/>
      <c r="K8" s="19"/>
      <c r="L8" s="3"/>
      <c r="M8" s="3"/>
      <c r="N8" s="87"/>
      <c r="O8" s="19"/>
      <c r="P8" s="19"/>
      <c r="Q8" s="19"/>
      <c r="R8" s="3"/>
      <c r="S8" s="3"/>
      <c r="T8" s="87"/>
      <c r="U8" s="19"/>
      <c r="V8" s="19"/>
      <c r="W8" s="19"/>
      <c r="X8" s="18"/>
      <c r="Y8" s="18"/>
      <c r="Z8" s="4"/>
      <c r="AA8" s="3"/>
      <c r="AB8" s="3"/>
      <c r="AC8" s="3"/>
      <c r="AD8" s="3"/>
      <c r="AE8" s="3"/>
      <c r="AF8" s="3"/>
      <c r="AG8" s="3"/>
      <c r="AH8" s="3"/>
      <c r="AI8" s="3"/>
      <c r="AJ8" s="3"/>
      <c r="AK8" s="3"/>
      <c r="AL8" s="3"/>
      <c r="AM8" s="3"/>
      <c r="AN8" s="3"/>
      <c r="AO8" s="3"/>
      <c r="AP8" s="3"/>
      <c r="AQ8" s="3"/>
      <c r="AR8" s="3"/>
      <c r="AS8" s="3"/>
      <c r="AT8" s="3"/>
      <c r="AU8" s="3"/>
      <c r="AV8" s="3"/>
      <c r="AW8" s="3"/>
    </row>
    <row r="10" spans="2:49" s="13" customFormat="1">
      <c r="B10" s="11"/>
      <c r="C10" s="12"/>
      <c r="D10" s="12"/>
      <c r="E10" s="12"/>
      <c r="H10" s="11"/>
      <c r="I10" s="12"/>
      <c r="J10" s="12"/>
      <c r="K10" s="12"/>
      <c r="N10" s="11"/>
      <c r="O10" s="12"/>
      <c r="P10" s="12"/>
      <c r="Q10" s="12"/>
      <c r="T10" s="11"/>
      <c r="U10" s="12"/>
      <c r="V10" s="12"/>
      <c r="W10" s="12"/>
    </row>
  </sheetData>
  <mergeCells count="4">
    <mergeCell ref="C1:E1"/>
    <mergeCell ref="I1:K1"/>
    <mergeCell ref="O1:Q1"/>
    <mergeCell ref="U1:W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B1:AV10"/>
  <sheetViews>
    <sheetView workbookViewId="0"/>
  </sheetViews>
  <sheetFormatPr defaultRowHeight="15"/>
  <cols>
    <col min="1" max="1" width="9.140625" style="1"/>
    <col min="2" max="2" width="15.7109375" style="1" customWidth="1"/>
    <col min="3" max="3" width="25.5703125" style="9" bestFit="1" customWidth="1"/>
    <col min="4" max="4" width="9.140625" style="9" customWidth="1"/>
    <col min="5" max="5" width="25.5703125" style="9" bestFit="1" customWidth="1"/>
    <col min="6" max="6" width="9.140625" style="9" customWidth="1"/>
    <col min="7" max="8" width="9.140625" style="1"/>
    <col min="9" max="9" width="15.7109375" style="1" customWidth="1"/>
    <col min="10" max="10" width="25.5703125" style="9" bestFit="1" customWidth="1"/>
    <col min="11" max="11" width="9.140625" style="9" customWidth="1"/>
    <col min="12" max="12" width="25.5703125" style="9" bestFit="1" customWidth="1"/>
    <col min="13" max="13" width="9.140625" style="9" customWidth="1"/>
    <col min="14" max="15" width="9.140625" style="1"/>
    <col min="16" max="16" width="15.7109375" style="1" customWidth="1"/>
    <col min="17" max="17" width="25.5703125" style="9" bestFit="1" customWidth="1"/>
    <col min="18" max="18" width="9.140625" style="9" customWidth="1"/>
    <col min="19" max="19" width="25.5703125" style="9" bestFit="1" customWidth="1"/>
    <col min="20" max="20" width="9.140625" style="9" customWidth="1"/>
    <col min="21" max="22" width="9.140625" style="1"/>
    <col min="23" max="23" width="15.7109375" style="1" customWidth="1"/>
    <col min="24" max="24" width="25.5703125" style="9" bestFit="1" customWidth="1"/>
    <col min="25" max="25" width="9.140625" style="9" customWidth="1"/>
    <col min="26" max="26" width="25.5703125" style="9" bestFit="1" customWidth="1"/>
    <col min="27" max="27" width="9.140625" style="9" customWidth="1"/>
    <col min="28" max="16384" width="9.140625" style="1"/>
  </cols>
  <sheetData>
    <row r="1" spans="2:48">
      <c r="B1" s="82">
        <v>2011</v>
      </c>
      <c r="C1" s="206" t="s">
        <v>628</v>
      </c>
      <c r="D1" s="207"/>
      <c r="E1" s="207"/>
      <c r="F1" s="208"/>
      <c r="I1" s="82">
        <v>2012</v>
      </c>
      <c r="J1" s="206" t="s">
        <v>628</v>
      </c>
      <c r="K1" s="207"/>
      <c r="L1" s="207"/>
      <c r="M1" s="208"/>
      <c r="P1" s="82">
        <v>2013</v>
      </c>
      <c r="Q1" s="206" t="s">
        <v>628</v>
      </c>
      <c r="R1" s="207"/>
      <c r="S1" s="207"/>
      <c r="T1" s="208"/>
      <c r="W1" s="82">
        <v>2014</v>
      </c>
      <c r="X1" s="206" t="s">
        <v>628</v>
      </c>
      <c r="Y1" s="207"/>
      <c r="Z1" s="207"/>
      <c r="AA1" s="208"/>
    </row>
    <row r="2" spans="2:48">
      <c r="B2" s="81" t="s">
        <v>561</v>
      </c>
      <c r="C2" s="82">
        <v>109</v>
      </c>
      <c r="D2" s="82">
        <v>109</v>
      </c>
      <c r="E2" s="82"/>
      <c r="F2" s="82"/>
      <c r="I2" s="81" t="s">
        <v>561</v>
      </c>
      <c r="J2" s="82">
        <v>117</v>
      </c>
      <c r="K2" s="82">
        <v>117</v>
      </c>
      <c r="L2" s="82"/>
      <c r="M2" s="82"/>
      <c r="P2" s="81" t="s">
        <v>561</v>
      </c>
      <c r="Q2" s="82">
        <v>116</v>
      </c>
      <c r="R2" s="82">
        <v>116</v>
      </c>
      <c r="S2" s="82"/>
      <c r="T2" s="82"/>
      <c r="W2" s="81" t="s">
        <v>561</v>
      </c>
      <c r="X2" s="82">
        <v>116</v>
      </c>
      <c r="Y2" s="82">
        <v>116</v>
      </c>
      <c r="Z2" s="82"/>
      <c r="AA2" s="82"/>
    </row>
    <row r="3" spans="2:48" s="10" customFormat="1" ht="62.25" customHeight="1">
      <c r="B3" s="78"/>
      <c r="C3" s="25" t="s">
        <v>629</v>
      </c>
      <c r="D3" s="79" t="s">
        <v>630</v>
      </c>
      <c r="E3" s="25" t="s">
        <v>631</v>
      </c>
      <c r="F3" s="25" t="s">
        <v>632</v>
      </c>
      <c r="I3" s="84"/>
      <c r="J3" s="25" t="s">
        <v>629</v>
      </c>
      <c r="K3" s="79" t="s">
        <v>630</v>
      </c>
      <c r="L3" s="25" t="s">
        <v>631</v>
      </c>
      <c r="M3" s="25" t="s">
        <v>632</v>
      </c>
      <c r="N3" s="17"/>
      <c r="O3" s="17"/>
      <c r="P3" s="120"/>
      <c r="Q3" s="25" t="s">
        <v>629</v>
      </c>
      <c r="R3" s="79" t="s">
        <v>630</v>
      </c>
      <c r="S3" s="25" t="s">
        <v>631</v>
      </c>
      <c r="T3" s="25" t="s">
        <v>632</v>
      </c>
      <c r="U3" s="17"/>
      <c r="V3" s="17"/>
      <c r="W3" s="138"/>
      <c r="X3" s="25" t="s">
        <v>629</v>
      </c>
      <c r="Y3" s="79" t="s">
        <v>630</v>
      </c>
      <c r="Z3" s="25" t="s">
        <v>631</v>
      </c>
      <c r="AA3" s="25" t="s">
        <v>632</v>
      </c>
      <c r="AB3" s="17"/>
      <c r="AC3" s="17"/>
      <c r="AD3" s="17"/>
      <c r="AE3" s="17"/>
      <c r="AF3" s="17"/>
      <c r="AG3" s="17"/>
      <c r="AH3" s="17"/>
      <c r="AI3" s="17"/>
      <c r="AJ3" s="17"/>
      <c r="AK3" s="17"/>
      <c r="AL3" s="17"/>
      <c r="AM3" s="17"/>
      <c r="AN3" s="17"/>
      <c r="AO3" s="17"/>
      <c r="AP3" s="17"/>
      <c r="AQ3" s="17"/>
      <c r="AR3" s="17"/>
      <c r="AS3" s="17"/>
      <c r="AT3" s="17"/>
      <c r="AU3" s="17"/>
      <c r="AV3" s="17"/>
    </row>
    <row r="4" spans="2:48">
      <c r="B4" s="42" t="s">
        <v>533</v>
      </c>
      <c r="C4" s="80">
        <v>9072</v>
      </c>
      <c r="D4" s="41">
        <v>203</v>
      </c>
      <c r="E4" s="40">
        <f>C4/D4</f>
        <v>44.689655172413794</v>
      </c>
      <c r="F4" s="40">
        <f>100-E4</f>
        <v>55.310344827586206</v>
      </c>
      <c r="I4" s="42" t="s">
        <v>533</v>
      </c>
      <c r="J4" s="80">
        <v>9253</v>
      </c>
      <c r="K4" s="41">
        <v>205</v>
      </c>
      <c r="L4" s="40">
        <v>45</v>
      </c>
      <c r="M4" s="40">
        <v>55</v>
      </c>
      <c r="N4" s="4"/>
      <c r="O4" s="4"/>
      <c r="P4" s="42" t="s">
        <v>533</v>
      </c>
      <c r="Q4" s="80">
        <v>9122</v>
      </c>
      <c r="R4" s="41">
        <v>205</v>
      </c>
      <c r="S4" s="40">
        <v>44</v>
      </c>
      <c r="T4" s="40">
        <v>56</v>
      </c>
      <c r="U4" s="77"/>
      <c r="V4" s="77"/>
      <c r="W4" s="42" t="s">
        <v>533</v>
      </c>
      <c r="X4" s="80">
        <v>9454.5</v>
      </c>
      <c r="Y4" s="41">
        <v>205</v>
      </c>
      <c r="Z4" s="40">
        <v>46</v>
      </c>
      <c r="AA4" s="40">
        <v>54</v>
      </c>
      <c r="AB4" s="77"/>
      <c r="AC4" s="77"/>
      <c r="AD4" s="77"/>
      <c r="AE4" s="77"/>
      <c r="AF4" s="77"/>
      <c r="AG4" s="77"/>
      <c r="AH4" s="77"/>
      <c r="AI4" s="77"/>
      <c r="AJ4" s="77"/>
      <c r="AK4" s="77"/>
      <c r="AL4" s="77"/>
      <c r="AM4" s="77"/>
      <c r="AN4" s="77"/>
      <c r="AO4" s="77"/>
      <c r="AP4" s="77"/>
      <c r="AQ4" s="77"/>
      <c r="AR4" s="77"/>
      <c r="AS4" s="77"/>
      <c r="AT4" s="77"/>
      <c r="AU4" s="77"/>
      <c r="AV4" s="77"/>
    </row>
    <row r="5" spans="2:48">
      <c r="B5" s="43" t="s">
        <v>589</v>
      </c>
      <c r="C5" s="80">
        <v>1150</v>
      </c>
      <c r="D5" s="41">
        <v>22</v>
      </c>
      <c r="E5" s="40">
        <f t="shared" ref="E5:E7" si="0">C5/D5</f>
        <v>52.272727272727273</v>
      </c>
      <c r="F5" s="40">
        <f t="shared" ref="F5:F7" si="1">100-E5</f>
        <v>47.727272727272727</v>
      </c>
      <c r="I5" s="43" t="s">
        <v>589</v>
      </c>
      <c r="J5" s="80">
        <v>2437</v>
      </c>
      <c r="K5" s="41">
        <v>57</v>
      </c>
      <c r="L5" s="40">
        <v>43</v>
      </c>
      <c r="M5" s="40">
        <v>57</v>
      </c>
      <c r="N5" s="4"/>
      <c r="O5" s="4"/>
      <c r="P5" s="43" t="s">
        <v>589</v>
      </c>
      <c r="Q5" s="80">
        <v>2618</v>
      </c>
      <c r="R5" s="41">
        <v>57</v>
      </c>
      <c r="S5" s="40">
        <v>46</v>
      </c>
      <c r="T5" s="40">
        <v>54</v>
      </c>
      <c r="U5" s="77"/>
      <c r="V5" s="77"/>
      <c r="W5" s="43" t="s">
        <v>589</v>
      </c>
      <c r="X5" s="80">
        <v>2653</v>
      </c>
      <c r="Y5" s="41">
        <v>57</v>
      </c>
      <c r="Z5" s="40">
        <v>47</v>
      </c>
      <c r="AA5" s="40">
        <v>53</v>
      </c>
      <c r="AB5" s="77"/>
      <c r="AC5" s="77"/>
      <c r="AD5" s="77"/>
      <c r="AE5" s="77"/>
      <c r="AF5" s="77"/>
      <c r="AG5" s="77"/>
      <c r="AH5" s="77"/>
      <c r="AI5" s="77"/>
      <c r="AJ5" s="77"/>
      <c r="AK5" s="77"/>
      <c r="AL5" s="77"/>
      <c r="AM5" s="77"/>
      <c r="AN5" s="77"/>
      <c r="AO5" s="77"/>
      <c r="AP5" s="77"/>
      <c r="AQ5" s="77"/>
      <c r="AR5" s="77"/>
      <c r="AS5" s="77"/>
      <c r="AT5" s="77"/>
      <c r="AU5" s="77"/>
      <c r="AV5" s="77"/>
    </row>
    <row r="6" spans="2:48">
      <c r="B6" s="42" t="s">
        <v>590</v>
      </c>
      <c r="C6" s="80">
        <v>243.5</v>
      </c>
      <c r="D6" s="41">
        <v>14</v>
      </c>
      <c r="E6" s="40">
        <f t="shared" si="0"/>
        <v>17.392857142857142</v>
      </c>
      <c r="F6" s="40">
        <f t="shared" si="1"/>
        <v>82.607142857142861</v>
      </c>
      <c r="I6" s="42" t="s">
        <v>590</v>
      </c>
      <c r="J6" s="80">
        <v>225</v>
      </c>
      <c r="K6" s="41">
        <v>14</v>
      </c>
      <c r="L6" s="40">
        <v>16</v>
      </c>
      <c r="M6" s="40">
        <v>84</v>
      </c>
      <c r="N6" s="18"/>
      <c r="O6" s="4"/>
      <c r="P6" s="42" t="s">
        <v>590</v>
      </c>
      <c r="Q6" s="80">
        <v>201</v>
      </c>
      <c r="R6" s="41">
        <v>14</v>
      </c>
      <c r="S6" s="40">
        <v>14</v>
      </c>
      <c r="T6" s="40">
        <v>86</v>
      </c>
      <c r="U6" s="76"/>
      <c r="V6" s="77"/>
      <c r="W6" s="42" t="s">
        <v>590</v>
      </c>
      <c r="X6" s="80">
        <v>243</v>
      </c>
      <c r="Y6" s="41">
        <v>14</v>
      </c>
      <c r="Z6" s="40">
        <v>17</v>
      </c>
      <c r="AA6" s="40">
        <v>83</v>
      </c>
      <c r="AB6" s="77"/>
      <c r="AC6" s="77"/>
      <c r="AD6" s="77"/>
      <c r="AE6" s="77"/>
      <c r="AF6" s="77"/>
      <c r="AG6" s="77"/>
      <c r="AH6" s="77"/>
      <c r="AI6" s="77"/>
      <c r="AJ6" s="77"/>
      <c r="AK6" s="77"/>
      <c r="AL6" s="77"/>
      <c r="AM6" s="77"/>
      <c r="AN6" s="77"/>
      <c r="AO6" s="77"/>
      <c r="AP6" s="77"/>
      <c r="AQ6" s="77"/>
      <c r="AR6" s="77"/>
      <c r="AS6" s="77"/>
      <c r="AT6" s="77"/>
      <c r="AU6" s="77"/>
      <c r="AV6" s="77"/>
    </row>
    <row r="7" spans="2:48">
      <c r="B7" s="49" t="s">
        <v>534</v>
      </c>
      <c r="C7" s="53">
        <f>SUM(C4:C6)</f>
        <v>10465.5</v>
      </c>
      <c r="D7" s="53">
        <f>SUM(D4:D6)</f>
        <v>239</v>
      </c>
      <c r="E7" s="40">
        <f t="shared" si="0"/>
        <v>43.788702928870293</v>
      </c>
      <c r="F7" s="40">
        <f t="shared" si="1"/>
        <v>56.211297071129707</v>
      </c>
      <c r="I7" s="49" t="s">
        <v>534</v>
      </c>
      <c r="J7" s="53">
        <v>11915</v>
      </c>
      <c r="K7" s="53">
        <v>276</v>
      </c>
      <c r="L7" s="40">
        <v>43</v>
      </c>
      <c r="M7" s="40">
        <v>57</v>
      </c>
      <c r="N7" s="18"/>
      <c r="O7" s="18"/>
      <c r="P7" s="49" t="s">
        <v>534</v>
      </c>
      <c r="Q7" s="53">
        <v>11941</v>
      </c>
      <c r="R7" s="53">
        <v>276</v>
      </c>
      <c r="S7" s="40">
        <v>43</v>
      </c>
      <c r="T7" s="40">
        <v>57</v>
      </c>
      <c r="U7" s="76"/>
      <c r="V7" s="76"/>
      <c r="W7" s="49" t="s">
        <v>534</v>
      </c>
      <c r="X7" s="53">
        <v>12350.5</v>
      </c>
      <c r="Y7" s="53">
        <v>276</v>
      </c>
      <c r="Z7" s="40">
        <v>45</v>
      </c>
      <c r="AA7" s="40">
        <v>55</v>
      </c>
      <c r="AB7" s="77"/>
      <c r="AC7" s="77"/>
      <c r="AD7" s="77"/>
      <c r="AE7" s="77"/>
      <c r="AF7" s="77"/>
      <c r="AG7" s="77"/>
      <c r="AH7" s="77"/>
      <c r="AI7" s="77"/>
      <c r="AJ7" s="77"/>
      <c r="AK7" s="77"/>
      <c r="AL7" s="77"/>
      <c r="AM7" s="77"/>
      <c r="AN7" s="77"/>
      <c r="AO7" s="77"/>
      <c r="AP7" s="77"/>
      <c r="AQ7" s="77"/>
      <c r="AR7" s="77"/>
      <c r="AS7" s="77"/>
      <c r="AT7" s="77"/>
      <c r="AU7" s="77"/>
      <c r="AV7" s="77"/>
    </row>
    <row r="8" spans="2:48">
      <c r="B8" s="77"/>
      <c r="C8" s="19"/>
      <c r="D8" s="19"/>
      <c r="E8" s="19"/>
      <c r="F8" s="19"/>
      <c r="I8" s="83"/>
      <c r="J8" s="19"/>
      <c r="K8" s="19"/>
      <c r="L8" s="19"/>
      <c r="M8" s="19"/>
      <c r="N8" s="18"/>
      <c r="O8" s="18"/>
      <c r="P8" s="87"/>
      <c r="Q8" s="19"/>
      <c r="R8" s="19"/>
      <c r="S8" s="19"/>
      <c r="T8" s="19"/>
      <c r="U8" s="18"/>
      <c r="V8" s="18"/>
      <c r="W8" s="87"/>
      <c r="X8" s="19"/>
      <c r="Y8" s="19"/>
      <c r="Z8" s="19"/>
      <c r="AA8" s="19"/>
      <c r="AB8" s="77"/>
      <c r="AC8" s="77"/>
      <c r="AD8" s="77"/>
      <c r="AE8" s="77"/>
      <c r="AF8" s="77"/>
      <c r="AG8" s="77"/>
      <c r="AH8" s="77"/>
      <c r="AI8" s="77"/>
      <c r="AJ8" s="77"/>
      <c r="AK8" s="77"/>
      <c r="AL8" s="77"/>
      <c r="AM8" s="77"/>
      <c r="AN8" s="77"/>
      <c r="AO8" s="77"/>
      <c r="AP8" s="77"/>
      <c r="AQ8" s="77"/>
      <c r="AR8" s="77"/>
      <c r="AS8" s="77"/>
      <c r="AT8" s="77"/>
      <c r="AU8" s="77"/>
      <c r="AV8" s="77"/>
    </row>
    <row r="10" spans="2:48" s="13" customFormat="1">
      <c r="B10" s="11"/>
      <c r="C10" s="12"/>
      <c r="D10" s="12"/>
      <c r="E10" s="12"/>
      <c r="F10" s="12"/>
      <c r="I10" s="11"/>
      <c r="J10" s="12"/>
      <c r="K10" s="12"/>
      <c r="L10" s="12"/>
      <c r="M10" s="12"/>
      <c r="P10" s="11"/>
      <c r="Q10" s="12"/>
      <c r="R10" s="12"/>
      <c r="S10" s="12"/>
      <c r="T10" s="12"/>
      <c r="W10" s="11"/>
      <c r="X10" s="12"/>
      <c r="Y10" s="12"/>
      <c r="Z10" s="12"/>
      <c r="AA10" s="12"/>
    </row>
  </sheetData>
  <mergeCells count="4">
    <mergeCell ref="C1:F1"/>
    <mergeCell ref="J1:M1"/>
    <mergeCell ref="Q1:T1"/>
    <mergeCell ref="X1:AA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dimension ref="B1:AA7"/>
  <sheetViews>
    <sheetView workbookViewId="0"/>
  </sheetViews>
  <sheetFormatPr defaultRowHeight="15"/>
  <cols>
    <col min="2" max="2" width="15.140625" bestFit="1" customWidth="1"/>
    <col min="3" max="3" width="18.28515625" bestFit="1" customWidth="1"/>
    <col min="4" max="4" width="26.85546875" bestFit="1" customWidth="1"/>
    <col min="5" max="6" width="16.140625" bestFit="1" customWidth="1"/>
    <col min="9" max="9" width="15.140625" bestFit="1" customWidth="1"/>
    <col min="10" max="10" width="18.28515625" bestFit="1" customWidth="1"/>
    <col min="11" max="11" width="26.85546875" bestFit="1" customWidth="1"/>
    <col min="12" max="13" width="16.140625" bestFit="1" customWidth="1"/>
    <col min="16" max="16" width="15.140625" bestFit="1" customWidth="1"/>
    <col min="17" max="17" width="18.28515625" bestFit="1" customWidth="1"/>
    <col min="18" max="18" width="26.85546875" bestFit="1" customWidth="1"/>
    <col min="19" max="20" width="16.140625" bestFit="1" customWidth="1"/>
    <col min="23" max="23" width="15.140625" bestFit="1" customWidth="1"/>
    <col min="24" max="24" width="18.28515625" bestFit="1" customWidth="1"/>
    <col min="25" max="25" width="26.85546875" bestFit="1" customWidth="1"/>
    <col min="26" max="27" width="16.140625" bestFit="1" customWidth="1"/>
  </cols>
  <sheetData>
    <row r="1" spans="2:27">
      <c r="B1" s="75">
        <v>2011</v>
      </c>
      <c r="C1" s="201" t="s">
        <v>597</v>
      </c>
      <c r="D1" s="202"/>
      <c r="E1" s="202"/>
      <c r="F1" s="203"/>
      <c r="I1" s="84">
        <v>2012</v>
      </c>
      <c r="J1" s="201" t="s">
        <v>597</v>
      </c>
      <c r="K1" s="202"/>
      <c r="L1" s="202"/>
      <c r="M1" s="203"/>
      <c r="P1" s="120">
        <v>2013</v>
      </c>
      <c r="Q1" s="201" t="s">
        <v>597</v>
      </c>
      <c r="R1" s="202"/>
      <c r="S1" s="202"/>
      <c r="T1" s="203"/>
      <c r="W1" s="138">
        <v>2014</v>
      </c>
      <c r="X1" s="201" t="s">
        <v>597</v>
      </c>
      <c r="Y1" s="202"/>
      <c r="Z1" s="202"/>
      <c r="AA1" s="203"/>
    </row>
    <row r="2" spans="2:27">
      <c r="B2" s="50" t="s">
        <v>561</v>
      </c>
      <c r="C2" s="51">
        <v>97</v>
      </c>
      <c r="D2" s="51">
        <v>98</v>
      </c>
      <c r="E2" s="51">
        <v>99</v>
      </c>
      <c r="F2" s="51">
        <v>100</v>
      </c>
      <c r="I2" s="50" t="s">
        <v>561</v>
      </c>
      <c r="J2" s="51">
        <v>105</v>
      </c>
      <c r="K2" s="51">
        <v>106</v>
      </c>
      <c r="L2" s="51">
        <v>107</v>
      </c>
      <c r="M2" s="51">
        <v>108</v>
      </c>
      <c r="P2" s="50" t="s">
        <v>561</v>
      </c>
      <c r="Q2" s="51">
        <v>104</v>
      </c>
      <c r="R2" s="51">
        <v>105</v>
      </c>
      <c r="S2" s="51">
        <v>106</v>
      </c>
      <c r="T2" s="51">
        <v>107</v>
      </c>
      <c r="W2" s="50" t="s">
        <v>561</v>
      </c>
      <c r="X2" s="51">
        <v>104</v>
      </c>
      <c r="Y2" s="51">
        <v>105</v>
      </c>
      <c r="Z2" s="51">
        <v>106</v>
      </c>
      <c r="AA2" s="51">
        <v>107</v>
      </c>
    </row>
    <row r="3" spans="2:27" ht="61.5" customHeight="1">
      <c r="B3" s="52"/>
      <c r="C3" s="52" t="s">
        <v>598</v>
      </c>
      <c r="D3" s="52" t="s">
        <v>599</v>
      </c>
      <c r="E3" s="54" t="s">
        <v>600</v>
      </c>
      <c r="F3" s="52" t="s">
        <v>601</v>
      </c>
      <c r="I3" s="52"/>
      <c r="J3" s="52" t="s">
        <v>598</v>
      </c>
      <c r="K3" s="52" t="s">
        <v>599</v>
      </c>
      <c r="L3" s="54" t="s">
        <v>600</v>
      </c>
      <c r="M3" s="52" t="s">
        <v>601</v>
      </c>
      <c r="P3" s="52"/>
      <c r="Q3" s="52" t="s">
        <v>598</v>
      </c>
      <c r="R3" s="52" t="s">
        <v>599</v>
      </c>
      <c r="S3" s="54" t="s">
        <v>600</v>
      </c>
      <c r="T3" s="52" t="s">
        <v>601</v>
      </c>
      <c r="W3" s="52"/>
      <c r="X3" s="52" t="s">
        <v>598</v>
      </c>
      <c r="Y3" s="52" t="s">
        <v>599</v>
      </c>
      <c r="Z3" s="54" t="s">
        <v>600</v>
      </c>
      <c r="AA3" s="52" t="s">
        <v>601</v>
      </c>
    </row>
    <row r="4" spans="2:27">
      <c r="B4" s="49" t="s">
        <v>533</v>
      </c>
      <c r="C4" s="53">
        <v>48</v>
      </c>
      <c r="D4" s="53">
        <v>128</v>
      </c>
      <c r="E4" s="55">
        <v>22</v>
      </c>
      <c r="F4" s="53">
        <v>104</v>
      </c>
      <c r="I4" s="49" t="s">
        <v>533</v>
      </c>
      <c r="J4" s="53">
        <v>24</v>
      </c>
      <c r="K4" s="53">
        <v>119</v>
      </c>
      <c r="L4" s="55">
        <v>11</v>
      </c>
      <c r="M4" s="53">
        <v>79</v>
      </c>
      <c r="P4" s="49" t="s">
        <v>533</v>
      </c>
      <c r="Q4" s="53">
        <v>37</v>
      </c>
      <c r="R4" s="53">
        <v>89</v>
      </c>
      <c r="S4" s="55">
        <v>14</v>
      </c>
      <c r="T4" s="53">
        <v>67</v>
      </c>
      <c r="W4" s="49" t="s">
        <v>533</v>
      </c>
      <c r="X4" s="53">
        <v>29</v>
      </c>
      <c r="Y4" s="53">
        <v>84</v>
      </c>
      <c r="Z4" s="55">
        <v>17</v>
      </c>
      <c r="AA4" s="53">
        <v>73</v>
      </c>
    </row>
    <row r="5" spans="2:27">
      <c r="B5" s="56" t="s">
        <v>589</v>
      </c>
      <c r="C5" s="57">
        <v>0</v>
      </c>
      <c r="D5" s="57">
        <v>16</v>
      </c>
      <c r="E5" s="58">
        <v>2</v>
      </c>
      <c r="F5" s="53">
        <v>13</v>
      </c>
      <c r="I5" s="56" t="s">
        <v>589</v>
      </c>
      <c r="J5" s="57">
        <v>2</v>
      </c>
      <c r="K5" s="57">
        <v>18</v>
      </c>
      <c r="L5" s="58">
        <v>2</v>
      </c>
      <c r="M5" s="53">
        <v>17</v>
      </c>
      <c r="P5" s="56" t="s">
        <v>589</v>
      </c>
      <c r="Q5" s="57">
        <v>6</v>
      </c>
      <c r="R5" s="57">
        <v>29</v>
      </c>
      <c r="S5" s="58">
        <v>3</v>
      </c>
      <c r="T5" s="53">
        <v>27</v>
      </c>
      <c r="W5" s="56" t="s">
        <v>589</v>
      </c>
      <c r="X5" s="57">
        <v>4</v>
      </c>
      <c r="Y5" s="57">
        <v>22</v>
      </c>
      <c r="Z5" s="58">
        <v>4</v>
      </c>
      <c r="AA5" s="53">
        <v>27</v>
      </c>
    </row>
    <row r="6" spans="2:27">
      <c r="B6" s="56" t="s">
        <v>590</v>
      </c>
      <c r="C6" s="53">
        <v>0</v>
      </c>
      <c r="D6" s="53">
        <v>1</v>
      </c>
      <c r="E6" s="53">
        <v>0</v>
      </c>
      <c r="F6" s="53">
        <v>2</v>
      </c>
      <c r="I6" s="56" t="s">
        <v>590</v>
      </c>
      <c r="J6" s="53">
        <v>8</v>
      </c>
      <c r="K6" s="53">
        <v>8</v>
      </c>
      <c r="L6" s="53">
        <v>1</v>
      </c>
      <c r="M6" s="53">
        <v>6</v>
      </c>
      <c r="P6" s="56" t="s">
        <v>590</v>
      </c>
      <c r="Q6" s="53">
        <v>0</v>
      </c>
      <c r="R6" s="53">
        <v>4</v>
      </c>
      <c r="S6" s="53">
        <v>3</v>
      </c>
      <c r="T6" s="53">
        <v>3</v>
      </c>
      <c r="W6" s="56" t="s">
        <v>590</v>
      </c>
      <c r="X6" s="53">
        <v>2</v>
      </c>
      <c r="Y6" s="53">
        <v>14</v>
      </c>
      <c r="Z6" s="53">
        <v>6</v>
      </c>
      <c r="AA6" s="53">
        <v>24</v>
      </c>
    </row>
    <row r="7" spans="2:27">
      <c r="B7" s="49" t="s">
        <v>534</v>
      </c>
      <c r="C7" s="53">
        <f>SUM(C4:C6)</f>
        <v>48</v>
      </c>
      <c r="D7" s="53">
        <f>SUM(D4:D6)</f>
        <v>145</v>
      </c>
      <c r="E7" s="53">
        <f>SUM(E4:E6)</f>
        <v>24</v>
      </c>
      <c r="F7" s="53">
        <f>SUM(F4:F6)</f>
        <v>119</v>
      </c>
      <c r="I7" s="49" t="s">
        <v>534</v>
      </c>
      <c r="J7" s="53">
        <v>34</v>
      </c>
      <c r="K7" s="53">
        <v>145</v>
      </c>
      <c r="L7" s="53">
        <v>14</v>
      </c>
      <c r="M7" s="53">
        <v>102</v>
      </c>
      <c r="P7" s="49" t="s">
        <v>534</v>
      </c>
      <c r="Q7" s="53">
        <v>43</v>
      </c>
      <c r="R7" s="53">
        <v>122</v>
      </c>
      <c r="S7" s="53">
        <v>20</v>
      </c>
      <c r="T7" s="53">
        <v>97</v>
      </c>
      <c r="W7" s="49" t="s">
        <v>534</v>
      </c>
      <c r="X7" s="53">
        <v>35</v>
      </c>
      <c r="Y7" s="53">
        <v>120</v>
      </c>
      <c r="Z7" s="53">
        <v>27</v>
      </c>
      <c r="AA7" s="53">
        <v>124</v>
      </c>
    </row>
  </sheetData>
  <mergeCells count="4">
    <mergeCell ref="C1:F1"/>
    <mergeCell ref="J1:M1"/>
    <mergeCell ref="Q1:T1"/>
    <mergeCell ref="X1:AA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dimension ref="A1:ED208"/>
  <sheetViews>
    <sheetView workbookViewId="0">
      <selection sqref="A1:EE3"/>
    </sheetView>
  </sheetViews>
  <sheetFormatPr defaultRowHeight="15"/>
  <cols>
    <col min="1" max="1" width="15.28515625" customWidth="1"/>
    <col min="2" max="2" width="15.7109375" customWidth="1"/>
    <col min="3" max="3" width="23.5703125" customWidth="1"/>
    <col min="4" max="4" width="32.140625" customWidth="1"/>
    <col min="5" max="5" width="16.42578125" customWidth="1"/>
    <col min="6" max="6" width="10.5703125" customWidth="1"/>
    <col min="7" max="7" width="6.85546875" customWidth="1"/>
    <col min="8" max="8" width="10.140625" customWidth="1"/>
    <col min="9" max="10" width="9.28515625" bestFit="1" customWidth="1"/>
    <col min="11" max="11" width="17.7109375" customWidth="1"/>
    <col min="12" max="12" width="8.7109375" customWidth="1"/>
    <col min="13" max="14" width="9.28515625" bestFit="1" customWidth="1"/>
    <col min="15" max="15" width="8.42578125" customWidth="1"/>
    <col min="16" max="16" width="10.140625" customWidth="1"/>
    <col min="17" max="17" width="11" customWidth="1"/>
    <col min="18" max="21" width="9.28515625" bestFit="1" customWidth="1"/>
    <col min="22" max="22" width="11.5703125" bestFit="1" customWidth="1"/>
    <col min="23" max="23" width="9.28515625" bestFit="1" customWidth="1"/>
    <col min="24" max="24" width="12.5703125" customWidth="1"/>
    <col min="25" max="26" width="9.28515625" bestFit="1" customWidth="1"/>
    <col min="27" max="27" width="12.7109375" customWidth="1"/>
    <col min="28" max="28" width="10.85546875" customWidth="1"/>
    <col min="29" max="29" width="11" customWidth="1"/>
    <col min="30" max="30" width="9.140625" style="108"/>
    <col min="31" max="31" width="20" customWidth="1"/>
    <col min="32" max="32" width="9.140625" style="108"/>
    <col min="33" max="34" width="9.28515625" bestFit="1" customWidth="1"/>
    <col min="35" max="35" width="7.7109375" customWidth="1"/>
    <col min="36" max="36" width="8.7109375" customWidth="1"/>
    <col min="37" max="37" width="8.85546875" customWidth="1"/>
    <col min="38" max="38" width="9.140625" style="108"/>
    <col min="39" max="41" width="9.28515625" bestFit="1" customWidth="1"/>
    <col min="42" max="42" width="12.7109375" customWidth="1"/>
    <col min="43" max="43" width="9.140625" style="108"/>
    <col min="44" max="46" width="7.42578125" customWidth="1"/>
    <col min="47" max="47" width="7.5703125" customWidth="1"/>
    <col min="48" max="49" width="7.7109375" customWidth="1"/>
    <col min="50" max="50" width="12.42578125" customWidth="1"/>
    <col min="51" max="51" width="9.140625" style="108"/>
    <col min="52" max="52" width="14.140625" customWidth="1"/>
    <col min="53" max="53" width="11.7109375" customWidth="1"/>
    <col min="54" max="54" width="10.5703125" customWidth="1"/>
    <col min="55" max="55" width="11.140625" customWidth="1"/>
    <col min="56" max="56" width="9.28515625" bestFit="1" customWidth="1"/>
    <col min="57" max="57" width="10.42578125" customWidth="1"/>
    <col min="58" max="58" width="11.5703125" customWidth="1"/>
    <col min="59" max="59" width="11.140625" customWidth="1"/>
    <col min="60" max="60" width="12.7109375" customWidth="1"/>
    <col min="61" max="61" width="10.28515625" customWidth="1"/>
    <col min="62" max="62" width="10.42578125" customWidth="1"/>
    <col min="63" max="63" width="12.85546875" customWidth="1"/>
    <col min="64" max="64" width="13.140625" customWidth="1"/>
    <col min="65" max="65" width="10.85546875" customWidth="1"/>
    <col min="66" max="66" width="11.85546875" customWidth="1"/>
    <col min="67" max="67" width="10.5703125" customWidth="1"/>
    <col min="68" max="68" width="10.28515625" customWidth="1"/>
    <col min="69" max="69" width="10.5703125" customWidth="1"/>
    <col min="70" max="70" width="10.7109375" customWidth="1"/>
    <col min="71" max="71" width="12.28515625" customWidth="1"/>
    <col min="72" max="72" width="12.42578125" customWidth="1"/>
    <col min="73" max="73" width="10.140625" customWidth="1"/>
    <col min="74" max="74" width="17.140625" customWidth="1"/>
    <col min="75" max="75" width="11.42578125" customWidth="1"/>
    <col min="76" max="76" width="29.42578125" customWidth="1"/>
    <col min="77" max="77" width="11.7109375" customWidth="1"/>
    <col min="78" max="79" width="10.85546875" customWidth="1"/>
    <col min="80" max="80" width="12.42578125" customWidth="1"/>
    <col min="81" max="81" width="10.5703125" customWidth="1"/>
    <col min="82" max="82" width="16.140625" customWidth="1"/>
    <col min="83" max="83" width="14.42578125" customWidth="1"/>
    <col min="84" max="84" width="10.85546875" customWidth="1"/>
    <col min="85" max="85" width="17.85546875" customWidth="1"/>
    <col min="86" max="86" width="9.7109375" customWidth="1"/>
    <col min="87" max="87" width="10.42578125" customWidth="1"/>
    <col min="88" max="88" width="11.85546875" customWidth="1"/>
    <col min="89" max="89" width="11.7109375" customWidth="1"/>
    <col min="90" max="90" width="11.28515625" customWidth="1"/>
    <col min="91" max="91" width="10.85546875" customWidth="1"/>
    <col min="92" max="93" width="10.7109375" customWidth="1"/>
    <col min="94" max="94" width="10.5703125" customWidth="1"/>
    <col min="95" max="95" width="9.42578125" customWidth="1"/>
    <col min="96" max="96" width="11.28515625" customWidth="1"/>
    <col min="97" max="97" width="11.140625" customWidth="1"/>
    <col min="98" max="98" width="12.7109375" customWidth="1"/>
    <col min="99" max="99" width="9.85546875" customWidth="1"/>
    <col min="100" max="100" width="14.42578125" customWidth="1"/>
    <col min="101" max="101" width="13.140625" customWidth="1"/>
    <col min="102" max="102" width="10.7109375" customWidth="1"/>
    <col min="103" max="103" width="12.42578125" customWidth="1"/>
    <col min="104" max="104" width="11.28515625" customWidth="1"/>
    <col min="105" max="105" width="11.85546875" customWidth="1"/>
    <col min="106" max="106" width="11.28515625" customWidth="1"/>
    <col min="107" max="107" width="17.140625" customWidth="1"/>
    <col min="108" max="108" width="15.7109375" customWidth="1"/>
    <col min="109" max="109" width="11.42578125" customWidth="1"/>
    <col min="110" max="110" width="11.28515625" customWidth="1"/>
    <col min="111" max="111" width="11.5703125" customWidth="1"/>
    <col min="112" max="112" width="11.42578125" customWidth="1"/>
    <col min="113" max="113" width="11.5703125" customWidth="1"/>
    <col min="114" max="114" width="14.42578125" customWidth="1"/>
    <col min="115" max="115" width="32.28515625" customWidth="1"/>
    <col min="116" max="116" width="27.140625" customWidth="1"/>
    <col min="117" max="117" width="22" customWidth="1"/>
    <col min="118" max="118" width="12.85546875" customWidth="1"/>
    <col min="119" max="119" width="17.7109375" customWidth="1"/>
    <col min="120" max="120" width="13.42578125" customWidth="1"/>
    <col min="121" max="121" width="15.7109375" customWidth="1"/>
    <col min="122" max="122" width="12" customWidth="1"/>
    <col min="123" max="123" width="18.7109375" customWidth="1"/>
    <col min="124" max="124" width="22.42578125" customWidth="1"/>
    <col min="125" max="125" width="14" customWidth="1"/>
    <col min="126" max="126" width="12.85546875" customWidth="1"/>
    <col min="127" max="127" width="10.42578125" customWidth="1"/>
    <col min="128" max="128" width="10.5703125" customWidth="1"/>
    <col min="129" max="129" width="11.42578125" customWidth="1"/>
    <col min="130" max="130" width="18.28515625" customWidth="1"/>
    <col min="131" max="131" width="15.85546875" customWidth="1"/>
    <col min="132" max="132" width="9.140625" customWidth="1"/>
    <col min="134" max="134" width="10.140625" customWidth="1"/>
  </cols>
  <sheetData>
    <row r="1" spans="1:134" ht="63.75" customHeight="1">
      <c r="A1" s="183" t="s">
        <v>654</v>
      </c>
      <c r="B1" s="178"/>
      <c r="C1" s="178"/>
      <c r="D1" s="178"/>
      <c r="E1" s="178"/>
      <c r="F1" s="178"/>
      <c r="G1" s="178"/>
      <c r="H1" s="178"/>
      <c r="I1" s="178"/>
      <c r="J1" s="178"/>
      <c r="K1" s="179"/>
      <c r="L1" s="173" t="s">
        <v>655</v>
      </c>
      <c r="M1" s="177"/>
      <c r="N1" s="177"/>
      <c r="O1" s="177"/>
      <c r="P1" s="177"/>
      <c r="Q1" s="174"/>
      <c r="R1" s="183" t="s">
        <v>656</v>
      </c>
      <c r="S1" s="184"/>
      <c r="T1" s="184"/>
      <c r="U1" s="184"/>
      <c r="V1" s="184"/>
      <c r="W1" s="185"/>
      <c r="X1" s="173" t="s">
        <v>657</v>
      </c>
      <c r="Y1" s="177"/>
      <c r="Z1" s="174"/>
      <c r="AA1" s="183" t="s">
        <v>658</v>
      </c>
      <c r="AB1" s="178"/>
      <c r="AC1" s="179"/>
      <c r="AD1" s="139" t="s">
        <v>659</v>
      </c>
      <c r="AE1" s="140" t="s">
        <v>660</v>
      </c>
      <c r="AF1" s="139" t="s">
        <v>661</v>
      </c>
      <c r="AG1" s="183" t="s">
        <v>662</v>
      </c>
      <c r="AH1" s="178"/>
      <c r="AI1" s="178"/>
      <c r="AJ1" s="178"/>
      <c r="AK1" s="179"/>
      <c r="AL1" s="139" t="s">
        <v>663</v>
      </c>
      <c r="AM1" s="183" t="s">
        <v>664</v>
      </c>
      <c r="AN1" s="178"/>
      <c r="AO1" s="178"/>
      <c r="AP1" s="179"/>
      <c r="AQ1" s="139" t="s">
        <v>665</v>
      </c>
      <c r="AR1" s="186" t="s">
        <v>666</v>
      </c>
      <c r="AS1" s="187"/>
      <c r="AT1" s="187"/>
      <c r="AU1" s="187"/>
      <c r="AV1" s="187"/>
      <c r="AW1" s="187"/>
      <c r="AX1" s="188"/>
      <c r="AY1" s="139" t="s">
        <v>667</v>
      </c>
      <c r="AZ1" s="189" t="s">
        <v>668</v>
      </c>
      <c r="BA1" s="190"/>
      <c r="BB1" s="190"/>
      <c r="BC1" s="190"/>
      <c r="BD1" s="183" t="s">
        <v>669</v>
      </c>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5"/>
      <c r="CF1" s="183" t="s">
        <v>670</v>
      </c>
      <c r="CG1" s="178"/>
      <c r="CH1" s="178"/>
      <c r="CI1" s="178"/>
      <c r="CJ1" s="178"/>
      <c r="CK1" s="178"/>
      <c r="CL1" s="178"/>
      <c r="CM1" s="178"/>
      <c r="CN1" s="178"/>
      <c r="CO1" s="178"/>
      <c r="CP1" s="178"/>
      <c r="CQ1" s="178"/>
      <c r="CR1" s="178"/>
      <c r="CS1" s="178"/>
      <c r="CT1" s="178"/>
      <c r="CU1" s="178"/>
      <c r="CV1" s="178"/>
      <c r="CW1" s="178"/>
      <c r="CX1" s="178"/>
      <c r="CY1" s="178"/>
      <c r="CZ1" s="178"/>
      <c r="DA1" s="179"/>
      <c r="DB1" s="173" t="s">
        <v>671</v>
      </c>
      <c r="DC1" s="175"/>
      <c r="DD1" s="175"/>
      <c r="DE1" s="175"/>
      <c r="DF1" s="175"/>
      <c r="DG1" s="175"/>
      <c r="DH1" s="175"/>
      <c r="DI1" s="175"/>
      <c r="DJ1" s="176"/>
      <c r="DK1" s="173" t="s">
        <v>672</v>
      </c>
      <c r="DL1" s="174"/>
      <c r="DM1" s="140" t="s">
        <v>673</v>
      </c>
      <c r="DN1" s="173" t="s">
        <v>674</v>
      </c>
      <c r="DO1" s="175"/>
      <c r="DP1" s="176"/>
      <c r="DQ1" s="173" t="s">
        <v>675</v>
      </c>
      <c r="DR1" s="177"/>
      <c r="DS1" s="177"/>
      <c r="DT1" s="177"/>
      <c r="DU1" s="177"/>
      <c r="DV1" s="174"/>
      <c r="DW1" s="173" t="s">
        <v>676</v>
      </c>
      <c r="DX1" s="178"/>
      <c r="DY1" s="178"/>
      <c r="DZ1" s="178"/>
      <c r="EA1" s="179"/>
      <c r="EB1" s="180" t="s">
        <v>677</v>
      </c>
      <c r="EC1" s="181"/>
      <c r="ED1" s="182"/>
    </row>
    <row r="2" spans="1:134" ht="165.75">
      <c r="A2" s="142" t="s">
        <v>614</v>
      </c>
      <c r="B2" s="143" t="s">
        <v>615</v>
      </c>
      <c r="C2" s="143" t="s">
        <v>678</v>
      </c>
      <c r="D2" s="143" t="s">
        <v>616</v>
      </c>
      <c r="E2" s="143" t="s">
        <v>679</v>
      </c>
      <c r="F2" s="143" t="s">
        <v>680</v>
      </c>
      <c r="G2" s="143" t="s">
        <v>681</v>
      </c>
      <c r="H2" s="143" t="s">
        <v>682</v>
      </c>
      <c r="I2" s="143" t="s">
        <v>683</v>
      </c>
      <c r="J2" s="143" t="s">
        <v>684</v>
      </c>
      <c r="K2" s="144" t="s">
        <v>685</v>
      </c>
      <c r="L2" s="142" t="s">
        <v>686</v>
      </c>
      <c r="M2" s="143" t="s">
        <v>687</v>
      </c>
      <c r="N2" s="143" t="s">
        <v>688</v>
      </c>
      <c r="O2" s="143" t="s">
        <v>689</v>
      </c>
      <c r="P2" s="143" t="s">
        <v>690</v>
      </c>
      <c r="Q2" s="144" t="s">
        <v>691</v>
      </c>
      <c r="R2" s="142" t="s">
        <v>692</v>
      </c>
      <c r="S2" s="143" t="s">
        <v>693</v>
      </c>
      <c r="T2" s="143" t="s">
        <v>694</v>
      </c>
      <c r="U2" s="143" t="s">
        <v>695</v>
      </c>
      <c r="V2" s="143" t="s">
        <v>696</v>
      </c>
      <c r="W2" s="144" t="s">
        <v>697</v>
      </c>
      <c r="X2" s="142" t="s">
        <v>0</v>
      </c>
      <c r="Y2" s="143" t="s">
        <v>698</v>
      </c>
      <c r="Z2" s="144" t="s">
        <v>602</v>
      </c>
      <c r="AA2" s="142" t="s">
        <v>699</v>
      </c>
      <c r="AB2" s="143" t="s">
        <v>700</v>
      </c>
      <c r="AC2" s="144" t="s">
        <v>701</v>
      </c>
      <c r="AD2" s="145" t="s">
        <v>702</v>
      </c>
      <c r="AE2" s="141" t="s">
        <v>1</v>
      </c>
      <c r="AF2" s="145" t="s">
        <v>703</v>
      </c>
      <c r="AG2" s="142" t="s">
        <v>704</v>
      </c>
      <c r="AH2" s="143" t="s">
        <v>2</v>
      </c>
      <c r="AI2" s="143" t="s">
        <v>3</v>
      </c>
      <c r="AJ2" s="143" t="s">
        <v>4</v>
      </c>
      <c r="AK2" s="144" t="s">
        <v>705</v>
      </c>
      <c r="AL2" s="145" t="s">
        <v>706</v>
      </c>
      <c r="AM2" s="142" t="s">
        <v>5</v>
      </c>
      <c r="AN2" s="143" t="s">
        <v>6</v>
      </c>
      <c r="AO2" s="143" t="s">
        <v>7</v>
      </c>
      <c r="AP2" s="144" t="s">
        <v>707</v>
      </c>
      <c r="AQ2" s="145" t="s">
        <v>708</v>
      </c>
      <c r="AR2" s="142" t="s">
        <v>709</v>
      </c>
      <c r="AS2" s="143" t="s">
        <v>8</v>
      </c>
      <c r="AT2" s="143" t="s">
        <v>9</v>
      </c>
      <c r="AU2" s="143" t="s">
        <v>10</v>
      </c>
      <c r="AV2" s="143" t="s">
        <v>11</v>
      </c>
      <c r="AW2" s="143" t="s">
        <v>12</v>
      </c>
      <c r="AX2" s="144" t="s">
        <v>710</v>
      </c>
      <c r="AY2" s="145" t="s">
        <v>711</v>
      </c>
      <c r="AZ2" s="146" t="s">
        <v>712</v>
      </c>
      <c r="BA2" s="143" t="s">
        <v>713</v>
      </c>
      <c r="BB2" s="143" t="s">
        <v>714</v>
      </c>
      <c r="BC2" s="147" t="s">
        <v>715</v>
      </c>
      <c r="BD2" s="142" t="s">
        <v>716</v>
      </c>
      <c r="BE2" s="143" t="s">
        <v>717</v>
      </c>
      <c r="BF2" s="143" t="s">
        <v>718</v>
      </c>
      <c r="BG2" s="143" t="s">
        <v>719</v>
      </c>
      <c r="BH2" s="143" t="s">
        <v>720</v>
      </c>
      <c r="BI2" s="143" t="s">
        <v>721</v>
      </c>
      <c r="BJ2" s="143" t="s">
        <v>722</v>
      </c>
      <c r="BK2" s="143" t="s">
        <v>723</v>
      </c>
      <c r="BL2" s="143" t="s">
        <v>724</v>
      </c>
      <c r="BM2" s="143" t="s">
        <v>725</v>
      </c>
      <c r="BN2" s="143" t="s">
        <v>726</v>
      </c>
      <c r="BO2" s="143" t="s">
        <v>727</v>
      </c>
      <c r="BP2" s="143" t="s">
        <v>728</v>
      </c>
      <c r="BQ2" s="143" t="s">
        <v>729</v>
      </c>
      <c r="BR2" s="143" t="s">
        <v>730</v>
      </c>
      <c r="BS2" s="143" t="s">
        <v>731</v>
      </c>
      <c r="BT2" s="143" t="s">
        <v>732</v>
      </c>
      <c r="BU2" s="143" t="s">
        <v>733</v>
      </c>
      <c r="BV2" s="143" t="s">
        <v>734</v>
      </c>
      <c r="BW2" s="143" t="s">
        <v>735</v>
      </c>
      <c r="BX2" s="143" t="s">
        <v>736</v>
      </c>
      <c r="BY2" s="143" t="s">
        <v>737</v>
      </c>
      <c r="BZ2" s="143" t="s">
        <v>738</v>
      </c>
      <c r="CA2" s="143" t="s">
        <v>739</v>
      </c>
      <c r="CB2" s="143" t="s">
        <v>740</v>
      </c>
      <c r="CC2" s="143" t="s">
        <v>741</v>
      </c>
      <c r="CD2" s="143" t="s">
        <v>742</v>
      </c>
      <c r="CE2" s="144" t="s">
        <v>743</v>
      </c>
      <c r="CF2" s="142" t="s">
        <v>744</v>
      </c>
      <c r="CG2" s="143" t="s">
        <v>745</v>
      </c>
      <c r="CH2" s="143" t="s">
        <v>746</v>
      </c>
      <c r="CI2" s="143" t="s">
        <v>747</v>
      </c>
      <c r="CJ2" s="143" t="s">
        <v>748</v>
      </c>
      <c r="CK2" s="143" t="s">
        <v>749</v>
      </c>
      <c r="CL2" s="143" t="s">
        <v>750</v>
      </c>
      <c r="CM2" s="143" t="s">
        <v>751</v>
      </c>
      <c r="CN2" s="143" t="s">
        <v>752</v>
      </c>
      <c r="CO2" s="143" t="s">
        <v>753</v>
      </c>
      <c r="CP2" s="143" t="s">
        <v>754</v>
      </c>
      <c r="CQ2" s="143" t="s">
        <v>755</v>
      </c>
      <c r="CR2" s="143" t="s">
        <v>756</v>
      </c>
      <c r="CS2" s="143" t="s">
        <v>757</v>
      </c>
      <c r="CT2" s="143" t="s">
        <v>758</v>
      </c>
      <c r="CU2" s="143" t="s">
        <v>759</v>
      </c>
      <c r="CV2" s="143" t="s">
        <v>760</v>
      </c>
      <c r="CW2" s="143" t="s">
        <v>761</v>
      </c>
      <c r="CX2" s="143" t="s">
        <v>762</v>
      </c>
      <c r="CY2" s="143" t="s">
        <v>763</v>
      </c>
      <c r="CZ2" s="143" t="s">
        <v>764</v>
      </c>
      <c r="DA2" s="144" t="s">
        <v>765</v>
      </c>
      <c r="DB2" s="142" t="s">
        <v>766</v>
      </c>
      <c r="DC2" s="143" t="s">
        <v>767</v>
      </c>
      <c r="DD2" s="143" t="s">
        <v>768</v>
      </c>
      <c r="DE2" s="143" t="s">
        <v>769</v>
      </c>
      <c r="DF2" s="143" t="s">
        <v>770</v>
      </c>
      <c r="DG2" s="143" t="s">
        <v>771</v>
      </c>
      <c r="DH2" s="143" t="s">
        <v>772</v>
      </c>
      <c r="DI2" s="143" t="s">
        <v>773</v>
      </c>
      <c r="DJ2" s="144" t="s">
        <v>774</v>
      </c>
      <c r="DK2" s="142" t="s">
        <v>775</v>
      </c>
      <c r="DL2" s="144" t="s">
        <v>776</v>
      </c>
      <c r="DM2" s="141" t="s">
        <v>777</v>
      </c>
      <c r="DN2" s="142" t="s">
        <v>778</v>
      </c>
      <c r="DO2" s="143" t="s">
        <v>779</v>
      </c>
      <c r="DP2" s="144" t="s">
        <v>780</v>
      </c>
      <c r="DQ2" s="142" t="s">
        <v>781</v>
      </c>
      <c r="DR2" s="143" t="s">
        <v>782</v>
      </c>
      <c r="DS2" s="143" t="s">
        <v>783</v>
      </c>
      <c r="DT2" s="143" t="s">
        <v>784</v>
      </c>
      <c r="DU2" s="143" t="s">
        <v>785</v>
      </c>
      <c r="DV2" s="144" t="s">
        <v>786</v>
      </c>
      <c r="DW2" s="142" t="s">
        <v>787</v>
      </c>
      <c r="DX2" s="143" t="s">
        <v>788</v>
      </c>
      <c r="DY2" s="143" t="s">
        <v>789</v>
      </c>
      <c r="DZ2" s="143" t="s">
        <v>790</v>
      </c>
      <c r="EA2" s="144" t="s">
        <v>791</v>
      </c>
      <c r="EB2" s="148" t="s">
        <v>651</v>
      </c>
      <c r="EC2" s="149" t="s">
        <v>652</v>
      </c>
      <c r="ED2" s="150" t="s">
        <v>653</v>
      </c>
    </row>
    <row r="3" spans="1:134" ht="13.5" customHeight="1">
      <c r="A3" s="151" t="s">
        <v>617</v>
      </c>
      <c r="B3" s="152" t="s">
        <v>618</v>
      </c>
      <c r="C3" s="152" t="s">
        <v>619</v>
      </c>
      <c r="D3" s="152" t="s">
        <v>620</v>
      </c>
      <c r="E3" s="152" t="s">
        <v>792</v>
      </c>
      <c r="F3" s="152" t="s">
        <v>793</v>
      </c>
      <c r="G3" s="152" t="s">
        <v>794</v>
      </c>
      <c r="H3" s="152" t="s">
        <v>795</v>
      </c>
      <c r="I3" s="152" t="s">
        <v>796</v>
      </c>
      <c r="J3" s="152" t="s">
        <v>797</v>
      </c>
      <c r="K3" s="153" t="s">
        <v>798</v>
      </c>
      <c r="L3" s="151" t="s">
        <v>799</v>
      </c>
      <c r="M3" s="152" t="s">
        <v>800</v>
      </c>
      <c r="N3" s="152" t="s">
        <v>801</v>
      </c>
      <c r="O3" s="152" t="s">
        <v>802</v>
      </c>
      <c r="P3" s="152" t="s">
        <v>803</v>
      </c>
      <c r="Q3" s="153" t="s">
        <v>804</v>
      </c>
      <c r="R3" s="151" t="s">
        <v>805</v>
      </c>
      <c r="S3" s="152" t="s">
        <v>806</v>
      </c>
      <c r="T3" s="152" t="s">
        <v>807</v>
      </c>
      <c r="U3" s="152" t="s">
        <v>808</v>
      </c>
      <c r="V3" s="152" t="s">
        <v>809</v>
      </c>
      <c r="W3" s="153" t="s">
        <v>810</v>
      </c>
      <c r="X3" s="151" t="s">
        <v>811</v>
      </c>
      <c r="Y3" s="152" t="s">
        <v>812</v>
      </c>
      <c r="Z3" s="153" t="s">
        <v>813</v>
      </c>
      <c r="AA3" s="151" t="s">
        <v>814</v>
      </c>
      <c r="AB3" s="152" t="s">
        <v>815</v>
      </c>
      <c r="AC3" s="153" t="s">
        <v>816</v>
      </c>
      <c r="AD3" s="154" t="s">
        <v>817</v>
      </c>
      <c r="AE3" s="155" t="s">
        <v>818</v>
      </c>
      <c r="AF3" s="154" t="s">
        <v>817</v>
      </c>
      <c r="AG3" s="151" t="s">
        <v>819</v>
      </c>
      <c r="AH3" s="152" t="s">
        <v>820</v>
      </c>
      <c r="AI3" s="152" t="s">
        <v>821</v>
      </c>
      <c r="AJ3" s="152" t="s">
        <v>822</v>
      </c>
      <c r="AK3" s="153" t="s">
        <v>823</v>
      </c>
      <c r="AL3" s="154" t="s">
        <v>817</v>
      </c>
      <c r="AM3" s="151" t="s">
        <v>824</v>
      </c>
      <c r="AN3" s="152" t="s">
        <v>825</v>
      </c>
      <c r="AO3" s="152" t="s">
        <v>826</v>
      </c>
      <c r="AP3" s="153" t="s">
        <v>827</v>
      </c>
      <c r="AQ3" s="154" t="s">
        <v>817</v>
      </c>
      <c r="AR3" s="151" t="s">
        <v>828</v>
      </c>
      <c r="AS3" s="152" t="s">
        <v>829</v>
      </c>
      <c r="AT3" s="152" t="s">
        <v>830</v>
      </c>
      <c r="AU3" s="152" t="s">
        <v>831</v>
      </c>
      <c r="AV3" s="152" t="s">
        <v>832</v>
      </c>
      <c r="AW3" s="152" t="s">
        <v>833</v>
      </c>
      <c r="AX3" s="153" t="s">
        <v>834</v>
      </c>
      <c r="AY3" s="154" t="s">
        <v>817</v>
      </c>
      <c r="AZ3" s="156" t="s">
        <v>835</v>
      </c>
      <c r="BA3" s="152" t="s">
        <v>836</v>
      </c>
      <c r="BB3" s="152" t="s">
        <v>837</v>
      </c>
      <c r="BC3" s="157" t="s">
        <v>838</v>
      </c>
      <c r="BD3" s="151" t="s">
        <v>839</v>
      </c>
      <c r="BE3" s="152" t="s">
        <v>840</v>
      </c>
      <c r="BF3" s="152" t="s">
        <v>841</v>
      </c>
      <c r="BG3" s="152" t="s">
        <v>842</v>
      </c>
      <c r="BH3" s="152" t="s">
        <v>843</v>
      </c>
      <c r="BI3" s="152" t="s">
        <v>844</v>
      </c>
      <c r="BJ3" s="152" t="s">
        <v>845</v>
      </c>
      <c r="BK3" s="152" t="s">
        <v>846</v>
      </c>
      <c r="BL3" s="152" t="s">
        <v>847</v>
      </c>
      <c r="BM3" s="152" t="s">
        <v>848</v>
      </c>
      <c r="BN3" s="152" t="s">
        <v>849</v>
      </c>
      <c r="BO3" s="152" t="s">
        <v>850</v>
      </c>
      <c r="BP3" s="152" t="s">
        <v>851</v>
      </c>
      <c r="BQ3" s="152" t="s">
        <v>852</v>
      </c>
      <c r="BR3" s="152" t="s">
        <v>853</v>
      </c>
      <c r="BS3" s="152" t="s">
        <v>854</v>
      </c>
      <c r="BT3" s="152" t="s">
        <v>855</v>
      </c>
      <c r="BU3" s="152" t="s">
        <v>856</v>
      </c>
      <c r="BV3" s="152" t="s">
        <v>857</v>
      </c>
      <c r="BW3" s="152" t="s">
        <v>858</v>
      </c>
      <c r="BX3" s="152" t="s">
        <v>859</v>
      </c>
      <c r="BY3" s="152" t="s">
        <v>860</v>
      </c>
      <c r="BZ3" s="152" t="s">
        <v>861</v>
      </c>
      <c r="CA3" s="152" t="s">
        <v>862</v>
      </c>
      <c r="CB3" s="152" t="s">
        <v>863</v>
      </c>
      <c r="CC3" s="152" t="s">
        <v>864</v>
      </c>
      <c r="CD3" s="152" t="s">
        <v>865</v>
      </c>
      <c r="CE3" s="153" t="s">
        <v>866</v>
      </c>
      <c r="CF3" s="151" t="s">
        <v>867</v>
      </c>
      <c r="CG3" s="152" t="s">
        <v>868</v>
      </c>
      <c r="CH3" s="152" t="s">
        <v>869</v>
      </c>
      <c r="CI3" s="152" t="s">
        <v>870</v>
      </c>
      <c r="CJ3" s="152" t="s">
        <v>871</v>
      </c>
      <c r="CK3" s="152" t="s">
        <v>872</v>
      </c>
      <c r="CL3" s="152" t="s">
        <v>873</v>
      </c>
      <c r="CM3" s="152" t="s">
        <v>874</v>
      </c>
      <c r="CN3" s="152" t="s">
        <v>875</v>
      </c>
      <c r="CO3" s="152" t="s">
        <v>876</v>
      </c>
      <c r="CP3" s="152" t="s">
        <v>877</v>
      </c>
      <c r="CQ3" s="152" t="s">
        <v>878</v>
      </c>
      <c r="CR3" s="152" t="s">
        <v>879</v>
      </c>
      <c r="CS3" s="152" t="s">
        <v>880</v>
      </c>
      <c r="CT3" s="152" t="s">
        <v>881</v>
      </c>
      <c r="CU3" s="152" t="s">
        <v>882</v>
      </c>
      <c r="CV3" s="152" t="s">
        <v>883</v>
      </c>
      <c r="CW3" s="152" t="s">
        <v>884</v>
      </c>
      <c r="CX3" s="152" t="s">
        <v>885</v>
      </c>
      <c r="CY3" s="152" t="s">
        <v>886</v>
      </c>
      <c r="CZ3" s="152" t="s">
        <v>887</v>
      </c>
      <c r="DA3" s="153" t="s">
        <v>888</v>
      </c>
      <c r="DB3" s="151" t="s">
        <v>889</v>
      </c>
      <c r="DC3" s="152" t="s">
        <v>890</v>
      </c>
      <c r="DD3" s="152" t="s">
        <v>891</v>
      </c>
      <c r="DE3" s="152" t="s">
        <v>892</v>
      </c>
      <c r="DF3" s="152" t="s">
        <v>893</v>
      </c>
      <c r="DG3" s="152" t="s">
        <v>894</v>
      </c>
      <c r="DH3" s="152" t="s">
        <v>895</v>
      </c>
      <c r="DI3" s="152" t="s">
        <v>896</v>
      </c>
      <c r="DJ3" s="153" t="s">
        <v>897</v>
      </c>
      <c r="DK3" s="151" t="s">
        <v>898</v>
      </c>
      <c r="DL3" s="153" t="s">
        <v>899</v>
      </c>
      <c r="DM3" s="155" t="s">
        <v>900</v>
      </c>
      <c r="DN3" s="151" t="s">
        <v>901</v>
      </c>
      <c r="DO3" s="152" t="s">
        <v>902</v>
      </c>
      <c r="DP3" s="153" t="s">
        <v>903</v>
      </c>
      <c r="DQ3" s="151" t="s">
        <v>904</v>
      </c>
      <c r="DR3" s="152" t="s">
        <v>905</v>
      </c>
      <c r="DS3" s="152" t="s">
        <v>906</v>
      </c>
      <c r="DT3" s="152" t="s">
        <v>907</v>
      </c>
      <c r="DU3" s="152" t="s">
        <v>908</v>
      </c>
      <c r="DV3" s="153" t="s">
        <v>909</v>
      </c>
      <c r="DW3" s="151" t="s">
        <v>910</v>
      </c>
      <c r="DX3" s="152" t="s">
        <v>911</v>
      </c>
      <c r="DY3" s="152" t="s">
        <v>912</v>
      </c>
      <c r="DZ3" s="152" t="s">
        <v>913</v>
      </c>
      <c r="EA3" s="153" t="s">
        <v>914</v>
      </c>
      <c r="EB3" s="158" t="s">
        <v>648</v>
      </c>
      <c r="EC3" s="159" t="s">
        <v>649</v>
      </c>
      <c r="ED3" s="160" t="s">
        <v>650</v>
      </c>
    </row>
    <row r="4" spans="1:134" ht="13.5" customHeight="1">
      <c r="A4" s="161" t="s">
        <v>384</v>
      </c>
      <c r="B4" s="162" t="s">
        <v>386</v>
      </c>
      <c r="C4" s="121">
        <v>1</v>
      </c>
      <c r="D4" s="162" t="s">
        <v>385</v>
      </c>
      <c r="E4" s="162" t="s">
        <v>1105</v>
      </c>
      <c r="F4" s="162">
        <v>100</v>
      </c>
      <c r="G4" s="162">
        <v>25601</v>
      </c>
      <c r="H4" s="162" t="s">
        <v>386</v>
      </c>
      <c r="I4" s="162" t="s">
        <v>1106</v>
      </c>
      <c r="J4" s="162" t="s">
        <v>1107</v>
      </c>
      <c r="K4" s="164" t="s">
        <v>1108</v>
      </c>
      <c r="L4" s="161" t="s">
        <v>920</v>
      </c>
      <c r="M4" s="162" t="s">
        <v>1109</v>
      </c>
      <c r="N4" s="162" t="s">
        <v>1110</v>
      </c>
      <c r="O4" s="162" t="s">
        <v>927</v>
      </c>
      <c r="P4" s="162">
        <v>317754187</v>
      </c>
      <c r="Q4" s="164" t="s">
        <v>1111</v>
      </c>
      <c r="R4" s="161" t="s">
        <v>927</v>
      </c>
      <c r="S4" s="162" t="s">
        <v>939</v>
      </c>
      <c r="T4" s="162" t="s">
        <v>1112</v>
      </c>
      <c r="U4" s="162" t="s">
        <v>927</v>
      </c>
      <c r="V4" s="162">
        <v>317754196</v>
      </c>
      <c r="W4" s="164" t="s">
        <v>1113</v>
      </c>
      <c r="X4" s="122">
        <v>4</v>
      </c>
      <c r="Y4" s="121">
        <v>1</v>
      </c>
      <c r="Z4" s="123">
        <v>5</v>
      </c>
      <c r="AA4" s="122">
        <v>4</v>
      </c>
      <c r="AB4" s="121">
        <v>1</v>
      </c>
      <c r="AC4" s="123">
        <v>5</v>
      </c>
      <c r="AD4" s="165" t="str">
        <f t="shared" ref="AD4:AD54" si="0">IF(AC4&lt;=Z4,"A","N")</f>
        <v>A</v>
      </c>
      <c r="AE4" s="124">
        <v>4</v>
      </c>
      <c r="AF4" s="165" t="str">
        <f t="shared" ref="AF4:AF53" si="1">IF(AE4&lt;=X4,"A","N")</f>
        <v>A</v>
      </c>
      <c r="AG4" s="122">
        <v>0</v>
      </c>
      <c r="AH4" s="121">
        <v>2</v>
      </c>
      <c r="AI4" s="121">
        <v>0</v>
      </c>
      <c r="AJ4" s="121">
        <v>2</v>
      </c>
      <c r="AK4" s="123">
        <v>4</v>
      </c>
      <c r="AL4" s="165" t="str">
        <f t="shared" ref="AL4:AL53" si="2">IF(AK4=X4,"A","N")</f>
        <v>A</v>
      </c>
      <c r="AM4" s="122">
        <v>2</v>
      </c>
      <c r="AN4" s="121">
        <v>0</v>
      </c>
      <c r="AO4" s="121">
        <v>2</v>
      </c>
      <c r="AP4" s="123">
        <v>4</v>
      </c>
      <c r="AQ4" s="165" t="str">
        <f t="shared" ref="AQ4:AQ53" si="3">IF(AP4=X4,"A","N")</f>
        <v>A</v>
      </c>
      <c r="AR4" s="122">
        <v>0</v>
      </c>
      <c r="AS4" s="121">
        <v>1</v>
      </c>
      <c r="AT4" s="121">
        <v>2</v>
      </c>
      <c r="AU4" s="121">
        <v>1</v>
      </c>
      <c r="AV4" s="121">
        <v>0</v>
      </c>
      <c r="AW4" s="121">
        <v>0</v>
      </c>
      <c r="AX4" s="123">
        <v>4</v>
      </c>
      <c r="AY4" s="165" t="str">
        <f t="shared" ref="AY4:AY54" si="4">IF(AX4=X4,"A","N")</f>
        <v>A</v>
      </c>
      <c r="AZ4" s="125">
        <v>0</v>
      </c>
      <c r="BA4" s="121">
        <v>1</v>
      </c>
      <c r="BB4" s="121">
        <v>0</v>
      </c>
      <c r="BC4" s="126">
        <v>1</v>
      </c>
      <c r="BD4" s="122">
        <v>59</v>
      </c>
      <c r="BE4" s="121">
        <v>188</v>
      </c>
      <c r="BF4" s="121">
        <v>0</v>
      </c>
      <c r="BG4" s="121">
        <v>0</v>
      </c>
      <c r="BH4" s="121">
        <v>22</v>
      </c>
      <c r="BI4" s="121">
        <v>0</v>
      </c>
      <c r="BJ4" s="121">
        <v>0</v>
      </c>
      <c r="BK4" s="121">
        <v>0</v>
      </c>
      <c r="BL4" s="121">
        <v>231</v>
      </c>
      <c r="BM4" s="121">
        <v>11</v>
      </c>
      <c r="BN4" s="121">
        <v>0</v>
      </c>
      <c r="BO4" s="121">
        <v>3</v>
      </c>
      <c r="BP4" s="121">
        <v>14</v>
      </c>
      <c r="BQ4" s="121">
        <v>0</v>
      </c>
      <c r="BR4" s="121">
        <v>0</v>
      </c>
      <c r="BS4" s="121">
        <v>2</v>
      </c>
      <c r="BT4" s="121">
        <v>51</v>
      </c>
      <c r="BU4" s="121">
        <v>0</v>
      </c>
      <c r="BV4" s="121">
        <v>0</v>
      </c>
      <c r="BW4" s="121">
        <v>0</v>
      </c>
      <c r="BX4" s="121">
        <v>0</v>
      </c>
      <c r="BY4" s="121">
        <v>0</v>
      </c>
      <c r="BZ4" s="121">
        <v>0</v>
      </c>
      <c r="CA4" s="121">
        <v>0</v>
      </c>
      <c r="CB4" s="121">
        <v>0</v>
      </c>
      <c r="CC4" s="121">
        <v>52</v>
      </c>
      <c r="CD4" s="121">
        <v>8</v>
      </c>
      <c r="CE4" s="123">
        <v>0</v>
      </c>
      <c r="CF4" s="122">
        <v>3</v>
      </c>
      <c r="CG4" s="121">
        <v>4</v>
      </c>
      <c r="CH4" s="121">
        <v>0</v>
      </c>
      <c r="CI4" s="121">
        <v>10</v>
      </c>
      <c r="CJ4" s="121">
        <v>0</v>
      </c>
      <c r="CK4" s="121">
        <v>5</v>
      </c>
      <c r="CL4" s="121">
        <v>0</v>
      </c>
      <c r="CM4" s="121">
        <v>0</v>
      </c>
      <c r="CN4" s="121">
        <v>0</v>
      </c>
      <c r="CO4" s="121">
        <v>0</v>
      </c>
      <c r="CP4" s="121">
        <v>0</v>
      </c>
      <c r="CQ4" s="121">
        <v>0</v>
      </c>
      <c r="CR4" s="121">
        <v>0</v>
      </c>
      <c r="CS4" s="121">
        <v>0</v>
      </c>
      <c r="CT4" s="121">
        <v>0</v>
      </c>
      <c r="CU4" s="121">
        <v>0</v>
      </c>
      <c r="CV4" s="121">
        <v>0</v>
      </c>
      <c r="CW4" s="121">
        <v>0</v>
      </c>
      <c r="CX4" s="121">
        <v>0</v>
      </c>
      <c r="CY4" s="121">
        <v>0</v>
      </c>
      <c r="CZ4" s="121">
        <v>1</v>
      </c>
      <c r="DA4" s="123">
        <v>0</v>
      </c>
      <c r="DB4" s="122">
        <v>0</v>
      </c>
      <c r="DC4" s="121">
        <v>0</v>
      </c>
      <c r="DD4" s="121">
        <v>0</v>
      </c>
      <c r="DE4" s="121">
        <v>0</v>
      </c>
      <c r="DF4" s="121">
        <v>2</v>
      </c>
      <c r="DG4" s="121">
        <v>0</v>
      </c>
      <c r="DH4" s="121">
        <v>4</v>
      </c>
      <c r="DI4" s="121">
        <v>0</v>
      </c>
      <c r="DJ4" s="123">
        <v>0</v>
      </c>
      <c r="DK4" s="122">
        <v>1</v>
      </c>
      <c r="DL4" s="123">
        <v>0</v>
      </c>
      <c r="DM4" s="124">
        <v>0</v>
      </c>
      <c r="DN4" s="122">
        <v>307</v>
      </c>
      <c r="DO4" s="121">
        <v>2</v>
      </c>
      <c r="DP4" s="123">
        <v>462</v>
      </c>
      <c r="DQ4" s="122">
        <v>60</v>
      </c>
      <c r="DR4" s="121">
        <v>0</v>
      </c>
      <c r="DS4" s="121" t="s">
        <v>927</v>
      </c>
      <c r="DT4" s="121">
        <v>3</v>
      </c>
      <c r="DU4" s="162" t="s">
        <v>927</v>
      </c>
      <c r="DV4" s="164" t="s">
        <v>927</v>
      </c>
      <c r="DW4" s="122">
        <v>1</v>
      </c>
      <c r="DX4" s="121">
        <v>1</v>
      </c>
      <c r="DY4" s="121">
        <v>1</v>
      </c>
      <c r="DZ4" s="162" t="s">
        <v>927</v>
      </c>
      <c r="EA4" s="164" t="s">
        <v>1114</v>
      </c>
      <c r="EB4" s="127">
        <v>58576</v>
      </c>
      <c r="EC4" s="128">
        <v>690.01</v>
      </c>
      <c r="ED4" s="129">
        <v>51</v>
      </c>
    </row>
    <row r="5" spans="1:134" ht="13.5" customHeight="1">
      <c r="A5" s="161" t="s">
        <v>384</v>
      </c>
      <c r="B5" s="162" t="s">
        <v>388</v>
      </c>
      <c r="C5" s="121">
        <v>1</v>
      </c>
      <c r="D5" s="162" t="s">
        <v>387</v>
      </c>
      <c r="E5" s="162" t="s">
        <v>1115</v>
      </c>
      <c r="F5" s="162">
        <v>68</v>
      </c>
      <c r="G5" s="162">
        <v>26643</v>
      </c>
      <c r="H5" s="162" t="s">
        <v>1116</v>
      </c>
      <c r="I5" s="162" t="s">
        <v>1117</v>
      </c>
      <c r="J5" s="162" t="s">
        <v>1118</v>
      </c>
      <c r="K5" s="164" t="s">
        <v>919</v>
      </c>
      <c r="L5" s="161" t="s">
        <v>1084</v>
      </c>
      <c r="M5" s="162" t="s">
        <v>1119</v>
      </c>
      <c r="N5" s="162" t="s">
        <v>1120</v>
      </c>
      <c r="O5" s="162" t="s">
        <v>927</v>
      </c>
      <c r="P5" s="162">
        <v>311654270</v>
      </c>
      <c r="Q5" s="164" t="s">
        <v>1121</v>
      </c>
      <c r="R5" s="161" t="s">
        <v>1084</v>
      </c>
      <c r="S5" s="162" t="s">
        <v>1119</v>
      </c>
      <c r="T5" s="162" t="s">
        <v>1120</v>
      </c>
      <c r="U5" s="162" t="s">
        <v>927</v>
      </c>
      <c r="V5" s="162">
        <v>311654270</v>
      </c>
      <c r="W5" s="164" t="s">
        <v>1121</v>
      </c>
      <c r="X5" s="122">
        <v>6</v>
      </c>
      <c r="Y5" s="121">
        <v>1</v>
      </c>
      <c r="Z5" s="123">
        <v>7</v>
      </c>
      <c r="AA5" s="122">
        <v>6</v>
      </c>
      <c r="AB5" s="121">
        <v>0</v>
      </c>
      <c r="AC5" s="123">
        <v>6</v>
      </c>
      <c r="AD5" s="165" t="str">
        <f t="shared" si="0"/>
        <v>A</v>
      </c>
      <c r="AE5" s="124">
        <v>4</v>
      </c>
      <c r="AF5" s="165" t="str">
        <f t="shared" si="1"/>
        <v>A</v>
      </c>
      <c r="AG5" s="122">
        <v>0</v>
      </c>
      <c r="AH5" s="121">
        <v>3</v>
      </c>
      <c r="AI5" s="121">
        <v>1</v>
      </c>
      <c r="AJ5" s="121">
        <v>2</v>
      </c>
      <c r="AK5" s="123">
        <v>6</v>
      </c>
      <c r="AL5" s="165" t="str">
        <f t="shared" si="2"/>
        <v>A</v>
      </c>
      <c r="AM5" s="122">
        <v>2</v>
      </c>
      <c r="AN5" s="121">
        <v>0</v>
      </c>
      <c r="AO5" s="121">
        <v>4</v>
      </c>
      <c r="AP5" s="123">
        <v>6</v>
      </c>
      <c r="AQ5" s="165" t="str">
        <f t="shared" si="3"/>
        <v>A</v>
      </c>
      <c r="AR5" s="122">
        <v>1</v>
      </c>
      <c r="AS5" s="121">
        <v>0</v>
      </c>
      <c r="AT5" s="121">
        <v>0</v>
      </c>
      <c r="AU5" s="121">
        <v>4</v>
      </c>
      <c r="AV5" s="121">
        <v>0</v>
      </c>
      <c r="AW5" s="121">
        <v>1</v>
      </c>
      <c r="AX5" s="123">
        <v>6</v>
      </c>
      <c r="AY5" s="165" t="str">
        <f t="shared" si="4"/>
        <v>A</v>
      </c>
      <c r="AZ5" s="125">
        <v>1</v>
      </c>
      <c r="BA5" s="121">
        <v>1</v>
      </c>
      <c r="BB5" s="121">
        <v>0</v>
      </c>
      <c r="BC5" s="126">
        <v>1</v>
      </c>
      <c r="BD5" s="122">
        <v>26</v>
      </c>
      <c r="BE5" s="121">
        <v>86</v>
      </c>
      <c r="BF5" s="121">
        <v>0</v>
      </c>
      <c r="BG5" s="121">
        <v>0</v>
      </c>
      <c r="BH5" s="121">
        <v>26</v>
      </c>
      <c r="BI5" s="121">
        <v>0</v>
      </c>
      <c r="BJ5" s="121">
        <v>0</v>
      </c>
      <c r="BK5" s="121">
        <v>0</v>
      </c>
      <c r="BL5" s="121">
        <v>99</v>
      </c>
      <c r="BM5" s="121">
        <v>1</v>
      </c>
      <c r="BN5" s="121">
        <v>0</v>
      </c>
      <c r="BO5" s="121">
        <v>2</v>
      </c>
      <c r="BP5" s="121">
        <v>23</v>
      </c>
      <c r="BQ5" s="121">
        <v>0</v>
      </c>
      <c r="BR5" s="121">
        <v>0</v>
      </c>
      <c r="BS5" s="121">
        <v>0</v>
      </c>
      <c r="BT5" s="121">
        <v>6</v>
      </c>
      <c r="BU5" s="121">
        <v>0</v>
      </c>
      <c r="BV5" s="121">
        <v>0</v>
      </c>
      <c r="BW5" s="121">
        <v>0</v>
      </c>
      <c r="BX5" s="121">
        <v>0</v>
      </c>
      <c r="BY5" s="121">
        <v>0</v>
      </c>
      <c r="BZ5" s="121">
        <v>0</v>
      </c>
      <c r="CA5" s="121">
        <v>0</v>
      </c>
      <c r="CB5" s="121">
        <v>0</v>
      </c>
      <c r="CC5" s="121">
        <v>4</v>
      </c>
      <c r="CD5" s="121">
        <v>1</v>
      </c>
      <c r="CE5" s="123">
        <v>0</v>
      </c>
      <c r="CF5" s="122">
        <v>2</v>
      </c>
      <c r="CG5" s="121">
        <v>0</v>
      </c>
      <c r="CH5" s="121">
        <v>0</v>
      </c>
      <c r="CI5" s="121">
        <v>11</v>
      </c>
      <c r="CJ5" s="121">
        <v>6</v>
      </c>
      <c r="CK5" s="121">
        <v>6</v>
      </c>
      <c r="CL5" s="121">
        <v>1</v>
      </c>
      <c r="CM5" s="121">
        <v>0</v>
      </c>
      <c r="CN5" s="121">
        <v>0</v>
      </c>
      <c r="CO5" s="121">
        <v>0</v>
      </c>
      <c r="CP5" s="121">
        <v>0</v>
      </c>
      <c r="CQ5" s="121">
        <v>0</v>
      </c>
      <c r="CR5" s="121">
        <v>0</v>
      </c>
      <c r="CS5" s="121">
        <v>0</v>
      </c>
      <c r="CT5" s="121">
        <v>0</v>
      </c>
      <c r="CU5" s="121">
        <v>0</v>
      </c>
      <c r="CV5" s="121">
        <v>0</v>
      </c>
      <c r="CW5" s="121">
        <v>0</v>
      </c>
      <c r="CX5" s="121">
        <v>0</v>
      </c>
      <c r="CY5" s="121">
        <v>1</v>
      </c>
      <c r="CZ5" s="121">
        <v>0</v>
      </c>
      <c r="DA5" s="123">
        <v>0</v>
      </c>
      <c r="DB5" s="122">
        <v>0</v>
      </c>
      <c r="DC5" s="121">
        <v>0</v>
      </c>
      <c r="DD5" s="121">
        <v>1</v>
      </c>
      <c r="DE5" s="121">
        <v>0</v>
      </c>
      <c r="DF5" s="121">
        <v>2</v>
      </c>
      <c r="DG5" s="121">
        <v>0</v>
      </c>
      <c r="DH5" s="121">
        <v>2</v>
      </c>
      <c r="DI5" s="121">
        <v>0</v>
      </c>
      <c r="DJ5" s="123">
        <v>0</v>
      </c>
      <c r="DK5" s="122">
        <v>0</v>
      </c>
      <c r="DL5" s="123">
        <v>0</v>
      </c>
      <c r="DM5" s="124">
        <v>0</v>
      </c>
      <c r="DN5" s="122">
        <v>157</v>
      </c>
      <c r="DO5" s="121">
        <v>10</v>
      </c>
      <c r="DP5" s="123">
        <v>472</v>
      </c>
      <c r="DQ5" s="122">
        <v>80</v>
      </c>
      <c r="DR5" s="121">
        <v>0</v>
      </c>
      <c r="DS5" s="121" t="s">
        <v>927</v>
      </c>
      <c r="DT5" s="121">
        <v>1</v>
      </c>
      <c r="DU5" s="162"/>
      <c r="DV5" s="164"/>
      <c r="DW5" s="122">
        <v>1</v>
      </c>
      <c r="DX5" s="121">
        <v>1</v>
      </c>
      <c r="DY5" s="121">
        <v>1</v>
      </c>
      <c r="DZ5" s="162"/>
      <c r="EA5" s="164" t="s">
        <v>1122</v>
      </c>
      <c r="EB5" s="127">
        <v>59916</v>
      </c>
      <c r="EC5" s="128">
        <v>415.68</v>
      </c>
      <c r="ED5" s="129">
        <v>48</v>
      </c>
    </row>
    <row r="6" spans="1:134" ht="13.5" customHeight="1">
      <c r="A6" s="161" t="s">
        <v>384</v>
      </c>
      <c r="B6" s="162" t="s">
        <v>571</v>
      </c>
      <c r="C6" s="121">
        <v>1</v>
      </c>
      <c r="D6" s="162" t="s">
        <v>389</v>
      </c>
      <c r="E6" s="162" t="s">
        <v>1105</v>
      </c>
      <c r="F6" s="162" t="s">
        <v>1123</v>
      </c>
      <c r="G6" s="162">
        <v>25001</v>
      </c>
      <c r="H6" s="162" t="s">
        <v>1124</v>
      </c>
      <c r="I6" s="162" t="s">
        <v>1125</v>
      </c>
      <c r="J6" s="162" t="s">
        <v>1126</v>
      </c>
      <c r="K6" s="164" t="s">
        <v>1127</v>
      </c>
      <c r="L6" s="161" t="s">
        <v>920</v>
      </c>
      <c r="M6" s="162" t="s">
        <v>1128</v>
      </c>
      <c r="N6" s="162" t="s">
        <v>1129</v>
      </c>
      <c r="O6" s="162" t="s">
        <v>927</v>
      </c>
      <c r="P6" s="162">
        <v>221621450</v>
      </c>
      <c r="Q6" s="164" t="s">
        <v>1130</v>
      </c>
      <c r="R6" s="161" t="s">
        <v>982</v>
      </c>
      <c r="S6" s="162" t="s">
        <v>1131</v>
      </c>
      <c r="T6" s="162" t="s">
        <v>1132</v>
      </c>
      <c r="U6" s="162" t="s">
        <v>927</v>
      </c>
      <c r="V6" s="162">
        <v>221621456</v>
      </c>
      <c r="W6" s="164" t="s">
        <v>1133</v>
      </c>
      <c r="X6" s="122">
        <v>6</v>
      </c>
      <c r="Y6" s="121">
        <v>0</v>
      </c>
      <c r="Z6" s="123">
        <v>6</v>
      </c>
      <c r="AA6" s="122">
        <v>6</v>
      </c>
      <c r="AB6" s="121">
        <v>0</v>
      </c>
      <c r="AC6" s="123">
        <v>6</v>
      </c>
      <c r="AD6" s="165" t="str">
        <f t="shared" si="0"/>
        <v>A</v>
      </c>
      <c r="AE6" s="124">
        <v>5</v>
      </c>
      <c r="AF6" s="165" t="str">
        <f t="shared" si="1"/>
        <v>A</v>
      </c>
      <c r="AG6" s="122">
        <v>0</v>
      </c>
      <c r="AH6" s="121">
        <v>3</v>
      </c>
      <c r="AI6" s="121">
        <v>0</v>
      </c>
      <c r="AJ6" s="121">
        <v>3</v>
      </c>
      <c r="AK6" s="123">
        <v>6</v>
      </c>
      <c r="AL6" s="165" t="str">
        <f t="shared" si="2"/>
        <v>A</v>
      </c>
      <c r="AM6" s="122">
        <v>2</v>
      </c>
      <c r="AN6" s="121">
        <v>3</v>
      </c>
      <c r="AO6" s="121">
        <v>1</v>
      </c>
      <c r="AP6" s="123">
        <v>6</v>
      </c>
      <c r="AQ6" s="165" t="str">
        <f t="shared" si="3"/>
        <v>A</v>
      </c>
      <c r="AR6" s="122">
        <v>0</v>
      </c>
      <c r="AS6" s="121">
        <v>0</v>
      </c>
      <c r="AT6" s="121">
        <v>0</v>
      </c>
      <c r="AU6" s="121">
        <v>6</v>
      </c>
      <c r="AV6" s="121">
        <v>0</v>
      </c>
      <c r="AW6" s="121">
        <v>0</v>
      </c>
      <c r="AX6" s="123">
        <v>6</v>
      </c>
      <c r="AY6" s="165" t="str">
        <f t="shared" si="4"/>
        <v>A</v>
      </c>
      <c r="AZ6" s="125">
        <v>0</v>
      </c>
      <c r="BA6" s="121">
        <v>1</v>
      </c>
      <c r="BB6" s="121">
        <v>0</v>
      </c>
      <c r="BC6" s="126">
        <v>1</v>
      </c>
      <c r="BD6" s="122">
        <v>12</v>
      </c>
      <c r="BE6" s="121">
        <v>232</v>
      </c>
      <c r="BF6" s="121">
        <v>0</v>
      </c>
      <c r="BG6" s="121">
        <v>0</v>
      </c>
      <c r="BH6" s="121">
        <v>34</v>
      </c>
      <c r="BI6" s="121">
        <v>4</v>
      </c>
      <c r="BJ6" s="121">
        <v>6</v>
      </c>
      <c r="BK6" s="121">
        <v>0</v>
      </c>
      <c r="BL6" s="121">
        <v>158</v>
      </c>
      <c r="BM6" s="121">
        <v>2</v>
      </c>
      <c r="BN6" s="121">
        <v>2</v>
      </c>
      <c r="BO6" s="121">
        <v>6</v>
      </c>
      <c r="BP6" s="121">
        <v>232</v>
      </c>
      <c r="BQ6" s="121">
        <v>0</v>
      </c>
      <c r="BR6" s="121">
        <v>8</v>
      </c>
      <c r="BS6" s="121">
        <v>0</v>
      </c>
      <c r="BT6" s="121">
        <v>9</v>
      </c>
      <c r="BU6" s="121">
        <v>0</v>
      </c>
      <c r="BV6" s="121">
        <v>0</v>
      </c>
      <c r="BW6" s="121">
        <v>0</v>
      </c>
      <c r="BX6" s="121">
        <v>0</v>
      </c>
      <c r="BY6" s="121">
        <v>0</v>
      </c>
      <c r="BZ6" s="121">
        <v>0</v>
      </c>
      <c r="CA6" s="121">
        <v>0</v>
      </c>
      <c r="CB6" s="121">
        <v>0</v>
      </c>
      <c r="CC6" s="121">
        <v>0</v>
      </c>
      <c r="CD6" s="121">
        <v>1</v>
      </c>
      <c r="CE6" s="123">
        <v>1</v>
      </c>
      <c r="CF6" s="122">
        <v>5</v>
      </c>
      <c r="CG6" s="121">
        <v>0</v>
      </c>
      <c r="CH6" s="121">
        <v>0</v>
      </c>
      <c r="CI6" s="121">
        <v>10</v>
      </c>
      <c r="CJ6" s="121">
        <v>0</v>
      </c>
      <c r="CK6" s="121">
        <v>10</v>
      </c>
      <c r="CL6" s="121">
        <v>3</v>
      </c>
      <c r="CM6" s="121">
        <v>0</v>
      </c>
      <c r="CN6" s="121">
        <v>0</v>
      </c>
      <c r="CO6" s="121">
        <v>0</v>
      </c>
      <c r="CP6" s="121">
        <v>0</v>
      </c>
      <c r="CQ6" s="121">
        <v>0</v>
      </c>
      <c r="CR6" s="121">
        <v>0</v>
      </c>
      <c r="CS6" s="121">
        <v>0</v>
      </c>
      <c r="CT6" s="121">
        <v>0</v>
      </c>
      <c r="CU6" s="121">
        <v>0</v>
      </c>
      <c r="CV6" s="121">
        <v>0</v>
      </c>
      <c r="CW6" s="121">
        <v>0</v>
      </c>
      <c r="CX6" s="121">
        <v>0</v>
      </c>
      <c r="CY6" s="121">
        <v>0</v>
      </c>
      <c r="CZ6" s="121">
        <v>5</v>
      </c>
      <c r="DA6" s="123">
        <v>0</v>
      </c>
      <c r="DB6" s="122">
        <v>1</v>
      </c>
      <c r="DC6" s="121">
        <v>0</v>
      </c>
      <c r="DD6" s="121">
        <v>0</v>
      </c>
      <c r="DE6" s="121">
        <v>3</v>
      </c>
      <c r="DF6" s="121">
        <v>5</v>
      </c>
      <c r="DG6" s="121">
        <v>0</v>
      </c>
      <c r="DH6" s="121">
        <v>0</v>
      </c>
      <c r="DI6" s="121">
        <v>0</v>
      </c>
      <c r="DJ6" s="123">
        <v>0</v>
      </c>
      <c r="DK6" s="122">
        <v>2</v>
      </c>
      <c r="DL6" s="123">
        <v>0</v>
      </c>
      <c r="DM6" s="124">
        <v>0</v>
      </c>
      <c r="DN6" s="122">
        <v>223</v>
      </c>
      <c r="DO6" s="121">
        <v>25</v>
      </c>
      <c r="DP6" s="123">
        <v>643</v>
      </c>
      <c r="DQ6" s="122">
        <v>50</v>
      </c>
      <c r="DR6" s="121">
        <v>1</v>
      </c>
      <c r="DS6" s="162" t="s">
        <v>1134</v>
      </c>
      <c r="DT6" s="121">
        <v>2</v>
      </c>
      <c r="DU6" s="162" t="s">
        <v>1135</v>
      </c>
      <c r="DV6" s="164" t="s">
        <v>1136</v>
      </c>
      <c r="DW6" s="122">
        <v>1</v>
      </c>
      <c r="DX6" s="121">
        <v>1</v>
      </c>
      <c r="DY6" s="121">
        <v>1</v>
      </c>
      <c r="DZ6" s="162"/>
      <c r="EA6" s="164" t="s">
        <v>1137</v>
      </c>
      <c r="EB6" s="127">
        <v>100434</v>
      </c>
      <c r="EC6" s="128">
        <v>378.15</v>
      </c>
      <c r="ED6" s="129">
        <v>58</v>
      </c>
    </row>
    <row r="7" spans="1:134" ht="13.5" customHeight="1">
      <c r="A7" s="161" t="s">
        <v>384</v>
      </c>
      <c r="B7" s="162" t="s">
        <v>391</v>
      </c>
      <c r="C7" s="121">
        <v>1</v>
      </c>
      <c r="D7" s="162" t="s">
        <v>390</v>
      </c>
      <c r="E7" s="162" t="s">
        <v>1138</v>
      </c>
      <c r="F7" s="163" t="s">
        <v>1139</v>
      </c>
      <c r="G7" s="162">
        <v>28601</v>
      </c>
      <c r="H7" s="162" t="s">
        <v>391</v>
      </c>
      <c r="I7" s="162" t="s">
        <v>1140</v>
      </c>
      <c r="J7" s="162" t="s">
        <v>1141</v>
      </c>
      <c r="K7" s="164" t="s">
        <v>919</v>
      </c>
      <c r="L7" s="161" t="s">
        <v>927</v>
      </c>
      <c r="M7" s="162" t="s">
        <v>986</v>
      </c>
      <c r="N7" s="162" t="s">
        <v>1142</v>
      </c>
      <c r="O7" s="162" t="s">
        <v>927</v>
      </c>
      <c r="P7" s="162">
        <v>327300124</v>
      </c>
      <c r="Q7" s="164" t="s">
        <v>1143</v>
      </c>
      <c r="R7" s="161" t="s">
        <v>927</v>
      </c>
      <c r="S7" s="162" t="s">
        <v>986</v>
      </c>
      <c r="T7" s="162" t="s">
        <v>1142</v>
      </c>
      <c r="U7" s="162" t="s">
        <v>927</v>
      </c>
      <c r="V7" s="162">
        <v>327300124</v>
      </c>
      <c r="W7" s="164" t="s">
        <v>1144</v>
      </c>
      <c r="X7" s="122">
        <v>1</v>
      </c>
      <c r="Y7" s="121">
        <v>1</v>
      </c>
      <c r="Z7" s="123">
        <v>2</v>
      </c>
      <c r="AA7" s="122">
        <v>1</v>
      </c>
      <c r="AB7" s="121">
        <v>1</v>
      </c>
      <c r="AC7" s="123">
        <v>2</v>
      </c>
      <c r="AD7" s="165" t="str">
        <f t="shared" si="0"/>
        <v>A</v>
      </c>
      <c r="AE7" s="124">
        <v>1</v>
      </c>
      <c r="AF7" s="165" t="str">
        <f t="shared" si="1"/>
        <v>A</v>
      </c>
      <c r="AG7" s="122">
        <v>0</v>
      </c>
      <c r="AH7" s="121">
        <v>1</v>
      </c>
      <c r="AI7" s="121">
        <v>0</v>
      </c>
      <c r="AJ7" s="121">
        <v>0</v>
      </c>
      <c r="AK7" s="123">
        <v>1</v>
      </c>
      <c r="AL7" s="165" t="str">
        <f t="shared" si="2"/>
        <v>A</v>
      </c>
      <c r="AM7" s="122">
        <v>0</v>
      </c>
      <c r="AN7" s="121">
        <v>0</v>
      </c>
      <c r="AO7" s="121">
        <v>1</v>
      </c>
      <c r="AP7" s="123">
        <v>1</v>
      </c>
      <c r="AQ7" s="165" t="str">
        <f t="shared" si="3"/>
        <v>A</v>
      </c>
      <c r="AR7" s="122">
        <v>0</v>
      </c>
      <c r="AS7" s="121">
        <v>0</v>
      </c>
      <c r="AT7" s="121">
        <v>0</v>
      </c>
      <c r="AU7" s="121">
        <v>0</v>
      </c>
      <c r="AV7" s="121">
        <v>1</v>
      </c>
      <c r="AW7" s="121">
        <v>0</v>
      </c>
      <c r="AX7" s="123">
        <v>1</v>
      </c>
      <c r="AY7" s="165" t="str">
        <f t="shared" si="4"/>
        <v>A</v>
      </c>
      <c r="AZ7" s="125">
        <v>0</v>
      </c>
      <c r="BA7" s="121">
        <v>1</v>
      </c>
      <c r="BB7" s="121">
        <v>0</v>
      </c>
      <c r="BC7" s="126">
        <v>0</v>
      </c>
      <c r="BD7" s="122">
        <v>8</v>
      </c>
      <c r="BE7" s="121">
        <v>37</v>
      </c>
      <c r="BF7" s="121">
        <v>0</v>
      </c>
      <c r="BG7" s="121">
        <v>0</v>
      </c>
      <c r="BH7" s="121">
        <v>10</v>
      </c>
      <c r="BI7" s="121">
        <v>0</v>
      </c>
      <c r="BJ7" s="121">
        <v>0</v>
      </c>
      <c r="BK7" s="121">
        <v>0</v>
      </c>
      <c r="BL7" s="121">
        <v>30</v>
      </c>
      <c r="BM7" s="121">
        <v>0</v>
      </c>
      <c r="BN7" s="121">
        <v>0</v>
      </c>
      <c r="BO7" s="121">
        <v>4</v>
      </c>
      <c r="BP7" s="121">
        <v>45</v>
      </c>
      <c r="BQ7" s="121">
        <v>9</v>
      </c>
      <c r="BR7" s="121">
        <v>0</v>
      </c>
      <c r="BS7" s="121">
        <v>0</v>
      </c>
      <c r="BT7" s="121">
        <v>0</v>
      </c>
      <c r="BU7" s="121">
        <v>0</v>
      </c>
      <c r="BV7" s="121">
        <v>0</v>
      </c>
      <c r="BW7" s="121">
        <v>0</v>
      </c>
      <c r="BX7" s="121">
        <v>0</v>
      </c>
      <c r="BY7" s="121">
        <v>0</v>
      </c>
      <c r="BZ7" s="121">
        <v>0</v>
      </c>
      <c r="CA7" s="121">
        <v>0</v>
      </c>
      <c r="CB7" s="121">
        <v>0</v>
      </c>
      <c r="CC7" s="121">
        <v>0</v>
      </c>
      <c r="CD7" s="121">
        <v>0</v>
      </c>
      <c r="CE7" s="123">
        <v>0</v>
      </c>
      <c r="CF7" s="122">
        <v>0</v>
      </c>
      <c r="CG7" s="121">
        <v>0</v>
      </c>
      <c r="CH7" s="121">
        <v>0</v>
      </c>
      <c r="CI7" s="121">
        <v>0</v>
      </c>
      <c r="CJ7" s="121">
        <v>0</v>
      </c>
      <c r="CK7" s="121">
        <v>0</v>
      </c>
      <c r="CL7" s="121">
        <v>0</v>
      </c>
      <c r="CM7" s="121">
        <v>0</v>
      </c>
      <c r="CN7" s="121">
        <v>0</v>
      </c>
      <c r="CO7" s="121">
        <v>0</v>
      </c>
      <c r="CP7" s="121">
        <v>0</v>
      </c>
      <c r="CQ7" s="121">
        <v>0</v>
      </c>
      <c r="CR7" s="121">
        <v>0</v>
      </c>
      <c r="CS7" s="121">
        <v>0</v>
      </c>
      <c r="CT7" s="121">
        <v>0</v>
      </c>
      <c r="CU7" s="121">
        <v>0</v>
      </c>
      <c r="CV7" s="121">
        <v>0</v>
      </c>
      <c r="CW7" s="121">
        <v>0</v>
      </c>
      <c r="CX7" s="121">
        <v>0</v>
      </c>
      <c r="CY7" s="121">
        <v>0</v>
      </c>
      <c r="CZ7" s="121">
        <v>0</v>
      </c>
      <c r="DA7" s="123">
        <v>0</v>
      </c>
      <c r="DB7" s="122">
        <v>0</v>
      </c>
      <c r="DC7" s="121">
        <v>0</v>
      </c>
      <c r="DD7" s="121">
        <v>0</v>
      </c>
      <c r="DE7" s="121">
        <v>0</v>
      </c>
      <c r="DF7" s="121">
        <v>0</v>
      </c>
      <c r="DG7" s="121">
        <v>0</v>
      </c>
      <c r="DH7" s="121">
        <v>0</v>
      </c>
      <c r="DI7" s="121">
        <v>0</v>
      </c>
      <c r="DJ7" s="123">
        <v>0</v>
      </c>
      <c r="DK7" s="122">
        <v>2</v>
      </c>
      <c r="DL7" s="123">
        <v>0</v>
      </c>
      <c r="DM7" s="124">
        <v>0</v>
      </c>
      <c r="DN7" s="122">
        <v>200</v>
      </c>
      <c r="DO7" s="121">
        <v>0</v>
      </c>
      <c r="DP7" s="123">
        <v>217</v>
      </c>
      <c r="DQ7" s="122">
        <v>80</v>
      </c>
      <c r="DR7" s="121">
        <v>0</v>
      </c>
      <c r="DS7" s="121" t="s">
        <v>927</v>
      </c>
      <c r="DT7" s="121">
        <v>3</v>
      </c>
      <c r="DU7" s="162" t="s">
        <v>1145</v>
      </c>
      <c r="DV7" s="164" t="s">
        <v>1146</v>
      </c>
      <c r="DW7" s="122">
        <v>1</v>
      </c>
      <c r="DX7" s="121">
        <v>1</v>
      </c>
      <c r="DY7" s="121">
        <v>1</v>
      </c>
      <c r="DZ7" s="162"/>
      <c r="EA7" s="164"/>
      <c r="EB7" s="127">
        <v>25235</v>
      </c>
      <c r="EC7" s="128">
        <v>274.33</v>
      </c>
      <c r="ED7" s="129">
        <v>37</v>
      </c>
    </row>
    <row r="8" spans="1:134" ht="13.5" customHeight="1">
      <c r="A8" s="161" t="s">
        <v>384</v>
      </c>
      <c r="B8" s="162" t="s">
        <v>393</v>
      </c>
      <c r="C8" s="121">
        <v>1</v>
      </c>
      <c r="D8" s="162" t="s">
        <v>392</v>
      </c>
      <c r="E8" s="162" t="s">
        <v>1147</v>
      </c>
      <c r="F8" s="162">
        <v>1209</v>
      </c>
      <c r="G8" s="162">
        <v>25228</v>
      </c>
      <c r="H8" s="162" t="s">
        <v>393</v>
      </c>
      <c r="I8" s="162" t="s">
        <v>1148</v>
      </c>
      <c r="J8" s="162" t="s">
        <v>1149</v>
      </c>
      <c r="K8" s="164" t="s">
        <v>967</v>
      </c>
      <c r="L8" s="161" t="s">
        <v>927</v>
      </c>
      <c r="M8" s="162" t="s">
        <v>1150</v>
      </c>
      <c r="N8" s="162" t="s">
        <v>1151</v>
      </c>
      <c r="O8" s="162" t="s">
        <v>927</v>
      </c>
      <c r="P8" s="162">
        <v>221982386</v>
      </c>
      <c r="Q8" s="164" t="s">
        <v>1152</v>
      </c>
      <c r="R8" s="161" t="s">
        <v>927</v>
      </c>
      <c r="S8" s="162" t="s">
        <v>939</v>
      </c>
      <c r="T8" s="162" t="s">
        <v>1153</v>
      </c>
      <c r="U8" s="162" t="s">
        <v>927</v>
      </c>
      <c r="V8" s="162">
        <v>221982377</v>
      </c>
      <c r="W8" s="164" t="s">
        <v>1154</v>
      </c>
      <c r="X8" s="122">
        <v>9</v>
      </c>
      <c r="Y8" s="121">
        <v>0</v>
      </c>
      <c r="Z8" s="123">
        <v>9</v>
      </c>
      <c r="AA8" s="122">
        <v>8.5</v>
      </c>
      <c r="AB8" s="121">
        <v>0</v>
      </c>
      <c r="AC8" s="123">
        <v>8.5</v>
      </c>
      <c r="AD8" s="165" t="str">
        <f t="shared" si="0"/>
        <v>A</v>
      </c>
      <c r="AE8" s="124">
        <v>8</v>
      </c>
      <c r="AF8" s="165" t="str">
        <f t="shared" si="1"/>
        <v>A</v>
      </c>
      <c r="AG8" s="122">
        <v>0</v>
      </c>
      <c r="AH8" s="121">
        <v>3</v>
      </c>
      <c r="AI8" s="121">
        <v>1</v>
      </c>
      <c r="AJ8" s="121">
        <v>5</v>
      </c>
      <c r="AK8" s="123">
        <v>9</v>
      </c>
      <c r="AL8" s="165" t="str">
        <f t="shared" si="2"/>
        <v>A</v>
      </c>
      <c r="AM8" s="122">
        <v>2</v>
      </c>
      <c r="AN8" s="121">
        <v>2</v>
      </c>
      <c r="AO8" s="121">
        <v>5</v>
      </c>
      <c r="AP8" s="123">
        <v>9</v>
      </c>
      <c r="AQ8" s="165" t="str">
        <f t="shared" si="3"/>
        <v>A</v>
      </c>
      <c r="AR8" s="122">
        <v>0</v>
      </c>
      <c r="AS8" s="121">
        <v>0</v>
      </c>
      <c r="AT8" s="121">
        <v>0</v>
      </c>
      <c r="AU8" s="121">
        <v>9</v>
      </c>
      <c r="AV8" s="121">
        <v>0</v>
      </c>
      <c r="AW8" s="121">
        <v>0</v>
      </c>
      <c r="AX8" s="123">
        <v>9</v>
      </c>
      <c r="AY8" s="165" t="str">
        <f t="shared" si="4"/>
        <v>A</v>
      </c>
      <c r="AZ8" s="125">
        <v>0</v>
      </c>
      <c r="BA8" s="121">
        <v>1</v>
      </c>
      <c r="BB8" s="121">
        <v>0</v>
      </c>
      <c r="BC8" s="126">
        <v>1</v>
      </c>
      <c r="BD8" s="122">
        <v>62</v>
      </c>
      <c r="BE8" s="121">
        <v>332</v>
      </c>
      <c r="BF8" s="121">
        <v>0</v>
      </c>
      <c r="BG8" s="121">
        <v>0</v>
      </c>
      <c r="BH8" s="121">
        <v>41</v>
      </c>
      <c r="BI8" s="121">
        <v>0</v>
      </c>
      <c r="BJ8" s="121">
        <v>62</v>
      </c>
      <c r="BK8" s="121">
        <v>0</v>
      </c>
      <c r="BL8" s="121">
        <v>240</v>
      </c>
      <c r="BM8" s="121">
        <v>62</v>
      </c>
      <c r="BN8" s="121">
        <v>10</v>
      </c>
      <c r="BO8" s="121">
        <v>25</v>
      </c>
      <c r="BP8" s="121">
        <v>88</v>
      </c>
      <c r="BQ8" s="121">
        <v>0</v>
      </c>
      <c r="BR8" s="121">
        <v>0</v>
      </c>
      <c r="BS8" s="121">
        <v>1</v>
      </c>
      <c r="BT8" s="121">
        <v>17</v>
      </c>
      <c r="BU8" s="121">
        <v>0</v>
      </c>
      <c r="BV8" s="121">
        <v>0</v>
      </c>
      <c r="BW8" s="121">
        <v>2</v>
      </c>
      <c r="BX8" s="121">
        <v>0</v>
      </c>
      <c r="BY8" s="121">
        <v>0</v>
      </c>
      <c r="BZ8" s="121">
        <v>0</v>
      </c>
      <c r="CA8" s="121">
        <v>0</v>
      </c>
      <c r="CB8" s="121">
        <v>0</v>
      </c>
      <c r="CC8" s="121">
        <v>17</v>
      </c>
      <c r="CD8" s="121">
        <v>5</v>
      </c>
      <c r="CE8" s="123">
        <v>0</v>
      </c>
      <c r="CF8" s="122">
        <v>19</v>
      </c>
      <c r="CG8" s="121">
        <v>2</v>
      </c>
      <c r="CH8" s="121">
        <v>2</v>
      </c>
      <c r="CI8" s="121">
        <v>42</v>
      </c>
      <c r="CJ8" s="121">
        <v>13</v>
      </c>
      <c r="CK8" s="121">
        <v>16</v>
      </c>
      <c r="CL8" s="121">
        <v>0</v>
      </c>
      <c r="CM8" s="121">
        <v>0</v>
      </c>
      <c r="CN8" s="121">
        <v>0</v>
      </c>
      <c r="CO8" s="121">
        <v>0</v>
      </c>
      <c r="CP8" s="121">
        <v>0</v>
      </c>
      <c r="CQ8" s="121">
        <v>0</v>
      </c>
      <c r="CR8" s="121">
        <v>0</v>
      </c>
      <c r="CS8" s="121">
        <v>0</v>
      </c>
      <c r="CT8" s="121">
        <v>0</v>
      </c>
      <c r="CU8" s="121">
        <v>0</v>
      </c>
      <c r="CV8" s="121">
        <v>0</v>
      </c>
      <c r="CW8" s="121">
        <v>0</v>
      </c>
      <c r="CX8" s="121">
        <v>0</v>
      </c>
      <c r="CY8" s="121">
        <v>1</v>
      </c>
      <c r="CZ8" s="121">
        <v>6</v>
      </c>
      <c r="DA8" s="123">
        <v>0</v>
      </c>
      <c r="DB8" s="122">
        <v>0</v>
      </c>
      <c r="DC8" s="121">
        <v>0</v>
      </c>
      <c r="DD8" s="121">
        <v>0</v>
      </c>
      <c r="DE8" s="121">
        <v>0</v>
      </c>
      <c r="DF8" s="121">
        <v>2</v>
      </c>
      <c r="DG8" s="121">
        <v>0</v>
      </c>
      <c r="DH8" s="121">
        <v>5</v>
      </c>
      <c r="DI8" s="121">
        <v>3</v>
      </c>
      <c r="DJ8" s="123">
        <v>0</v>
      </c>
      <c r="DK8" s="122">
        <v>7</v>
      </c>
      <c r="DL8" s="123">
        <v>0</v>
      </c>
      <c r="DM8" s="124">
        <v>0</v>
      </c>
      <c r="DN8" s="122">
        <v>714</v>
      </c>
      <c r="DO8" s="121">
        <v>12</v>
      </c>
      <c r="DP8" s="123">
        <v>3855</v>
      </c>
      <c r="DQ8" s="122">
        <v>41</v>
      </c>
      <c r="DR8" s="121">
        <v>1</v>
      </c>
      <c r="DS8" s="162" t="s">
        <v>1155</v>
      </c>
      <c r="DT8" s="121">
        <v>3</v>
      </c>
      <c r="DU8" s="162" t="s">
        <v>1156</v>
      </c>
      <c r="DV8" s="164" t="s">
        <v>1157</v>
      </c>
      <c r="DW8" s="122">
        <v>1</v>
      </c>
      <c r="DX8" s="121">
        <v>1</v>
      </c>
      <c r="DY8" s="121">
        <v>1</v>
      </c>
      <c r="DZ8" s="162" t="s">
        <v>1158</v>
      </c>
      <c r="EA8" s="164" t="s">
        <v>1159</v>
      </c>
      <c r="EB8" s="127">
        <v>134351</v>
      </c>
      <c r="EC8" s="128">
        <v>580.33000000000004</v>
      </c>
      <c r="ED8" s="129">
        <v>79</v>
      </c>
    </row>
    <row r="9" spans="1:134" ht="13.5" customHeight="1">
      <c r="A9" s="161" t="s">
        <v>384</v>
      </c>
      <c r="B9" s="162" t="s">
        <v>395</v>
      </c>
      <c r="C9" s="121">
        <v>1</v>
      </c>
      <c r="D9" s="162" t="s">
        <v>394</v>
      </c>
      <c r="E9" s="162" t="s">
        <v>1160</v>
      </c>
      <c r="F9" s="162">
        <v>70</v>
      </c>
      <c r="G9" s="162">
        <v>28201</v>
      </c>
      <c r="H9" s="162" t="s">
        <v>395</v>
      </c>
      <c r="I9" s="162" t="s">
        <v>1161</v>
      </c>
      <c r="J9" s="162" t="s">
        <v>1162</v>
      </c>
      <c r="K9" s="164" t="s">
        <v>995</v>
      </c>
      <c r="L9" s="161" t="s">
        <v>920</v>
      </c>
      <c r="M9" s="162" t="s">
        <v>1163</v>
      </c>
      <c r="N9" s="162" t="s">
        <v>1164</v>
      </c>
      <c r="O9" s="162" t="s">
        <v>927</v>
      </c>
      <c r="P9" s="162">
        <v>321612181</v>
      </c>
      <c r="Q9" s="164" t="s">
        <v>1165</v>
      </c>
      <c r="R9" s="161" t="s">
        <v>927</v>
      </c>
      <c r="S9" s="162" t="s">
        <v>1166</v>
      </c>
      <c r="T9" s="162" t="s">
        <v>1167</v>
      </c>
      <c r="U9" s="162" t="s">
        <v>927</v>
      </c>
      <c r="V9" s="162">
        <v>321612186</v>
      </c>
      <c r="W9" s="164" t="s">
        <v>1168</v>
      </c>
      <c r="X9" s="122">
        <v>2</v>
      </c>
      <c r="Y9" s="121">
        <v>1</v>
      </c>
      <c r="Z9" s="123">
        <v>3</v>
      </c>
      <c r="AA9" s="122">
        <v>2</v>
      </c>
      <c r="AB9" s="121">
        <v>0.5</v>
      </c>
      <c r="AC9" s="123">
        <v>2.5</v>
      </c>
      <c r="AD9" s="165" t="str">
        <f t="shared" si="0"/>
        <v>A</v>
      </c>
      <c r="AE9" s="124">
        <v>2</v>
      </c>
      <c r="AF9" s="165" t="str">
        <f t="shared" si="1"/>
        <v>A</v>
      </c>
      <c r="AG9" s="122">
        <v>0</v>
      </c>
      <c r="AH9" s="121">
        <v>2</v>
      </c>
      <c r="AI9" s="121">
        <v>0</v>
      </c>
      <c r="AJ9" s="121">
        <v>0</v>
      </c>
      <c r="AK9" s="123">
        <v>2</v>
      </c>
      <c r="AL9" s="165" t="str">
        <f t="shared" si="2"/>
        <v>A</v>
      </c>
      <c r="AM9" s="122">
        <v>0</v>
      </c>
      <c r="AN9" s="121">
        <v>2</v>
      </c>
      <c r="AO9" s="121">
        <v>0</v>
      </c>
      <c r="AP9" s="123">
        <v>2</v>
      </c>
      <c r="AQ9" s="165" t="str">
        <f t="shared" si="3"/>
        <v>A</v>
      </c>
      <c r="AR9" s="122">
        <v>0</v>
      </c>
      <c r="AS9" s="121">
        <v>0</v>
      </c>
      <c r="AT9" s="121">
        <v>0</v>
      </c>
      <c r="AU9" s="121">
        <v>2</v>
      </c>
      <c r="AV9" s="121">
        <v>0</v>
      </c>
      <c r="AW9" s="121">
        <v>0</v>
      </c>
      <c r="AX9" s="123">
        <v>2</v>
      </c>
      <c r="AY9" s="165" t="str">
        <f t="shared" si="4"/>
        <v>A</v>
      </c>
      <c r="AZ9" s="125">
        <v>1</v>
      </c>
      <c r="BA9" s="121">
        <v>1</v>
      </c>
      <c r="BB9" s="121">
        <v>1</v>
      </c>
      <c r="BC9" s="126">
        <v>1</v>
      </c>
      <c r="BD9" s="122">
        <v>18</v>
      </c>
      <c r="BE9" s="121">
        <v>45</v>
      </c>
      <c r="BF9" s="121">
        <v>0</v>
      </c>
      <c r="BG9" s="121">
        <v>0</v>
      </c>
      <c r="BH9" s="121">
        <v>2</v>
      </c>
      <c r="BI9" s="121">
        <v>1</v>
      </c>
      <c r="BJ9" s="121">
        <v>0</v>
      </c>
      <c r="BK9" s="121">
        <v>0</v>
      </c>
      <c r="BL9" s="121">
        <v>31</v>
      </c>
      <c r="BM9" s="121">
        <v>0</v>
      </c>
      <c r="BN9" s="121">
        <v>0</v>
      </c>
      <c r="BO9" s="121">
        <v>3</v>
      </c>
      <c r="BP9" s="121">
        <v>45</v>
      </c>
      <c r="BQ9" s="121">
        <v>0</v>
      </c>
      <c r="BR9" s="121">
        <v>0</v>
      </c>
      <c r="BS9" s="121">
        <v>0</v>
      </c>
      <c r="BT9" s="121">
        <v>3</v>
      </c>
      <c r="BU9" s="121">
        <v>3</v>
      </c>
      <c r="BV9" s="121">
        <v>0</v>
      </c>
      <c r="BW9" s="121">
        <v>1</v>
      </c>
      <c r="BX9" s="121">
        <v>0</v>
      </c>
      <c r="BY9" s="121">
        <v>0</v>
      </c>
      <c r="BZ9" s="121">
        <v>0</v>
      </c>
      <c r="CA9" s="121">
        <v>0</v>
      </c>
      <c r="CB9" s="121">
        <v>0</v>
      </c>
      <c r="CC9" s="121">
        <v>0</v>
      </c>
      <c r="CD9" s="121">
        <v>0</v>
      </c>
      <c r="CE9" s="123">
        <v>0</v>
      </c>
      <c r="CF9" s="122">
        <v>0</v>
      </c>
      <c r="CG9" s="121">
        <v>1</v>
      </c>
      <c r="CH9" s="121">
        <v>0</v>
      </c>
      <c r="CI9" s="121">
        <v>2</v>
      </c>
      <c r="CJ9" s="121">
        <v>0</v>
      </c>
      <c r="CK9" s="121">
        <v>3</v>
      </c>
      <c r="CL9" s="121">
        <v>0</v>
      </c>
      <c r="CM9" s="121">
        <v>0</v>
      </c>
      <c r="CN9" s="121">
        <v>1</v>
      </c>
      <c r="CO9" s="121">
        <v>0</v>
      </c>
      <c r="CP9" s="121">
        <v>0</v>
      </c>
      <c r="CQ9" s="121">
        <v>2</v>
      </c>
      <c r="CR9" s="121">
        <v>0</v>
      </c>
      <c r="CS9" s="121">
        <v>0</v>
      </c>
      <c r="CT9" s="121">
        <v>0</v>
      </c>
      <c r="CU9" s="121">
        <v>0</v>
      </c>
      <c r="CV9" s="121">
        <v>0</v>
      </c>
      <c r="CW9" s="121">
        <v>0</v>
      </c>
      <c r="CX9" s="121">
        <v>0</v>
      </c>
      <c r="CY9" s="121">
        <v>0</v>
      </c>
      <c r="CZ9" s="121">
        <v>0</v>
      </c>
      <c r="DA9" s="123">
        <v>0</v>
      </c>
      <c r="DB9" s="122">
        <v>0</v>
      </c>
      <c r="DC9" s="121">
        <v>0</v>
      </c>
      <c r="DD9" s="121">
        <v>0</v>
      </c>
      <c r="DE9" s="121">
        <v>0</v>
      </c>
      <c r="DF9" s="121">
        <v>0</v>
      </c>
      <c r="DG9" s="121">
        <v>0</v>
      </c>
      <c r="DH9" s="121">
        <v>0</v>
      </c>
      <c r="DI9" s="121">
        <v>0</v>
      </c>
      <c r="DJ9" s="123">
        <v>0</v>
      </c>
      <c r="DK9" s="122">
        <v>2</v>
      </c>
      <c r="DL9" s="123">
        <v>0</v>
      </c>
      <c r="DM9" s="124">
        <v>0</v>
      </c>
      <c r="DN9" s="122">
        <v>50</v>
      </c>
      <c r="DO9" s="121">
        <v>5</v>
      </c>
      <c r="DP9" s="123">
        <v>530</v>
      </c>
      <c r="DQ9" s="122">
        <v>48</v>
      </c>
      <c r="DR9" s="121">
        <v>1</v>
      </c>
      <c r="DS9" s="162" t="s">
        <v>1169</v>
      </c>
      <c r="DT9" s="121">
        <v>1</v>
      </c>
      <c r="DU9" s="162" t="s">
        <v>1170</v>
      </c>
      <c r="DV9" s="164" t="s">
        <v>1171</v>
      </c>
      <c r="DW9" s="122">
        <v>1</v>
      </c>
      <c r="DX9" s="121">
        <v>1</v>
      </c>
      <c r="DY9" s="121">
        <v>1</v>
      </c>
      <c r="DZ9" s="162"/>
      <c r="EA9" s="164" t="s">
        <v>1172</v>
      </c>
      <c r="EB9" s="127">
        <v>20032</v>
      </c>
      <c r="EC9" s="128">
        <v>184.48</v>
      </c>
      <c r="ED9" s="129">
        <v>24</v>
      </c>
    </row>
    <row r="10" spans="1:134" ht="13.5" customHeight="1">
      <c r="A10" s="161" t="s">
        <v>384</v>
      </c>
      <c r="B10" s="162" t="s">
        <v>397</v>
      </c>
      <c r="C10" s="121">
        <v>1</v>
      </c>
      <c r="D10" s="162" t="s">
        <v>396</v>
      </c>
      <c r="E10" s="162" t="s">
        <v>1173</v>
      </c>
      <c r="F10" s="162">
        <v>119</v>
      </c>
      <c r="G10" s="162">
        <v>26301</v>
      </c>
      <c r="H10" s="162" t="s">
        <v>397</v>
      </c>
      <c r="I10" s="162" t="s">
        <v>1174</v>
      </c>
      <c r="J10" s="162" t="s">
        <v>1175</v>
      </c>
      <c r="K10" s="164" t="s">
        <v>919</v>
      </c>
      <c r="L10" s="161" t="s">
        <v>920</v>
      </c>
      <c r="M10" s="162" t="s">
        <v>1176</v>
      </c>
      <c r="N10" s="162" t="s">
        <v>1177</v>
      </c>
      <c r="O10" s="162" t="s">
        <v>927</v>
      </c>
      <c r="P10" s="162">
        <v>318533380</v>
      </c>
      <c r="Q10" s="164" t="s">
        <v>1178</v>
      </c>
      <c r="R10" s="161" t="s">
        <v>920</v>
      </c>
      <c r="S10" s="162" t="s">
        <v>1176</v>
      </c>
      <c r="T10" s="162" t="s">
        <v>1177</v>
      </c>
      <c r="U10" s="162" t="s">
        <v>927</v>
      </c>
      <c r="V10" s="162">
        <v>318533380</v>
      </c>
      <c r="W10" s="164" t="s">
        <v>1178</v>
      </c>
      <c r="X10" s="122">
        <v>3</v>
      </c>
      <c r="Y10" s="121">
        <v>0</v>
      </c>
      <c r="Z10" s="123">
        <v>3</v>
      </c>
      <c r="AA10" s="122">
        <v>2</v>
      </c>
      <c r="AB10" s="121">
        <v>0</v>
      </c>
      <c r="AC10" s="123">
        <v>2</v>
      </c>
      <c r="AD10" s="165" t="str">
        <f t="shared" si="0"/>
        <v>A</v>
      </c>
      <c r="AE10" s="124">
        <v>3</v>
      </c>
      <c r="AF10" s="165" t="str">
        <f t="shared" si="1"/>
        <v>A</v>
      </c>
      <c r="AG10" s="122">
        <v>0</v>
      </c>
      <c r="AH10" s="121">
        <v>1</v>
      </c>
      <c r="AI10" s="121">
        <v>0</v>
      </c>
      <c r="AJ10" s="121">
        <v>2</v>
      </c>
      <c r="AK10" s="123">
        <v>3</v>
      </c>
      <c r="AL10" s="165" t="str">
        <f t="shared" si="2"/>
        <v>A</v>
      </c>
      <c r="AM10" s="122">
        <v>0</v>
      </c>
      <c r="AN10" s="121">
        <v>1</v>
      </c>
      <c r="AO10" s="121">
        <v>2</v>
      </c>
      <c r="AP10" s="123">
        <v>3</v>
      </c>
      <c r="AQ10" s="165" t="str">
        <f t="shared" si="3"/>
        <v>A</v>
      </c>
      <c r="AR10" s="122">
        <v>0</v>
      </c>
      <c r="AS10" s="121">
        <v>0</v>
      </c>
      <c r="AT10" s="121">
        <v>1</v>
      </c>
      <c r="AU10" s="121">
        <v>1</v>
      </c>
      <c r="AV10" s="121">
        <v>1</v>
      </c>
      <c r="AW10" s="121">
        <v>0</v>
      </c>
      <c r="AX10" s="123">
        <v>3</v>
      </c>
      <c r="AY10" s="165" t="str">
        <f t="shared" si="4"/>
        <v>A</v>
      </c>
      <c r="AZ10" s="125">
        <v>1</v>
      </c>
      <c r="BA10" s="121">
        <v>1</v>
      </c>
      <c r="BB10" s="121">
        <v>0</v>
      </c>
      <c r="BC10" s="126">
        <v>1</v>
      </c>
      <c r="BD10" s="122">
        <v>12</v>
      </c>
      <c r="BE10" s="121">
        <v>82</v>
      </c>
      <c r="BF10" s="121">
        <v>0</v>
      </c>
      <c r="BG10" s="121">
        <v>0</v>
      </c>
      <c r="BH10" s="121">
        <v>2</v>
      </c>
      <c r="BI10" s="121">
        <v>0</v>
      </c>
      <c r="BJ10" s="121">
        <v>0</v>
      </c>
      <c r="BK10" s="121">
        <v>53</v>
      </c>
      <c r="BL10" s="121">
        <v>14</v>
      </c>
      <c r="BM10" s="121">
        <v>4</v>
      </c>
      <c r="BN10" s="121">
        <v>0</v>
      </c>
      <c r="BO10" s="121">
        <v>0</v>
      </c>
      <c r="BP10" s="121">
        <v>25</v>
      </c>
      <c r="BQ10" s="121">
        <v>0</v>
      </c>
      <c r="BR10" s="121">
        <v>1</v>
      </c>
      <c r="BS10" s="121">
        <v>3</v>
      </c>
      <c r="BT10" s="121">
        <v>11</v>
      </c>
      <c r="BU10" s="121">
        <v>0</v>
      </c>
      <c r="BV10" s="121">
        <v>0</v>
      </c>
      <c r="BW10" s="121">
        <v>0</v>
      </c>
      <c r="BX10" s="121">
        <v>0</v>
      </c>
      <c r="BY10" s="121">
        <v>0</v>
      </c>
      <c r="BZ10" s="121">
        <v>0</v>
      </c>
      <c r="CA10" s="121">
        <v>0</v>
      </c>
      <c r="CB10" s="121">
        <v>0</v>
      </c>
      <c r="CC10" s="121">
        <v>0</v>
      </c>
      <c r="CD10" s="121">
        <v>0</v>
      </c>
      <c r="CE10" s="123">
        <v>0</v>
      </c>
      <c r="CF10" s="122">
        <v>0</v>
      </c>
      <c r="CG10" s="121">
        <v>2</v>
      </c>
      <c r="CH10" s="121">
        <v>0</v>
      </c>
      <c r="CI10" s="121">
        <v>2</v>
      </c>
      <c r="CJ10" s="121">
        <v>9</v>
      </c>
      <c r="CK10" s="121">
        <v>0</v>
      </c>
      <c r="CL10" s="121">
        <v>0</v>
      </c>
      <c r="CM10" s="121">
        <v>0</v>
      </c>
      <c r="CN10" s="121">
        <v>0</v>
      </c>
      <c r="CO10" s="121">
        <v>0</v>
      </c>
      <c r="CP10" s="121">
        <v>0</v>
      </c>
      <c r="CQ10" s="121">
        <v>0</v>
      </c>
      <c r="CR10" s="121">
        <v>0</v>
      </c>
      <c r="CS10" s="121">
        <v>0</v>
      </c>
      <c r="CT10" s="121">
        <v>0</v>
      </c>
      <c r="CU10" s="121">
        <v>0</v>
      </c>
      <c r="CV10" s="121">
        <v>0</v>
      </c>
      <c r="CW10" s="121">
        <v>0</v>
      </c>
      <c r="CX10" s="121">
        <v>0</v>
      </c>
      <c r="CY10" s="121">
        <v>0</v>
      </c>
      <c r="CZ10" s="121">
        <v>0</v>
      </c>
      <c r="DA10" s="123">
        <v>0</v>
      </c>
      <c r="DB10" s="122">
        <v>0</v>
      </c>
      <c r="DC10" s="121">
        <v>0</v>
      </c>
      <c r="DD10" s="121">
        <v>0</v>
      </c>
      <c r="DE10" s="121">
        <v>0</v>
      </c>
      <c r="DF10" s="121">
        <v>0</v>
      </c>
      <c r="DG10" s="121">
        <v>0</v>
      </c>
      <c r="DH10" s="121">
        <v>0</v>
      </c>
      <c r="DI10" s="121">
        <v>0</v>
      </c>
      <c r="DJ10" s="123">
        <v>0</v>
      </c>
      <c r="DK10" s="122">
        <v>0</v>
      </c>
      <c r="DL10" s="123">
        <v>0</v>
      </c>
      <c r="DM10" s="124">
        <v>0</v>
      </c>
      <c r="DN10" s="122">
        <v>126</v>
      </c>
      <c r="DO10" s="121">
        <v>0</v>
      </c>
      <c r="DP10" s="123">
        <v>595</v>
      </c>
      <c r="DQ10" s="122">
        <v>70</v>
      </c>
      <c r="DR10" s="121">
        <v>0</v>
      </c>
      <c r="DS10" s="121" t="s">
        <v>927</v>
      </c>
      <c r="DT10" s="121">
        <v>2</v>
      </c>
      <c r="DU10" s="162" t="s">
        <v>1179</v>
      </c>
      <c r="DV10" s="164"/>
      <c r="DW10" s="122">
        <v>1</v>
      </c>
      <c r="DX10" s="121">
        <v>1</v>
      </c>
      <c r="DY10" s="121">
        <v>1</v>
      </c>
      <c r="DZ10" s="162"/>
      <c r="EA10" s="164" t="s">
        <v>1180</v>
      </c>
      <c r="EB10" s="127">
        <v>21963</v>
      </c>
      <c r="EC10" s="128">
        <v>318.48</v>
      </c>
      <c r="ED10" s="129">
        <v>24</v>
      </c>
    </row>
    <row r="11" spans="1:134" ht="13.5" customHeight="1">
      <c r="A11" s="161" t="s">
        <v>384</v>
      </c>
      <c r="B11" s="162" t="s">
        <v>399</v>
      </c>
      <c r="C11" s="121">
        <v>1</v>
      </c>
      <c r="D11" s="162" t="s">
        <v>398</v>
      </c>
      <c r="E11" s="162" t="s">
        <v>1181</v>
      </c>
      <c r="F11" s="163" t="s">
        <v>916</v>
      </c>
      <c r="G11" s="162">
        <v>26801</v>
      </c>
      <c r="H11" s="162" t="s">
        <v>399</v>
      </c>
      <c r="I11" s="162" t="s">
        <v>1182</v>
      </c>
      <c r="J11" s="162" t="s">
        <v>1183</v>
      </c>
      <c r="K11" s="164" t="s">
        <v>1184</v>
      </c>
      <c r="L11" s="161" t="s">
        <v>920</v>
      </c>
      <c r="M11" s="162" t="s">
        <v>1185</v>
      </c>
      <c r="N11" s="162" t="s">
        <v>1186</v>
      </c>
      <c r="O11" s="162" t="s">
        <v>927</v>
      </c>
      <c r="P11" s="162">
        <v>311545324</v>
      </c>
      <c r="Q11" s="164" t="s">
        <v>1187</v>
      </c>
      <c r="R11" s="161" t="s">
        <v>920</v>
      </c>
      <c r="S11" s="162" t="s">
        <v>1150</v>
      </c>
      <c r="T11" s="162" t="s">
        <v>1188</v>
      </c>
      <c r="U11" s="162" t="s">
        <v>927</v>
      </c>
      <c r="V11" s="162">
        <v>311545316</v>
      </c>
      <c r="W11" s="164" t="s">
        <v>1189</v>
      </c>
      <c r="X11" s="122">
        <v>2</v>
      </c>
      <c r="Y11" s="121">
        <v>0</v>
      </c>
      <c r="Z11" s="123">
        <v>2</v>
      </c>
      <c r="AA11" s="122">
        <v>2</v>
      </c>
      <c r="AB11" s="121">
        <v>0</v>
      </c>
      <c r="AC11" s="123">
        <v>2</v>
      </c>
      <c r="AD11" s="165" t="str">
        <f t="shared" si="0"/>
        <v>A</v>
      </c>
      <c r="AE11" s="124">
        <v>2</v>
      </c>
      <c r="AF11" s="165" t="str">
        <f t="shared" si="1"/>
        <v>A</v>
      </c>
      <c r="AG11" s="122">
        <v>0</v>
      </c>
      <c r="AH11" s="121">
        <v>0</v>
      </c>
      <c r="AI11" s="121">
        <v>0</v>
      </c>
      <c r="AJ11" s="121">
        <v>2</v>
      </c>
      <c r="AK11" s="123">
        <v>2</v>
      </c>
      <c r="AL11" s="165" t="str">
        <f t="shared" si="2"/>
        <v>A</v>
      </c>
      <c r="AM11" s="122">
        <v>0</v>
      </c>
      <c r="AN11" s="121">
        <v>0</v>
      </c>
      <c r="AO11" s="121">
        <v>2</v>
      </c>
      <c r="AP11" s="123">
        <v>2</v>
      </c>
      <c r="AQ11" s="165" t="str">
        <f t="shared" si="3"/>
        <v>A</v>
      </c>
      <c r="AR11" s="122">
        <v>0</v>
      </c>
      <c r="AS11" s="121">
        <v>0</v>
      </c>
      <c r="AT11" s="121">
        <v>2</v>
      </c>
      <c r="AU11" s="121">
        <v>0</v>
      </c>
      <c r="AV11" s="121">
        <v>0</v>
      </c>
      <c r="AW11" s="121">
        <v>0</v>
      </c>
      <c r="AX11" s="123">
        <v>2</v>
      </c>
      <c r="AY11" s="165" t="str">
        <f t="shared" si="4"/>
        <v>A</v>
      </c>
      <c r="AZ11" s="125">
        <v>1</v>
      </c>
      <c r="BA11" s="121">
        <v>1</v>
      </c>
      <c r="BB11" s="121">
        <v>0</v>
      </c>
      <c r="BC11" s="126">
        <v>0</v>
      </c>
      <c r="BD11" s="122">
        <v>7</v>
      </c>
      <c r="BE11" s="121">
        <v>178</v>
      </c>
      <c r="BF11" s="121">
        <v>0</v>
      </c>
      <c r="BG11" s="121">
        <v>0</v>
      </c>
      <c r="BH11" s="121">
        <v>6</v>
      </c>
      <c r="BI11" s="121">
        <v>0</v>
      </c>
      <c r="BJ11" s="121">
        <v>1</v>
      </c>
      <c r="BK11" s="121">
        <v>0</v>
      </c>
      <c r="BL11" s="121">
        <v>68</v>
      </c>
      <c r="BM11" s="121">
        <v>0</v>
      </c>
      <c r="BN11" s="121">
        <v>0</v>
      </c>
      <c r="BO11" s="121">
        <v>12</v>
      </c>
      <c r="BP11" s="121">
        <v>21</v>
      </c>
      <c r="BQ11" s="121">
        <v>0</v>
      </c>
      <c r="BR11" s="121">
        <v>0</v>
      </c>
      <c r="BS11" s="121">
        <v>0</v>
      </c>
      <c r="BT11" s="121">
        <v>9</v>
      </c>
      <c r="BU11" s="121">
        <v>0</v>
      </c>
      <c r="BV11" s="121">
        <v>0</v>
      </c>
      <c r="BW11" s="121">
        <v>0</v>
      </c>
      <c r="BX11" s="121">
        <v>0</v>
      </c>
      <c r="BY11" s="121">
        <v>0</v>
      </c>
      <c r="BZ11" s="121">
        <v>0</v>
      </c>
      <c r="CA11" s="121">
        <v>0</v>
      </c>
      <c r="CB11" s="121">
        <v>0</v>
      </c>
      <c r="CC11" s="121">
        <v>0</v>
      </c>
      <c r="CD11" s="121">
        <v>3</v>
      </c>
      <c r="CE11" s="123">
        <v>0</v>
      </c>
      <c r="CF11" s="122">
        <v>2</v>
      </c>
      <c r="CG11" s="121">
        <v>0</v>
      </c>
      <c r="CH11" s="121">
        <v>0</v>
      </c>
      <c r="CI11" s="121">
        <v>4</v>
      </c>
      <c r="CJ11" s="121">
        <v>0</v>
      </c>
      <c r="CK11" s="121">
        <v>2</v>
      </c>
      <c r="CL11" s="121">
        <v>0</v>
      </c>
      <c r="CM11" s="121">
        <v>0</v>
      </c>
      <c r="CN11" s="121">
        <v>0</v>
      </c>
      <c r="CO11" s="121">
        <v>0</v>
      </c>
      <c r="CP11" s="121">
        <v>2</v>
      </c>
      <c r="CQ11" s="121">
        <v>17</v>
      </c>
      <c r="CR11" s="121">
        <v>0</v>
      </c>
      <c r="CS11" s="121">
        <v>0</v>
      </c>
      <c r="CT11" s="121">
        <v>0</v>
      </c>
      <c r="CU11" s="121">
        <v>0</v>
      </c>
      <c r="CV11" s="121">
        <v>0</v>
      </c>
      <c r="CW11" s="121">
        <v>0</v>
      </c>
      <c r="CX11" s="121">
        <v>0</v>
      </c>
      <c r="CY11" s="121">
        <v>0</v>
      </c>
      <c r="CZ11" s="121">
        <v>0</v>
      </c>
      <c r="DA11" s="123">
        <v>0</v>
      </c>
      <c r="DB11" s="122">
        <v>0</v>
      </c>
      <c r="DC11" s="121">
        <v>0</v>
      </c>
      <c r="DD11" s="121">
        <v>0</v>
      </c>
      <c r="DE11" s="121">
        <v>0</v>
      </c>
      <c r="DF11" s="121">
        <v>0</v>
      </c>
      <c r="DG11" s="121">
        <v>0</v>
      </c>
      <c r="DH11" s="121">
        <v>0</v>
      </c>
      <c r="DI11" s="121">
        <v>0</v>
      </c>
      <c r="DJ11" s="123">
        <v>0</v>
      </c>
      <c r="DK11" s="122">
        <v>0</v>
      </c>
      <c r="DL11" s="123">
        <v>0</v>
      </c>
      <c r="DM11" s="124">
        <v>0</v>
      </c>
      <c r="DN11" s="122">
        <v>187</v>
      </c>
      <c r="DO11" s="121">
        <v>18</v>
      </c>
      <c r="DP11" s="123">
        <v>693</v>
      </c>
      <c r="DQ11" s="122">
        <v>55</v>
      </c>
      <c r="DR11" s="121">
        <v>1</v>
      </c>
      <c r="DS11" s="162" t="s">
        <v>1190</v>
      </c>
      <c r="DT11" s="121">
        <v>2</v>
      </c>
      <c r="DU11" s="162"/>
      <c r="DV11" s="164" t="s">
        <v>1191</v>
      </c>
      <c r="DW11" s="122">
        <v>1</v>
      </c>
      <c r="DX11" s="121">
        <v>0</v>
      </c>
      <c r="DY11" s="121">
        <v>1</v>
      </c>
      <c r="DZ11" s="162" t="s">
        <v>927</v>
      </c>
      <c r="EA11" s="164" t="s">
        <v>1192</v>
      </c>
      <c r="EB11" s="127">
        <v>29256</v>
      </c>
      <c r="EC11" s="128">
        <v>246.18</v>
      </c>
      <c r="ED11" s="129">
        <v>37</v>
      </c>
    </row>
    <row r="12" spans="1:134" ht="13.5" customHeight="1">
      <c r="A12" s="161" t="s">
        <v>384</v>
      </c>
      <c r="B12" s="162" t="s">
        <v>401</v>
      </c>
      <c r="C12" s="121">
        <v>1</v>
      </c>
      <c r="D12" s="162" t="s">
        <v>400</v>
      </c>
      <c r="E12" s="162" t="s">
        <v>1193</v>
      </c>
      <c r="F12" s="162">
        <v>44</v>
      </c>
      <c r="G12" s="162">
        <v>27252</v>
      </c>
      <c r="H12" s="162" t="s">
        <v>1194</v>
      </c>
      <c r="I12" s="162" t="s">
        <v>1195</v>
      </c>
      <c r="J12" s="162" t="s">
        <v>1196</v>
      </c>
      <c r="K12" s="164" t="s">
        <v>1197</v>
      </c>
      <c r="L12" s="161" t="s">
        <v>920</v>
      </c>
      <c r="M12" s="162" t="s">
        <v>986</v>
      </c>
      <c r="N12" s="162" t="s">
        <v>1198</v>
      </c>
      <c r="O12" s="162" t="s">
        <v>927</v>
      </c>
      <c r="P12" s="162">
        <v>312604308</v>
      </c>
      <c r="Q12" s="164" t="s">
        <v>1199</v>
      </c>
      <c r="R12" s="161" t="s">
        <v>920</v>
      </c>
      <c r="S12" s="162" t="s">
        <v>1150</v>
      </c>
      <c r="T12" s="162" t="s">
        <v>1200</v>
      </c>
      <c r="U12" s="162" t="s">
        <v>927</v>
      </c>
      <c r="V12" s="162">
        <v>312604388</v>
      </c>
      <c r="W12" s="164" t="s">
        <v>1201</v>
      </c>
      <c r="X12" s="122">
        <v>4</v>
      </c>
      <c r="Y12" s="121">
        <v>0</v>
      </c>
      <c r="Z12" s="123">
        <v>4</v>
      </c>
      <c r="AA12" s="122">
        <v>4</v>
      </c>
      <c r="AB12" s="121">
        <v>0</v>
      </c>
      <c r="AC12" s="123">
        <v>4</v>
      </c>
      <c r="AD12" s="165" t="str">
        <f t="shared" si="0"/>
        <v>A</v>
      </c>
      <c r="AE12" s="124">
        <v>4</v>
      </c>
      <c r="AF12" s="165" t="str">
        <f t="shared" si="1"/>
        <v>A</v>
      </c>
      <c r="AG12" s="122">
        <v>0</v>
      </c>
      <c r="AH12" s="121">
        <v>2</v>
      </c>
      <c r="AI12" s="121">
        <v>0</v>
      </c>
      <c r="AJ12" s="121">
        <v>2</v>
      </c>
      <c r="AK12" s="123">
        <v>4</v>
      </c>
      <c r="AL12" s="165" t="str">
        <f t="shared" si="2"/>
        <v>A</v>
      </c>
      <c r="AM12" s="122">
        <v>2</v>
      </c>
      <c r="AN12" s="121">
        <v>1</v>
      </c>
      <c r="AO12" s="121">
        <v>1</v>
      </c>
      <c r="AP12" s="123">
        <v>4</v>
      </c>
      <c r="AQ12" s="165" t="str">
        <f t="shared" si="3"/>
        <v>A</v>
      </c>
      <c r="AR12" s="122">
        <v>0</v>
      </c>
      <c r="AS12" s="121">
        <v>0</v>
      </c>
      <c r="AT12" s="121">
        <v>3</v>
      </c>
      <c r="AU12" s="121">
        <v>1</v>
      </c>
      <c r="AV12" s="121">
        <v>0</v>
      </c>
      <c r="AW12" s="121">
        <v>0</v>
      </c>
      <c r="AX12" s="123">
        <v>4</v>
      </c>
      <c r="AY12" s="165" t="str">
        <f t="shared" si="4"/>
        <v>A</v>
      </c>
      <c r="AZ12" s="125">
        <v>1</v>
      </c>
      <c r="BA12" s="121">
        <v>1</v>
      </c>
      <c r="BB12" s="121">
        <v>0</v>
      </c>
      <c r="BC12" s="126">
        <v>1</v>
      </c>
      <c r="BD12" s="122">
        <v>1</v>
      </c>
      <c r="BE12" s="121">
        <v>93</v>
      </c>
      <c r="BF12" s="121">
        <v>0</v>
      </c>
      <c r="BG12" s="121">
        <v>0</v>
      </c>
      <c r="BH12" s="121">
        <v>11</v>
      </c>
      <c r="BI12" s="121">
        <v>0</v>
      </c>
      <c r="BJ12" s="121">
        <v>1</v>
      </c>
      <c r="BK12" s="121">
        <v>5</v>
      </c>
      <c r="BL12" s="121">
        <v>58</v>
      </c>
      <c r="BM12" s="121">
        <v>1</v>
      </c>
      <c r="BN12" s="121">
        <v>2</v>
      </c>
      <c r="BO12" s="121">
        <v>3</v>
      </c>
      <c r="BP12" s="121">
        <v>8</v>
      </c>
      <c r="BQ12" s="121">
        <v>2</v>
      </c>
      <c r="BR12" s="121">
        <v>2</v>
      </c>
      <c r="BS12" s="121">
        <v>0</v>
      </c>
      <c r="BT12" s="121">
        <v>6</v>
      </c>
      <c r="BU12" s="121">
        <v>0</v>
      </c>
      <c r="BV12" s="121">
        <v>0</v>
      </c>
      <c r="BW12" s="121">
        <v>0</v>
      </c>
      <c r="BX12" s="121">
        <v>0</v>
      </c>
      <c r="BY12" s="121">
        <v>0</v>
      </c>
      <c r="BZ12" s="121">
        <v>0</v>
      </c>
      <c r="CA12" s="121">
        <v>0</v>
      </c>
      <c r="CB12" s="121">
        <v>0</v>
      </c>
      <c r="CC12" s="121">
        <v>0</v>
      </c>
      <c r="CD12" s="121">
        <v>2</v>
      </c>
      <c r="CE12" s="123">
        <v>0</v>
      </c>
      <c r="CF12" s="122">
        <v>2</v>
      </c>
      <c r="CG12" s="121">
        <v>0</v>
      </c>
      <c r="CH12" s="121">
        <v>2</v>
      </c>
      <c r="CI12" s="121">
        <v>12</v>
      </c>
      <c r="CJ12" s="121">
        <v>3</v>
      </c>
      <c r="CK12" s="121">
        <v>1</v>
      </c>
      <c r="CL12" s="121">
        <v>0</v>
      </c>
      <c r="CM12" s="121">
        <v>0</v>
      </c>
      <c r="CN12" s="121">
        <v>0</v>
      </c>
      <c r="CO12" s="121">
        <v>0</v>
      </c>
      <c r="CP12" s="121">
        <v>0</v>
      </c>
      <c r="CQ12" s="121">
        <v>0</v>
      </c>
      <c r="CR12" s="121">
        <v>0</v>
      </c>
      <c r="CS12" s="121">
        <v>0</v>
      </c>
      <c r="CT12" s="121">
        <v>0</v>
      </c>
      <c r="CU12" s="121">
        <v>0</v>
      </c>
      <c r="CV12" s="121">
        <v>0</v>
      </c>
      <c r="CW12" s="121">
        <v>0</v>
      </c>
      <c r="CX12" s="121">
        <v>0</v>
      </c>
      <c r="CY12" s="121">
        <v>0</v>
      </c>
      <c r="CZ12" s="121">
        <v>15</v>
      </c>
      <c r="DA12" s="123">
        <v>0</v>
      </c>
      <c r="DB12" s="122">
        <v>0</v>
      </c>
      <c r="DC12" s="121">
        <v>0</v>
      </c>
      <c r="DD12" s="121">
        <v>0</v>
      </c>
      <c r="DE12" s="121">
        <v>1</v>
      </c>
      <c r="DF12" s="121">
        <v>1</v>
      </c>
      <c r="DG12" s="121">
        <v>0</v>
      </c>
      <c r="DH12" s="121">
        <v>0</v>
      </c>
      <c r="DI12" s="121">
        <v>0</v>
      </c>
      <c r="DJ12" s="123">
        <v>1</v>
      </c>
      <c r="DK12" s="122">
        <v>0</v>
      </c>
      <c r="DL12" s="123">
        <v>0</v>
      </c>
      <c r="DM12" s="124">
        <v>0</v>
      </c>
      <c r="DN12" s="122">
        <v>237</v>
      </c>
      <c r="DO12" s="121">
        <v>2</v>
      </c>
      <c r="DP12" s="123">
        <v>158</v>
      </c>
      <c r="DQ12" s="122">
        <v>50</v>
      </c>
      <c r="DR12" s="121">
        <v>0</v>
      </c>
      <c r="DS12" s="121" t="s">
        <v>927</v>
      </c>
      <c r="DT12" s="121">
        <v>3</v>
      </c>
      <c r="DU12" s="162" t="s">
        <v>1202</v>
      </c>
      <c r="DV12" s="164"/>
      <c r="DW12" s="122">
        <v>1</v>
      </c>
      <c r="DX12" s="121">
        <v>1</v>
      </c>
      <c r="DY12" s="121">
        <v>1</v>
      </c>
      <c r="DZ12" s="162"/>
      <c r="EA12" s="164" t="s">
        <v>1203</v>
      </c>
      <c r="EB12" s="127">
        <v>121872</v>
      </c>
      <c r="EC12" s="128">
        <v>350.89</v>
      </c>
      <c r="ED12" s="129">
        <v>48</v>
      </c>
    </row>
    <row r="13" spans="1:134" ht="13.5" customHeight="1">
      <c r="A13" s="161" t="s">
        <v>384</v>
      </c>
      <c r="B13" s="162" t="s">
        <v>403</v>
      </c>
      <c r="C13" s="121">
        <v>1</v>
      </c>
      <c r="D13" s="162" t="s">
        <v>402</v>
      </c>
      <c r="E13" s="162" t="s">
        <v>1204</v>
      </c>
      <c r="F13" s="162">
        <v>78</v>
      </c>
      <c r="G13" s="162">
        <v>28012</v>
      </c>
      <c r="H13" s="162" t="s">
        <v>1205</v>
      </c>
      <c r="I13" s="162" t="s">
        <v>1206</v>
      </c>
      <c r="J13" s="162" t="s">
        <v>1207</v>
      </c>
      <c r="K13" s="164" t="s">
        <v>995</v>
      </c>
      <c r="L13" s="161" t="s">
        <v>920</v>
      </c>
      <c r="M13" s="162" t="s">
        <v>997</v>
      </c>
      <c r="N13" s="162" t="s">
        <v>1208</v>
      </c>
      <c r="O13" s="162" t="s">
        <v>927</v>
      </c>
      <c r="P13" s="162">
        <v>321748335</v>
      </c>
      <c r="Q13" s="164" t="s">
        <v>1209</v>
      </c>
      <c r="R13" s="161" t="s">
        <v>920</v>
      </c>
      <c r="S13" s="162" t="s">
        <v>1210</v>
      </c>
      <c r="T13" s="162" t="s">
        <v>1211</v>
      </c>
      <c r="U13" s="162" t="s">
        <v>927</v>
      </c>
      <c r="V13" s="162">
        <v>321748349</v>
      </c>
      <c r="W13" s="164" t="s">
        <v>1212</v>
      </c>
      <c r="X13" s="122">
        <v>6</v>
      </c>
      <c r="Y13" s="121">
        <v>1</v>
      </c>
      <c r="Z13" s="123">
        <v>7</v>
      </c>
      <c r="AA13" s="122">
        <v>5.3</v>
      </c>
      <c r="AB13" s="121">
        <v>0.3</v>
      </c>
      <c r="AC13" s="123">
        <v>5.6</v>
      </c>
      <c r="AD13" s="165" t="str">
        <f t="shared" si="0"/>
        <v>A</v>
      </c>
      <c r="AE13" s="124">
        <v>5</v>
      </c>
      <c r="AF13" s="165" t="str">
        <f t="shared" si="1"/>
        <v>A</v>
      </c>
      <c r="AG13" s="122">
        <v>0</v>
      </c>
      <c r="AH13" s="121">
        <v>3</v>
      </c>
      <c r="AI13" s="121">
        <v>0</v>
      </c>
      <c r="AJ13" s="121">
        <v>3</v>
      </c>
      <c r="AK13" s="123">
        <v>6</v>
      </c>
      <c r="AL13" s="165" t="str">
        <f t="shared" si="2"/>
        <v>A</v>
      </c>
      <c r="AM13" s="122">
        <v>0</v>
      </c>
      <c r="AN13" s="121">
        <v>0</v>
      </c>
      <c r="AO13" s="121">
        <v>6</v>
      </c>
      <c r="AP13" s="123">
        <v>6</v>
      </c>
      <c r="AQ13" s="165" t="str">
        <f t="shared" si="3"/>
        <v>A</v>
      </c>
      <c r="AR13" s="122">
        <v>0</v>
      </c>
      <c r="AS13" s="121">
        <v>0</v>
      </c>
      <c r="AT13" s="121">
        <v>3</v>
      </c>
      <c r="AU13" s="121">
        <v>2</v>
      </c>
      <c r="AV13" s="121">
        <v>1</v>
      </c>
      <c r="AW13" s="121">
        <v>0</v>
      </c>
      <c r="AX13" s="123">
        <v>6</v>
      </c>
      <c r="AY13" s="165" t="str">
        <f t="shared" si="4"/>
        <v>A</v>
      </c>
      <c r="AZ13" s="125">
        <v>0</v>
      </c>
      <c r="BA13" s="121">
        <v>1</v>
      </c>
      <c r="BB13" s="121">
        <v>0</v>
      </c>
      <c r="BC13" s="126">
        <v>1</v>
      </c>
      <c r="BD13" s="122">
        <v>0</v>
      </c>
      <c r="BE13" s="121">
        <v>132</v>
      </c>
      <c r="BF13" s="121">
        <v>0</v>
      </c>
      <c r="BG13" s="121">
        <v>0</v>
      </c>
      <c r="BH13" s="121">
        <v>15</v>
      </c>
      <c r="BI13" s="121">
        <v>0</v>
      </c>
      <c r="BJ13" s="121">
        <v>0</v>
      </c>
      <c r="BK13" s="121">
        <v>0</v>
      </c>
      <c r="BL13" s="121">
        <v>112</v>
      </c>
      <c r="BM13" s="121">
        <v>0</v>
      </c>
      <c r="BN13" s="121">
        <v>6</v>
      </c>
      <c r="BO13" s="121">
        <v>20</v>
      </c>
      <c r="BP13" s="121">
        <v>42</v>
      </c>
      <c r="BQ13" s="121">
        <v>0</v>
      </c>
      <c r="BR13" s="121">
        <v>2</v>
      </c>
      <c r="BS13" s="121">
        <v>0</v>
      </c>
      <c r="BT13" s="121">
        <v>2</v>
      </c>
      <c r="BU13" s="121">
        <v>0</v>
      </c>
      <c r="BV13" s="121">
        <v>0</v>
      </c>
      <c r="BW13" s="121">
        <v>0</v>
      </c>
      <c r="BX13" s="121">
        <v>0</v>
      </c>
      <c r="BY13" s="121">
        <v>0</v>
      </c>
      <c r="BZ13" s="121">
        <v>0</v>
      </c>
      <c r="CA13" s="121">
        <v>0</v>
      </c>
      <c r="CB13" s="121">
        <v>0</v>
      </c>
      <c r="CC13" s="121">
        <v>0</v>
      </c>
      <c r="CD13" s="121">
        <v>0</v>
      </c>
      <c r="CE13" s="123">
        <v>0</v>
      </c>
      <c r="CF13" s="122">
        <v>1</v>
      </c>
      <c r="CG13" s="121">
        <v>0</v>
      </c>
      <c r="CH13" s="121">
        <v>0</v>
      </c>
      <c r="CI13" s="121">
        <v>18</v>
      </c>
      <c r="CJ13" s="121">
        <v>0</v>
      </c>
      <c r="CK13" s="121">
        <v>0</v>
      </c>
      <c r="CL13" s="121">
        <v>0</v>
      </c>
      <c r="CM13" s="121">
        <v>0</v>
      </c>
      <c r="CN13" s="121">
        <v>0</v>
      </c>
      <c r="CO13" s="121">
        <v>0</v>
      </c>
      <c r="CP13" s="121">
        <v>1</v>
      </c>
      <c r="CQ13" s="121">
        <v>0</v>
      </c>
      <c r="CR13" s="121">
        <v>0</v>
      </c>
      <c r="CS13" s="121">
        <v>0</v>
      </c>
      <c r="CT13" s="121">
        <v>0</v>
      </c>
      <c r="CU13" s="121">
        <v>0</v>
      </c>
      <c r="CV13" s="121">
        <v>0</v>
      </c>
      <c r="CW13" s="121">
        <v>0</v>
      </c>
      <c r="CX13" s="121">
        <v>0</v>
      </c>
      <c r="CY13" s="121">
        <v>0</v>
      </c>
      <c r="CZ13" s="121">
        <v>0</v>
      </c>
      <c r="DA13" s="123">
        <v>0</v>
      </c>
      <c r="DB13" s="122">
        <v>0</v>
      </c>
      <c r="DC13" s="121">
        <v>0</v>
      </c>
      <c r="DD13" s="121">
        <v>0</v>
      </c>
      <c r="DE13" s="121">
        <v>0</v>
      </c>
      <c r="DF13" s="121">
        <v>0</v>
      </c>
      <c r="DG13" s="121">
        <v>0</v>
      </c>
      <c r="DH13" s="121">
        <v>0</v>
      </c>
      <c r="DI13" s="121">
        <v>0</v>
      </c>
      <c r="DJ13" s="123">
        <v>0</v>
      </c>
      <c r="DK13" s="122">
        <v>0</v>
      </c>
      <c r="DL13" s="123">
        <v>0</v>
      </c>
      <c r="DM13" s="124">
        <v>0</v>
      </c>
      <c r="DN13" s="122">
        <v>361</v>
      </c>
      <c r="DO13" s="121">
        <v>6</v>
      </c>
      <c r="DP13" s="123">
        <v>1608</v>
      </c>
      <c r="DQ13" s="122">
        <v>50</v>
      </c>
      <c r="DR13" s="121">
        <v>1</v>
      </c>
      <c r="DS13" s="162" t="s">
        <v>1213</v>
      </c>
      <c r="DT13" s="121">
        <v>2</v>
      </c>
      <c r="DU13" s="162"/>
      <c r="DV13" s="164" t="s">
        <v>1214</v>
      </c>
      <c r="DW13" s="122">
        <v>1</v>
      </c>
      <c r="DX13" s="121">
        <v>1</v>
      </c>
      <c r="DY13" s="121">
        <v>1</v>
      </c>
      <c r="DZ13" s="162"/>
      <c r="EA13" s="164"/>
      <c r="EB13" s="127">
        <v>80313</v>
      </c>
      <c r="EC13" s="128">
        <v>584.22</v>
      </c>
      <c r="ED13" s="129">
        <v>69</v>
      </c>
    </row>
    <row r="14" spans="1:134" ht="13.5" customHeight="1">
      <c r="A14" s="161" t="s">
        <v>384</v>
      </c>
      <c r="B14" s="162" t="s">
        <v>405</v>
      </c>
      <c r="C14" s="121">
        <v>1</v>
      </c>
      <c r="D14" s="162" t="s">
        <v>404</v>
      </c>
      <c r="E14" s="162" t="s">
        <v>1215</v>
      </c>
      <c r="F14" s="162">
        <v>1</v>
      </c>
      <c r="G14" s="162">
        <v>27801</v>
      </c>
      <c r="H14" s="162" t="s">
        <v>405</v>
      </c>
      <c r="I14" s="162" t="s">
        <v>1216</v>
      </c>
      <c r="J14" s="162" t="s">
        <v>1217</v>
      </c>
      <c r="K14" s="164" t="s">
        <v>919</v>
      </c>
      <c r="L14" s="161" t="s">
        <v>982</v>
      </c>
      <c r="M14" s="162" t="s">
        <v>1185</v>
      </c>
      <c r="N14" s="162" t="s">
        <v>1218</v>
      </c>
      <c r="O14" s="162" t="s">
        <v>927</v>
      </c>
      <c r="P14" s="162">
        <v>315739922</v>
      </c>
      <c r="Q14" s="164" t="s">
        <v>1219</v>
      </c>
      <c r="R14" s="161" t="s">
        <v>920</v>
      </c>
      <c r="S14" s="162" t="s">
        <v>1210</v>
      </c>
      <c r="T14" s="162" t="s">
        <v>1220</v>
      </c>
      <c r="U14" s="162" t="s">
        <v>927</v>
      </c>
      <c r="V14" s="162">
        <v>315739921</v>
      </c>
      <c r="W14" s="164" t="s">
        <v>1221</v>
      </c>
      <c r="X14" s="122">
        <v>2</v>
      </c>
      <c r="Y14" s="121">
        <v>0</v>
      </c>
      <c r="Z14" s="123">
        <v>2</v>
      </c>
      <c r="AA14" s="122">
        <v>2</v>
      </c>
      <c r="AB14" s="121">
        <v>0</v>
      </c>
      <c r="AC14" s="123">
        <v>2</v>
      </c>
      <c r="AD14" s="165" t="str">
        <f t="shared" si="0"/>
        <v>A</v>
      </c>
      <c r="AE14" s="124">
        <v>2</v>
      </c>
      <c r="AF14" s="165" t="str">
        <f t="shared" si="1"/>
        <v>A</v>
      </c>
      <c r="AG14" s="122">
        <v>0</v>
      </c>
      <c r="AH14" s="121">
        <v>0</v>
      </c>
      <c r="AI14" s="121">
        <v>0</v>
      </c>
      <c r="AJ14" s="121">
        <v>2</v>
      </c>
      <c r="AK14" s="123">
        <v>2</v>
      </c>
      <c r="AL14" s="165" t="str">
        <f t="shared" si="2"/>
        <v>A</v>
      </c>
      <c r="AM14" s="122">
        <v>0</v>
      </c>
      <c r="AN14" s="121">
        <v>0</v>
      </c>
      <c r="AO14" s="121">
        <v>2</v>
      </c>
      <c r="AP14" s="123">
        <v>2</v>
      </c>
      <c r="AQ14" s="165" t="str">
        <f t="shared" si="3"/>
        <v>A</v>
      </c>
      <c r="AR14" s="122">
        <v>0</v>
      </c>
      <c r="AS14" s="121">
        <v>0</v>
      </c>
      <c r="AT14" s="121">
        <v>0</v>
      </c>
      <c r="AU14" s="121">
        <v>2</v>
      </c>
      <c r="AV14" s="121">
        <v>0</v>
      </c>
      <c r="AW14" s="121">
        <v>0</v>
      </c>
      <c r="AX14" s="123">
        <v>2</v>
      </c>
      <c r="AY14" s="165" t="str">
        <f t="shared" si="4"/>
        <v>A</v>
      </c>
      <c r="AZ14" s="125">
        <v>1</v>
      </c>
      <c r="BA14" s="121">
        <v>1</v>
      </c>
      <c r="BB14" s="121">
        <v>1</v>
      </c>
      <c r="BC14" s="126">
        <v>1</v>
      </c>
      <c r="BD14" s="122">
        <v>5</v>
      </c>
      <c r="BE14" s="121">
        <v>18</v>
      </c>
      <c r="BF14" s="121">
        <v>0</v>
      </c>
      <c r="BG14" s="121">
        <v>0</v>
      </c>
      <c r="BH14" s="121">
        <v>9</v>
      </c>
      <c r="BI14" s="121">
        <v>0</v>
      </c>
      <c r="BJ14" s="121">
        <v>0</v>
      </c>
      <c r="BK14" s="121">
        <v>0</v>
      </c>
      <c r="BL14" s="121">
        <v>27</v>
      </c>
      <c r="BM14" s="121">
        <v>0</v>
      </c>
      <c r="BN14" s="121">
        <v>1</v>
      </c>
      <c r="BO14" s="121">
        <v>1</v>
      </c>
      <c r="BP14" s="121">
        <v>38</v>
      </c>
      <c r="BQ14" s="121">
        <v>0</v>
      </c>
      <c r="BR14" s="121">
        <v>0</v>
      </c>
      <c r="BS14" s="121">
        <v>0</v>
      </c>
      <c r="BT14" s="121">
        <v>0</v>
      </c>
      <c r="BU14" s="121">
        <v>0</v>
      </c>
      <c r="BV14" s="121">
        <v>0</v>
      </c>
      <c r="BW14" s="121">
        <v>0</v>
      </c>
      <c r="BX14" s="121">
        <v>0</v>
      </c>
      <c r="BY14" s="121">
        <v>0</v>
      </c>
      <c r="BZ14" s="121">
        <v>0</v>
      </c>
      <c r="CA14" s="121">
        <v>0</v>
      </c>
      <c r="CB14" s="121">
        <v>0</v>
      </c>
      <c r="CC14" s="121">
        <v>0</v>
      </c>
      <c r="CD14" s="121">
        <v>0</v>
      </c>
      <c r="CE14" s="123">
        <v>0</v>
      </c>
      <c r="CF14" s="122">
        <v>0</v>
      </c>
      <c r="CG14" s="121">
        <v>0</v>
      </c>
      <c r="CH14" s="121">
        <v>0</v>
      </c>
      <c r="CI14" s="121">
        <v>0</v>
      </c>
      <c r="CJ14" s="121">
        <v>0</v>
      </c>
      <c r="CK14" s="121">
        <v>1</v>
      </c>
      <c r="CL14" s="121">
        <v>0</v>
      </c>
      <c r="CM14" s="121">
        <v>0</v>
      </c>
      <c r="CN14" s="121">
        <v>0</v>
      </c>
      <c r="CO14" s="121">
        <v>0</v>
      </c>
      <c r="CP14" s="121">
        <v>0</v>
      </c>
      <c r="CQ14" s="121">
        <v>0</v>
      </c>
      <c r="CR14" s="121">
        <v>0</v>
      </c>
      <c r="CS14" s="121">
        <v>0</v>
      </c>
      <c r="CT14" s="121">
        <v>0</v>
      </c>
      <c r="CU14" s="121">
        <v>0</v>
      </c>
      <c r="CV14" s="121">
        <v>0</v>
      </c>
      <c r="CW14" s="121">
        <v>0</v>
      </c>
      <c r="CX14" s="121">
        <v>0</v>
      </c>
      <c r="CY14" s="121">
        <v>0</v>
      </c>
      <c r="CZ14" s="121">
        <v>0</v>
      </c>
      <c r="DA14" s="123">
        <v>0</v>
      </c>
      <c r="DB14" s="122">
        <v>0</v>
      </c>
      <c r="DC14" s="121">
        <v>0</v>
      </c>
      <c r="DD14" s="121">
        <v>0</v>
      </c>
      <c r="DE14" s="121">
        <v>0</v>
      </c>
      <c r="DF14" s="121">
        <v>1</v>
      </c>
      <c r="DG14" s="121">
        <v>0</v>
      </c>
      <c r="DH14" s="121">
        <v>0</v>
      </c>
      <c r="DI14" s="121">
        <v>0</v>
      </c>
      <c r="DJ14" s="123">
        <v>0</v>
      </c>
      <c r="DK14" s="122">
        <v>3</v>
      </c>
      <c r="DL14" s="123">
        <v>0</v>
      </c>
      <c r="DM14" s="124">
        <v>0</v>
      </c>
      <c r="DN14" s="122">
        <v>20</v>
      </c>
      <c r="DO14" s="121">
        <v>2</v>
      </c>
      <c r="DP14" s="123">
        <v>317</v>
      </c>
      <c r="DQ14" s="122">
        <v>50</v>
      </c>
      <c r="DR14" s="121">
        <v>0</v>
      </c>
      <c r="DS14" s="121" t="s">
        <v>927</v>
      </c>
      <c r="DT14" s="121">
        <v>1</v>
      </c>
      <c r="DU14" s="162" t="s">
        <v>1222</v>
      </c>
      <c r="DV14" s="164"/>
      <c r="DW14" s="122">
        <v>1</v>
      </c>
      <c r="DX14" s="121">
        <v>1</v>
      </c>
      <c r="DY14" s="121">
        <v>1</v>
      </c>
      <c r="DZ14" s="162"/>
      <c r="EA14" s="164"/>
      <c r="EB14" s="127">
        <v>30802</v>
      </c>
      <c r="EC14" s="128">
        <v>131.19999999999999</v>
      </c>
      <c r="ED14" s="129">
        <v>18</v>
      </c>
    </row>
    <row r="15" spans="1:134" ht="13.5" customHeight="1">
      <c r="A15" s="161" t="s">
        <v>384</v>
      </c>
      <c r="B15" s="162" t="s">
        <v>407</v>
      </c>
      <c r="C15" s="121">
        <v>1</v>
      </c>
      <c r="D15" s="162" t="s">
        <v>406</v>
      </c>
      <c r="E15" s="162" t="s">
        <v>1223</v>
      </c>
      <c r="F15" s="162" t="s">
        <v>1224</v>
      </c>
      <c r="G15" s="162">
        <v>28401</v>
      </c>
      <c r="H15" s="162" t="s">
        <v>1225</v>
      </c>
      <c r="I15" s="162" t="s">
        <v>1226</v>
      </c>
      <c r="J15" s="162" t="s">
        <v>1227</v>
      </c>
      <c r="K15" s="164" t="s">
        <v>919</v>
      </c>
      <c r="L15" s="161" t="s">
        <v>920</v>
      </c>
      <c r="M15" s="162" t="s">
        <v>953</v>
      </c>
      <c r="N15" s="162" t="s">
        <v>1228</v>
      </c>
      <c r="O15" s="162" t="s">
        <v>927</v>
      </c>
      <c r="P15" s="162">
        <v>327710266</v>
      </c>
      <c r="Q15" s="164" t="s">
        <v>1229</v>
      </c>
      <c r="R15" s="161" t="s">
        <v>1013</v>
      </c>
      <c r="S15" s="162" t="s">
        <v>1230</v>
      </c>
      <c r="T15" s="162" t="s">
        <v>1231</v>
      </c>
      <c r="U15" s="162" t="s">
        <v>927</v>
      </c>
      <c r="V15" s="162">
        <v>327710262</v>
      </c>
      <c r="W15" s="164" t="s">
        <v>1232</v>
      </c>
      <c r="X15" s="122">
        <v>5</v>
      </c>
      <c r="Y15" s="121">
        <v>0</v>
      </c>
      <c r="Z15" s="123">
        <v>5</v>
      </c>
      <c r="AA15" s="122">
        <v>5</v>
      </c>
      <c r="AB15" s="121">
        <v>0</v>
      </c>
      <c r="AC15" s="123">
        <v>5</v>
      </c>
      <c r="AD15" s="165" t="str">
        <f t="shared" si="0"/>
        <v>A</v>
      </c>
      <c r="AE15" s="124">
        <v>5</v>
      </c>
      <c r="AF15" s="165" t="str">
        <f t="shared" si="1"/>
        <v>A</v>
      </c>
      <c r="AG15" s="122">
        <v>0</v>
      </c>
      <c r="AH15" s="121">
        <v>0</v>
      </c>
      <c r="AI15" s="121">
        <v>1</v>
      </c>
      <c r="AJ15" s="121">
        <v>4</v>
      </c>
      <c r="AK15" s="123">
        <v>5</v>
      </c>
      <c r="AL15" s="165" t="str">
        <f t="shared" si="2"/>
        <v>A</v>
      </c>
      <c r="AM15" s="122">
        <v>1</v>
      </c>
      <c r="AN15" s="121">
        <v>0</v>
      </c>
      <c r="AO15" s="121">
        <v>4</v>
      </c>
      <c r="AP15" s="123">
        <v>5</v>
      </c>
      <c r="AQ15" s="165" t="str">
        <f t="shared" si="3"/>
        <v>A</v>
      </c>
      <c r="AR15" s="122">
        <v>0</v>
      </c>
      <c r="AS15" s="121">
        <v>0</v>
      </c>
      <c r="AT15" s="121">
        <v>0</v>
      </c>
      <c r="AU15" s="121">
        <v>5</v>
      </c>
      <c r="AV15" s="121">
        <v>0</v>
      </c>
      <c r="AW15" s="121">
        <v>0</v>
      </c>
      <c r="AX15" s="123">
        <v>5</v>
      </c>
      <c r="AY15" s="165" t="str">
        <f t="shared" si="4"/>
        <v>A</v>
      </c>
      <c r="AZ15" s="125">
        <v>1</v>
      </c>
      <c r="BA15" s="121">
        <v>1</v>
      </c>
      <c r="BB15" s="121">
        <v>0</v>
      </c>
      <c r="BC15" s="126">
        <v>1</v>
      </c>
      <c r="BD15" s="122">
        <v>27</v>
      </c>
      <c r="BE15" s="121">
        <v>129</v>
      </c>
      <c r="BF15" s="121">
        <v>0</v>
      </c>
      <c r="BG15" s="121">
        <v>0</v>
      </c>
      <c r="BH15" s="121">
        <v>14</v>
      </c>
      <c r="BI15" s="121">
        <v>0</v>
      </c>
      <c r="BJ15" s="121">
        <v>0</v>
      </c>
      <c r="BK15" s="121">
        <v>60</v>
      </c>
      <c r="BL15" s="121">
        <v>30</v>
      </c>
      <c r="BM15" s="121">
        <v>0</v>
      </c>
      <c r="BN15" s="121">
        <v>0</v>
      </c>
      <c r="BO15" s="121">
        <v>0</v>
      </c>
      <c r="BP15" s="121">
        <v>128</v>
      </c>
      <c r="BQ15" s="121">
        <v>6</v>
      </c>
      <c r="BR15" s="121">
        <v>0</v>
      </c>
      <c r="BS15" s="121">
        <v>0</v>
      </c>
      <c r="BT15" s="121">
        <v>1</v>
      </c>
      <c r="BU15" s="121">
        <v>0</v>
      </c>
      <c r="BV15" s="121">
        <v>0</v>
      </c>
      <c r="BW15" s="121">
        <v>0</v>
      </c>
      <c r="BX15" s="121">
        <v>0</v>
      </c>
      <c r="BY15" s="121">
        <v>0</v>
      </c>
      <c r="BZ15" s="121">
        <v>2</v>
      </c>
      <c r="CA15" s="121">
        <v>0</v>
      </c>
      <c r="CB15" s="121">
        <v>0</v>
      </c>
      <c r="CC15" s="121">
        <v>1</v>
      </c>
      <c r="CD15" s="121">
        <v>0</v>
      </c>
      <c r="CE15" s="123">
        <v>0</v>
      </c>
      <c r="CF15" s="122">
        <v>1</v>
      </c>
      <c r="CG15" s="121">
        <v>0</v>
      </c>
      <c r="CH15" s="121">
        <v>0</v>
      </c>
      <c r="CI15" s="121">
        <v>9</v>
      </c>
      <c r="CJ15" s="121">
        <v>0</v>
      </c>
      <c r="CK15" s="121">
        <v>4</v>
      </c>
      <c r="CL15" s="121">
        <v>0</v>
      </c>
      <c r="CM15" s="121">
        <v>0</v>
      </c>
      <c r="CN15" s="121">
        <v>1</v>
      </c>
      <c r="CO15" s="121">
        <v>0</v>
      </c>
      <c r="CP15" s="121">
        <v>0</v>
      </c>
      <c r="CQ15" s="121">
        <v>0</v>
      </c>
      <c r="CR15" s="121">
        <v>0</v>
      </c>
      <c r="CS15" s="121">
        <v>0</v>
      </c>
      <c r="CT15" s="121">
        <v>0</v>
      </c>
      <c r="CU15" s="121">
        <v>0</v>
      </c>
      <c r="CV15" s="121">
        <v>0</v>
      </c>
      <c r="CW15" s="121">
        <v>0</v>
      </c>
      <c r="CX15" s="121">
        <v>0</v>
      </c>
      <c r="CY15" s="121">
        <v>0</v>
      </c>
      <c r="CZ15" s="121">
        <v>5</v>
      </c>
      <c r="DA15" s="123">
        <v>0</v>
      </c>
      <c r="DB15" s="122">
        <v>0</v>
      </c>
      <c r="DC15" s="121">
        <v>0</v>
      </c>
      <c r="DD15" s="121">
        <v>0</v>
      </c>
      <c r="DE15" s="121">
        <v>1</v>
      </c>
      <c r="DF15" s="121">
        <v>0</v>
      </c>
      <c r="DG15" s="121">
        <v>0</v>
      </c>
      <c r="DH15" s="121">
        <v>2</v>
      </c>
      <c r="DI15" s="121">
        <v>0</v>
      </c>
      <c r="DJ15" s="123">
        <v>0</v>
      </c>
      <c r="DK15" s="122">
        <v>0</v>
      </c>
      <c r="DL15" s="123">
        <v>0</v>
      </c>
      <c r="DM15" s="124">
        <v>0</v>
      </c>
      <c r="DN15" s="122">
        <v>242</v>
      </c>
      <c r="DO15" s="121">
        <v>0</v>
      </c>
      <c r="DP15" s="123">
        <v>744</v>
      </c>
      <c r="DQ15" s="122">
        <v>50</v>
      </c>
      <c r="DR15" s="121">
        <v>0</v>
      </c>
      <c r="DS15" s="121" t="s">
        <v>927</v>
      </c>
      <c r="DT15" s="121">
        <v>1</v>
      </c>
      <c r="DU15" s="162"/>
      <c r="DV15" s="164" t="s">
        <v>1233</v>
      </c>
      <c r="DW15" s="122">
        <v>1</v>
      </c>
      <c r="DX15" s="121">
        <v>1</v>
      </c>
      <c r="DY15" s="121">
        <v>1</v>
      </c>
      <c r="DZ15" s="162"/>
      <c r="EA15" s="164"/>
      <c r="EB15" s="127">
        <v>49009</v>
      </c>
      <c r="EC15" s="128">
        <v>642.82000000000005</v>
      </c>
      <c r="ED15" s="129">
        <v>51</v>
      </c>
    </row>
    <row r="16" spans="1:134" ht="13.5" customHeight="1">
      <c r="A16" s="161" t="s">
        <v>384</v>
      </c>
      <c r="B16" s="162" t="s">
        <v>409</v>
      </c>
      <c r="C16" s="121">
        <v>1</v>
      </c>
      <c r="D16" s="162" t="s">
        <v>408</v>
      </c>
      <c r="E16" s="162" t="s">
        <v>1234</v>
      </c>
      <c r="F16" s="162" t="s">
        <v>1235</v>
      </c>
      <c r="G16" s="162">
        <v>28922</v>
      </c>
      <c r="H16" s="162" t="s">
        <v>409</v>
      </c>
      <c r="I16" s="162" t="s">
        <v>1236</v>
      </c>
      <c r="J16" s="162" t="s">
        <v>1237</v>
      </c>
      <c r="K16" s="164" t="s">
        <v>927</v>
      </c>
      <c r="L16" s="161" t="s">
        <v>920</v>
      </c>
      <c r="M16" s="162" t="s">
        <v>1238</v>
      </c>
      <c r="N16" s="162" t="s">
        <v>1239</v>
      </c>
      <c r="O16" s="162" t="s">
        <v>927</v>
      </c>
      <c r="P16" s="162">
        <v>325510201</v>
      </c>
      <c r="Q16" s="164" t="s">
        <v>1240</v>
      </c>
      <c r="R16" s="161" t="s">
        <v>920</v>
      </c>
      <c r="S16" s="162" t="s">
        <v>1238</v>
      </c>
      <c r="T16" s="162" t="s">
        <v>1239</v>
      </c>
      <c r="U16" s="162" t="s">
        <v>927</v>
      </c>
      <c r="V16" s="162">
        <v>325510201</v>
      </c>
      <c r="W16" s="164" t="s">
        <v>1240</v>
      </c>
      <c r="X16" s="122">
        <v>1</v>
      </c>
      <c r="Y16" s="121">
        <v>1</v>
      </c>
      <c r="Z16" s="123">
        <v>2</v>
      </c>
      <c r="AA16" s="122">
        <v>1</v>
      </c>
      <c r="AB16" s="121">
        <v>1</v>
      </c>
      <c r="AC16" s="123">
        <v>2</v>
      </c>
      <c r="AD16" s="165" t="str">
        <f t="shared" si="0"/>
        <v>A</v>
      </c>
      <c r="AE16" s="124">
        <v>1</v>
      </c>
      <c r="AF16" s="165" t="str">
        <f t="shared" si="1"/>
        <v>A</v>
      </c>
      <c r="AG16" s="122">
        <v>0</v>
      </c>
      <c r="AH16" s="121">
        <v>0</v>
      </c>
      <c r="AI16" s="121">
        <v>0</v>
      </c>
      <c r="AJ16" s="121">
        <v>1</v>
      </c>
      <c r="AK16" s="123">
        <v>1</v>
      </c>
      <c r="AL16" s="165" t="str">
        <f t="shared" si="2"/>
        <v>A</v>
      </c>
      <c r="AM16" s="122">
        <v>0</v>
      </c>
      <c r="AN16" s="121">
        <v>0</v>
      </c>
      <c r="AO16" s="121">
        <v>1</v>
      </c>
      <c r="AP16" s="123">
        <v>1</v>
      </c>
      <c r="AQ16" s="165" t="str">
        <f t="shared" si="3"/>
        <v>A</v>
      </c>
      <c r="AR16" s="122">
        <v>0</v>
      </c>
      <c r="AS16" s="121">
        <v>0</v>
      </c>
      <c r="AT16" s="121">
        <v>0</v>
      </c>
      <c r="AU16" s="121">
        <v>1</v>
      </c>
      <c r="AV16" s="121">
        <v>0</v>
      </c>
      <c r="AW16" s="121">
        <v>0</v>
      </c>
      <c r="AX16" s="123">
        <v>1</v>
      </c>
      <c r="AY16" s="165" t="str">
        <f t="shared" si="4"/>
        <v>A</v>
      </c>
      <c r="AZ16" s="125">
        <v>1</v>
      </c>
      <c r="BA16" s="121">
        <v>0</v>
      </c>
      <c r="BB16" s="121">
        <v>0</v>
      </c>
      <c r="BC16" s="126">
        <v>1</v>
      </c>
      <c r="BD16" s="122">
        <v>3</v>
      </c>
      <c r="BE16" s="121">
        <v>36</v>
      </c>
      <c r="BF16" s="121">
        <v>1</v>
      </c>
      <c r="BG16" s="121">
        <v>0</v>
      </c>
      <c r="BH16" s="121">
        <v>0</v>
      </c>
      <c r="BI16" s="121">
        <v>0</v>
      </c>
      <c r="BJ16" s="121">
        <v>0</v>
      </c>
      <c r="BK16" s="121">
        <v>0</v>
      </c>
      <c r="BL16" s="121">
        <v>32</v>
      </c>
      <c r="BM16" s="121">
        <v>0</v>
      </c>
      <c r="BN16" s="121">
        <v>0</v>
      </c>
      <c r="BO16" s="121">
        <v>1</v>
      </c>
      <c r="BP16" s="121">
        <v>31</v>
      </c>
      <c r="BQ16" s="121">
        <v>0</v>
      </c>
      <c r="BR16" s="121">
        <v>0</v>
      </c>
      <c r="BS16" s="121">
        <v>0</v>
      </c>
      <c r="BT16" s="121">
        <v>2</v>
      </c>
      <c r="BU16" s="121">
        <v>0</v>
      </c>
      <c r="BV16" s="121">
        <v>0</v>
      </c>
      <c r="BW16" s="121">
        <v>0</v>
      </c>
      <c r="BX16" s="121">
        <v>0</v>
      </c>
      <c r="BY16" s="121">
        <v>0</v>
      </c>
      <c r="BZ16" s="121">
        <v>0</v>
      </c>
      <c r="CA16" s="121">
        <v>0</v>
      </c>
      <c r="CB16" s="121">
        <v>0</v>
      </c>
      <c r="CC16" s="121">
        <v>0</v>
      </c>
      <c r="CD16" s="121">
        <v>0</v>
      </c>
      <c r="CE16" s="123">
        <v>0</v>
      </c>
      <c r="CF16" s="122">
        <v>0</v>
      </c>
      <c r="CG16" s="121">
        <v>0</v>
      </c>
      <c r="CH16" s="121">
        <v>0</v>
      </c>
      <c r="CI16" s="121">
        <v>0</v>
      </c>
      <c r="CJ16" s="121">
        <v>0</v>
      </c>
      <c r="CK16" s="121">
        <v>0</v>
      </c>
      <c r="CL16" s="121">
        <v>0</v>
      </c>
      <c r="CM16" s="121">
        <v>0</v>
      </c>
      <c r="CN16" s="121">
        <v>0</v>
      </c>
      <c r="CO16" s="121">
        <v>0</v>
      </c>
      <c r="CP16" s="121">
        <v>0</v>
      </c>
      <c r="CQ16" s="121">
        <v>0</v>
      </c>
      <c r="CR16" s="121">
        <v>0</v>
      </c>
      <c r="CS16" s="121">
        <v>0</v>
      </c>
      <c r="CT16" s="121">
        <v>0</v>
      </c>
      <c r="CU16" s="121">
        <v>0</v>
      </c>
      <c r="CV16" s="121">
        <v>0</v>
      </c>
      <c r="CW16" s="121">
        <v>0</v>
      </c>
      <c r="CX16" s="121">
        <v>0</v>
      </c>
      <c r="CY16" s="121">
        <v>0</v>
      </c>
      <c r="CZ16" s="121">
        <v>0</v>
      </c>
      <c r="DA16" s="123">
        <v>0</v>
      </c>
      <c r="DB16" s="122">
        <v>0</v>
      </c>
      <c r="DC16" s="121">
        <v>0</v>
      </c>
      <c r="DD16" s="121">
        <v>0</v>
      </c>
      <c r="DE16" s="121">
        <v>0</v>
      </c>
      <c r="DF16" s="121">
        <v>0</v>
      </c>
      <c r="DG16" s="121">
        <v>0</v>
      </c>
      <c r="DH16" s="121">
        <v>0</v>
      </c>
      <c r="DI16" s="121">
        <v>0</v>
      </c>
      <c r="DJ16" s="123">
        <v>0</v>
      </c>
      <c r="DK16" s="122">
        <v>0</v>
      </c>
      <c r="DL16" s="123">
        <v>0</v>
      </c>
      <c r="DM16" s="124">
        <v>0</v>
      </c>
      <c r="DN16" s="122">
        <v>36</v>
      </c>
      <c r="DO16" s="121">
        <v>6</v>
      </c>
      <c r="DP16" s="123">
        <v>141</v>
      </c>
      <c r="DQ16" s="122">
        <v>26</v>
      </c>
      <c r="DR16" s="121">
        <v>0</v>
      </c>
      <c r="DS16" s="121" t="s">
        <v>927</v>
      </c>
      <c r="DT16" s="121">
        <v>3</v>
      </c>
      <c r="DU16" s="162" t="s">
        <v>1241</v>
      </c>
      <c r="DV16" s="164" t="s">
        <v>1146</v>
      </c>
      <c r="DW16" s="122">
        <v>1</v>
      </c>
      <c r="DX16" s="121">
        <v>1</v>
      </c>
      <c r="DY16" s="121">
        <v>1</v>
      </c>
      <c r="DZ16" s="162" t="s">
        <v>927</v>
      </c>
      <c r="EA16" s="164" t="s">
        <v>927</v>
      </c>
      <c r="EB16" s="127">
        <v>24362</v>
      </c>
      <c r="EC16" s="128">
        <v>121.1</v>
      </c>
      <c r="ED16" s="129">
        <v>9</v>
      </c>
    </row>
    <row r="17" spans="1:134" ht="13.5" customHeight="1">
      <c r="A17" s="161" t="s">
        <v>384</v>
      </c>
      <c r="B17" s="162" t="s">
        <v>411</v>
      </c>
      <c r="C17" s="121">
        <v>1</v>
      </c>
      <c r="D17" s="162" t="s">
        <v>410</v>
      </c>
      <c r="E17" s="162" t="s">
        <v>1242</v>
      </c>
      <c r="F17" s="162">
        <v>1</v>
      </c>
      <c r="G17" s="162">
        <v>27601</v>
      </c>
      <c r="H17" s="162" t="s">
        <v>411</v>
      </c>
      <c r="I17" s="162" t="s">
        <v>1243</v>
      </c>
      <c r="J17" s="162" t="s">
        <v>1244</v>
      </c>
      <c r="K17" s="164" t="s">
        <v>995</v>
      </c>
      <c r="L17" s="161" t="s">
        <v>1084</v>
      </c>
      <c r="M17" s="162" t="s">
        <v>1245</v>
      </c>
      <c r="N17" s="162" t="s">
        <v>1246</v>
      </c>
      <c r="O17" s="162" t="s">
        <v>927</v>
      </c>
      <c r="P17" s="166">
        <v>315635373</v>
      </c>
      <c r="Q17" s="164" t="s">
        <v>1247</v>
      </c>
      <c r="R17" s="161" t="s">
        <v>920</v>
      </c>
      <c r="S17" s="162" t="s">
        <v>1098</v>
      </c>
      <c r="T17" s="162" t="s">
        <v>1248</v>
      </c>
      <c r="U17" s="162" t="s">
        <v>927</v>
      </c>
      <c r="V17" s="166">
        <v>315635368</v>
      </c>
      <c r="W17" s="164" t="s">
        <v>1249</v>
      </c>
      <c r="X17" s="122">
        <v>2</v>
      </c>
      <c r="Y17" s="121">
        <v>0</v>
      </c>
      <c r="Z17" s="123">
        <v>2</v>
      </c>
      <c r="AA17" s="122">
        <v>2</v>
      </c>
      <c r="AB17" s="121">
        <v>0</v>
      </c>
      <c r="AC17" s="123">
        <v>2</v>
      </c>
      <c r="AD17" s="165" t="str">
        <f t="shared" si="0"/>
        <v>A</v>
      </c>
      <c r="AE17" s="124">
        <v>1</v>
      </c>
      <c r="AF17" s="165" t="str">
        <f t="shared" si="1"/>
        <v>A</v>
      </c>
      <c r="AG17" s="122">
        <v>0</v>
      </c>
      <c r="AH17" s="121">
        <v>0</v>
      </c>
      <c r="AI17" s="121">
        <v>1</v>
      </c>
      <c r="AJ17" s="121">
        <v>1</v>
      </c>
      <c r="AK17" s="123">
        <v>2</v>
      </c>
      <c r="AL17" s="165" t="str">
        <f t="shared" si="2"/>
        <v>A</v>
      </c>
      <c r="AM17" s="122">
        <v>0</v>
      </c>
      <c r="AN17" s="121">
        <v>2</v>
      </c>
      <c r="AO17" s="121">
        <v>0</v>
      </c>
      <c r="AP17" s="123">
        <v>2</v>
      </c>
      <c r="AQ17" s="165" t="str">
        <f t="shared" si="3"/>
        <v>A</v>
      </c>
      <c r="AR17" s="122">
        <v>0</v>
      </c>
      <c r="AS17" s="121">
        <v>1</v>
      </c>
      <c r="AT17" s="121">
        <v>1</v>
      </c>
      <c r="AU17" s="121">
        <v>0</v>
      </c>
      <c r="AV17" s="121">
        <v>0</v>
      </c>
      <c r="AW17" s="121">
        <v>0</v>
      </c>
      <c r="AX17" s="123">
        <v>2</v>
      </c>
      <c r="AY17" s="165" t="str">
        <f t="shared" si="4"/>
        <v>A</v>
      </c>
      <c r="AZ17" s="125">
        <v>1</v>
      </c>
      <c r="BA17" s="121">
        <v>1</v>
      </c>
      <c r="BB17" s="121">
        <v>0</v>
      </c>
      <c r="BC17" s="126">
        <v>1</v>
      </c>
      <c r="BD17" s="122">
        <v>45</v>
      </c>
      <c r="BE17" s="121">
        <v>79</v>
      </c>
      <c r="BF17" s="121">
        <v>0</v>
      </c>
      <c r="BG17" s="121">
        <v>0</v>
      </c>
      <c r="BH17" s="121">
        <v>6</v>
      </c>
      <c r="BI17" s="121">
        <v>2</v>
      </c>
      <c r="BJ17" s="121">
        <v>0</v>
      </c>
      <c r="BK17" s="121">
        <v>0</v>
      </c>
      <c r="BL17" s="121">
        <v>34</v>
      </c>
      <c r="BM17" s="121">
        <v>0</v>
      </c>
      <c r="BN17" s="121">
        <v>0</v>
      </c>
      <c r="BO17" s="121">
        <v>0</v>
      </c>
      <c r="BP17" s="121">
        <v>1</v>
      </c>
      <c r="BQ17" s="121">
        <v>1</v>
      </c>
      <c r="BR17" s="121">
        <v>0</v>
      </c>
      <c r="BS17" s="121">
        <v>2</v>
      </c>
      <c r="BT17" s="121">
        <v>2</v>
      </c>
      <c r="BU17" s="121">
        <v>0</v>
      </c>
      <c r="BV17" s="121">
        <v>0</v>
      </c>
      <c r="BW17" s="121">
        <v>0</v>
      </c>
      <c r="BX17" s="121">
        <v>0</v>
      </c>
      <c r="BY17" s="121">
        <v>0</v>
      </c>
      <c r="BZ17" s="121">
        <v>0</v>
      </c>
      <c r="CA17" s="121">
        <v>0</v>
      </c>
      <c r="CB17" s="121">
        <v>0</v>
      </c>
      <c r="CC17" s="121">
        <v>0</v>
      </c>
      <c r="CD17" s="121">
        <v>0</v>
      </c>
      <c r="CE17" s="123">
        <v>2</v>
      </c>
      <c r="CF17" s="122">
        <v>1</v>
      </c>
      <c r="CG17" s="121">
        <v>0</v>
      </c>
      <c r="CH17" s="121">
        <v>0</v>
      </c>
      <c r="CI17" s="121">
        <v>0</v>
      </c>
      <c r="CJ17" s="121">
        <v>1</v>
      </c>
      <c r="CK17" s="121">
        <v>2</v>
      </c>
      <c r="CL17" s="121">
        <v>0</v>
      </c>
      <c r="CM17" s="121">
        <v>0</v>
      </c>
      <c r="CN17" s="121">
        <v>0</v>
      </c>
      <c r="CO17" s="121">
        <v>0</v>
      </c>
      <c r="CP17" s="121">
        <v>0</v>
      </c>
      <c r="CQ17" s="121">
        <v>0</v>
      </c>
      <c r="CR17" s="121">
        <v>0</v>
      </c>
      <c r="CS17" s="121">
        <v>0</v>
      </c>
      <c r="CT17" s="121">
        <v>0</v>
      </c>
      <c r="CU17" s="121">
        <v>0</v>
      </c>
      <c r="CV17" s="121">
        <v>0</v>
      </c>
      <c r="CW17" s="121">
        <v>0</v>
      </c>
      <c r="CX17" s="121">
        <v>0</v>
      </c>
      <c r="CY17" s="121">
        <v>0</v>
      </c>
      <c r="CZ17" s="121">
        <v>5</v>
      </c>
      <c r="DA17" s="123">
        <v>0</v>
      </c>
      <c r="DB17" s="122">
        <v>0</v>
      </c>
      <c r="DC17" s="121">
        <v>0</v>
      </c>
      <c r="DD17" s="121">
        <v>0</v>
      </c>
      <c r="DE17" s="121">
        <v>0</v>
      </c>
      <c r="DF17" s="121">
        <v>0</v>
      </c>
      <c r="DG17" s="121">
        <v>0</v>
      </c>
      <c r="DH17" s="121">
        <v>0</v>
      </c>
      <c r="DI17" s="121">
        <v>0</v>
      </c>
      <c r="DJ17" s="123">
        <v>0</v>
      </c>
      <c r="DK17" s="122">
        <v>1</v>
      </c>
      <c r="DL17" s="123">
        <v>0</v>
      </c>
      <c r="DM17" s="124">
        <v>0</v>
      </c>
      <c r="DN17" s="122">
        <v>143</v>
      </c>
      <c r="DO17" s="121">
        <v>0</v>
      </c>
      <c r="DP17" s="123">
        <v>536</v>
      </c>
      <c r="DQ17" s="122">
        <v>50</v>
      </c>
      <c r="DR17" s="121">
        <v>1</v>
      </c>
      <c r="DS17" s="162" t="s">
        <v>1250</v>
      </c>
      <c r="DT17" s="121">
        <v>2</v>
      </c>
      <c r="DU17" s="162" t="s">
        <v>1251</v>
      </c>
      <c r="DV17" s="164" t="s">
        <v>1252</v>
      </c>
      <c r="DW17" s="122">
        <v>1</v>
      </c>
      <c r="DX17" s="121">
        <v>1</v>
      </c>
      <c r="DY17" s="121">
        <v>1</v>
      </c>
      <c r="DZ17" s="162"/>
      <c r="EA17" s="164"/>
      <c r="EB17" s="127">
        <v>43180</v>
      </c>
      <c r="EC17" s="128">
        <v>456.78</v>
      </c>
      <c r="ED17" s="129">
        <v>39</v>
      </c>
    </row>
    <row r="18" spans="1:134" ht="13.5" customHeight="1">
      <c r="A18" s="161" t="s">
        <v>384</v>
      </c>
      <c r="B18" s="162" t="s">
        <v>413</v>
      </c>
      <c r="C18" s="121">
        <v>1</v>
      </c>
      <c r="D18" s="162" t="s">
        <v>412</v>
      </c>
      <c r="E18" s="162" t="s">
        <v>1032</v>
      </c>
      <c r="F18" s="162">
        <v>61</v>
      </c>
      <c r="G18" s="162">
        <v>29301</v>
      </c>
      <c r="H18" s="162" t="s">
        <v>413</v>
      </c>
      <c r="I18" s="162" t="s">
        <v>1253</v>
      </c>
      <c r="J18" s="162" t="s">
        <v>1254</v>
      </c>
      <c r="K18" s="164" t="s">
        <v>919</v>
      </c>
      <c r="L18" s="161" t="s">
        <v>920</v>
      </c>
      <c r="M18" s="162" t="s">
        <v>983</v>
      </c>
      <c r="N18" s="162" t="s">
        <v>1255</v>
      </c>
      <c r="O18" s="162" t="s">
        <v>927</v>
      </c>
      <c r="P18" s="162">
        <v>326716105</v>
      </c>
      <c r="Q18" s="164" t="s">
        <v>1256</v>
      </c>
      <c r="R18" s="161" t="s">
        <v>920</v>
      </c>
      <c r="S18" s="162" t="s">
        <v>983</v>
      </c>
      <c r="T18" s="162" t="s">
        <v>1255</v>
      </c>
      <c r="U18" s="162" t="s">
        <v>927</v>
      </c>
      <c r="V18" s="162">
        <v>326716105</v>
      </c>
      <c r="W18" s="164" t="s">
        <v>1256</v>
      </c>
      <c r="X18" s="122">
        <v>5</v>
      </c>
      <c r="Y18" s="121">
        <v>0</v>
      </c>
      <c r="Z18" s="123">
        <v>5</v>
      </c>
      <c r="AA18" s="122">
        <v>5</v>
      </c>
      <c r="AB18" s="121">
        <v>0</v>
      </c>
      <c r="AC18" s="123">
        <v>5</v>
      </c>
      <c r="AD18" s="165" t="str">
        <f t="shared" si="0"/>
        <v>A</v>
      </c>
      <c r="AE18" s="124">
        <v>5</v>
      </c>
      <c r="AF18" s="165" t="str">
        <f t="shared" si="1"/>
        <v>A</v>
      </c>
      <c r="AG18" s="122">
        <v>0</v>
      </c>
      <c r="AH18" s="121">
        <v>2</v>
      </c>
      <c r="AI18" s="121">
        <v>0</v>
      </c>
      <c r="AJ18" s="121">
        <v>3</v>
      </c>
      <c r="AK18" s="123">
        <v>5</v>
      </c>
      <c r="AL18" s="165" t="str">
        <f t="shared" si="2"/>
        <v>A</v>
      </c>
      <c r="AM18" s="122">
        <v>2</v>
      </c>
      <c r="AN18" s="121">
        <v>0</v>
      </c>
      <c r="AO18" s="121">
        <v>3</v>
      </c>
      <c r="AP18" s="123">
        <v>5</v>
      </c>
      <c r="AQ18" s="165" t="str">
        <f t="shared" si="3"/>
        <v>A</v>
      </c>
      <c r="AR18" s="122">
        <v>0</v>
      </c>
      <c r="AS18" s="121">
        <v>0</v>
      </c>
      <c r="AT18" s="121">
        <v>1</v>
      </c>
      <c r="AU18" s="121">
        <v>3</v>
      </c>
      <c r="AV18" s="121">
        <v>1</v>
      </c>
      <c r="AW18" s="121">
        <v>0</v>
      </c>
      <c r="AX18" s="123">
        <v>5</v>
      </c>
      <c r="AY18" s="165" t="str">
        <f t="shared" si="4"/>
        <v>A</v>
      </c>
      <c r="AZ18" s="125">
        <v>0</v>
      </c>
      <c r="BA18" s="121">
        <v>1</v>
      </c>
      <c r="BB18" s="121">
        <v>1</v>
      </c>
      <c r="BC18" s="126">
        <v>1</v>
      </c>
      <c r="BD18" s="122">
        <v>18</v>
      </c>
      <c r="BE18" s="121">
        <v>77</v>
      </c>
      <c r="BF18" s="121">
        <v>0</v>
      </c>
      <c r="BG18" s="121">
        <v>0</v>
      </c>
      <c r="BH18" s="121">
        <v>14</v>
      </c>
      <c r="BI18" s="121">
        <v>0</v>
      </c>
      <c r="BJ18" s="121">
        <v>0</v>
      </c>
      <c r="BK18" s="121">
        <v>12</v>
      </c>
      <c r="BL18" s="121">
        <v>69</v>
      </c>
      <c r="BM18" s="121">
        <v>1</v>
      </c>
      <c r="BN18" s="121">
        <v>1</v>
      </c>
      <c r="BO18" s="121">
        <v>3</v>
      </c>
      <c r="BP18" s="121">
        <v>81</v>
      </c>
      <c r="BQ18" s="121">
        <v>0</v>
      </c>
      <c r="BR18" s="121">
        <v>2</v>
      </c>
      <c r="BS18" s="121">
        <v>0</v>
      </c>
      <c r="BT18" s="121">
        <v>6</v>
      </c>
      <c r="BU18" s="121">
        <v>0</v>
      </c>
      <c r="BV18" s="121">
        <v>0</v>
      </c>
      <c r="BW18" s="121">
        <v>0</v>
      </c>
      <c r="BX18" s="121">
        <v>0</v>
      </c>
      <c r="BY18" s="121">
        <v>0</v>
      </c>
      <c r="BZ18" s="121">
        <v>0</v>
      </c>
      <c r="CA18" s="121">
        <v>0</v>
      </c>
      <c r="CB18" s="121">
        <v>0</v>
      </c>
      <c r="CC18" s="121">
        <v>0</v>
      </c>
      <c r="CD18" s="121">
        <v>1</v>
      </c>
      <c r="CE18" s="123">
        <v>0</v>
      </c>
      <c r="CF18" s="122">
        <v>0</v>
      </c>
      <c r="CG18" s="121">
        <v>0</v>
      </c>
      <c r="CH18" s="121">
        <v>0</v>
      </c>
      <c r="CI18" s="121">
        <v>12</v>
      </c>
      <c r="CJ18" s="121">
        <v>0</v>
      </c>
      <c r="CK18" s="121">
        <v>1</v>
      </c>
      <c r="CL18" s="121">
        <v>0</v>
      </c>
      <c r="CM18" s="121">
        <v>0</v>
      </c>
      <c r="CN18" s="121">
        <v>0</v>
      </c>
      <c r="CO18" s="121">
        <v>0</v>
      </c>
      <c r="CP18" s="121">
        <v>0</v>
      </c>
      <c r="CQ18" s="121">
        <v>0</v>
      </c>
      <c r="CR18" s="121">
        <v>0</v>
      </c>
      <c r="CS18" s="121">
        <v>0</v>
      </c>
      <c r="CT18" s="121">
        <v>0</v>
      </c>
      <c r="CU18" s="121">
        <v>0</v>
      </c>
      <c r="CV18" s="121">
        <v>0</v>
      </c>
      <c r="CW18" s="121">
        <v>0</v>
      </c>
      <c r="CX18" s="121">
        <v>0</v>
      </c>
      <c r="CY18" s="121">
        <v>0</v>
      </c>
      <c r="CZ18" s="121">
        <v>0</v>
      </c>
      <c r="DA18" s="123">
        <v>0</v>
      </c>
      <c r="DB18" s="122">
        <v>0</v>
      </c>
      <c r="DC18" s="121">
        <v>0</v>
      </c>
      <c r="DD18" s="121">
        <v>0</v>
      </c>
      <c r="DE18" s="121">
        <v>0</v>
      </c>
      <c r="DF18" s="121">
        <v>0</v>
      </c>
      <c r="DG18" s="121">
        <v>0</v>
      </c>
      <c r="DH18" s="121">
        <v>0</v>
      </c>
      <c r="DI18" s="121">
        <v>0</v>
      </c>
      <c r="DJ18" s="123">
        <v>0</v>
      </c>
      <c r="DK18" s="122">
        <v>0</v>
      </c>
      <c r="DL18" s="123">
        <v>0</v>
      </c>
      <c r="DM18" s="124">
        <v>0</v>
      </c>
      <c r="DN18" s="122">
        <v>186</v>
      </c>
      <c r="DO18" s="121">
        <v>7</v>
      </c>
      <c r="DP18" s="123">
        <v>834</v>
      </c>
      <c r="DQ18" s="122">
        <v>45</v>
      </c>
      <c r="DR18" s="121">
        <v>1</v>
      </c>
      <c r="DS18" s="162" t="s">
        <v>1257</v>
      </c>
      <c r="DT18" s="121">
        <v>3</v>
      </c>
      <c r="DU18" s="162" t="s">
        <v>1258</v>
      </c>
      <c r="DV18" s="164" t="s">
        <v>1259</v>
      </c>
      <c r="DW18" s="122">
        <v>1</v>
      </c>
      <c r="DX18" s="121">
        <v>1</v>
      </c>
      <c r="DY18" s="121">
        <v>1</v>
      </c>
      <c r="DZ18" s="162"/>
      <c r="EA18" s="164" t="s">
        <v>1260</v>
      </c>
      <c r="EB18" s="127">
        <v>109001</v>
      </c>
      <c r="EC18" s="128">
        <v>810.37</v>
      </c>
      <c r="ED18" s="129">
        <v>98</v>
      </c>
    </row>
    <row r="19" spans="1:134" ht="13.5" customHeight="1">
      <c r="A19" s="161" t="s">
        <v>384</v>
      </c>
      <c r="B19" s="162" t="s">
        <v>415</v>
      </c>
      <c r="C19" s="121">
        <v>1</v>
      </c>
      <c r="D19" s="162" t="s">
        <v>414</v>
      </c>
      <c r="E19" s="162" t="s">
        <v>1105</v>
      </c>
      <c r="F19" s="162">
        <v>1</v>
      </c>
      <c r="G19" s="162">
        <v>29521</v>
      </c>
      <c r="H19" s="162" t="s">
        <v>415</v>
      </c>
      <c r="I19" s="162" t="s">
        <v>1261</v>
      </c>
      <c r="J19" s="162" t="s">
        <v>1262</v>
      </c>
      <c r="K19" s="164" t="s">
        <v>1263</v>
      </c>
      <c r="L19" s="161" t="s">
        <v>920</v>
      </c>
      <c r="M19" s="162" t="s">
        <v>1264</v>
      </c>
      <c r="N19" s="162" t="s">
        <v>1265</v>
      </c>
      <c r="O19" s="162" t="s">
        <v>927</v>
      </c>
      <c r="P19" s="162">
        <v>326776741</v>
      </c>
      <c r="Q19" s="164" t="s">
        <v>1266</v>
      </c>
      <c r="R19" s="161" t="s">
        <v>920</v>
      </c>
      <c r="S19" s="162" t="s">
        <v>997</v>
      </c>
      <c r="T19" s="162" t="s">
        <v>1267</v>
      </c>
      <c r="U19" s="162" t="s">
        <v>927</v>
      </c>
      <c r="V19" s="162">
        <v>326776420</v>
      </c>
      <c r="W19" s="164" t="s">
        <v>1268</v>
      </c>
      <c r="X19" s="122">
        <v>2</v>
      </c>
      <c r="Y19" s="121">
        <v>0</v>
      </c>
      <c r="Z19" s="123">
        <v>2</v>
      </c>
      <c r="AA19" s="122">
        <v>1.5</v>
      </c>
      <c r="AB19" s="121">
        <v>0</v>
      </c>
      <c r="AC19" s="123">
        <v>1.5</v>
      </c>
      <c r="AD19" s="165" t="str">
        <f t="shared" si="0"/>
        <v>A</v>
      </c>
      <c r="AE19" s="124">
        <v>2</v>
      </c>
      <c r="AF19" s="165" t="str">
        <f t="shared" si="1"/>
        <v>A</v>
      </c>
      <c r="AG19" s="122">
        <v>0</v>
      </c>
      <c r="AH19" s="121">
        <v>0</v>
      </c>
      <c r="AI19" s="121">
        <v>0</v>
      </c>
      <c r="AJ19" s="121">
        <v>2</v>
      </c>
      <c r="AK19" s="123">
        <v>2</v>
      </c>
      <c r="AL19" s="165" t="str">
        <f t="shared" si="2"/>
        <v>A</v>
      </c>
      <c r="AM19" s="122">
        <v>2</v>
      </c>
      <c r="AN19" s="121">
        <v>0</v>
      </c>
      <c r="AO19" s="121">
        <v>0</v>
      </c>
      <c r="AP19" s="123">
        <v>2</v>
      </c>
      <c r="AQ19" s="165" t="str">
        <f t="shared" si="3"/>
        <v>A</v>
      </c>
      <c r="AR19" s="122">
        <v>0</v>
      </c>
      <c r="AS19" s="121">
        <v>0</v>
      </c>
      <c r="AT19" s="121">
        <v>0</v>
      </c>
      <c r="AU19" s="121">
        <v>2</v>
      </c>
      <c r="AV19" s="121">
        <v>0</v>
      </c>
      <c r="AW19" s="121">
        <v>0</v>
      </c>
      <c r="AX19" s="123">
        <v>2</v>
      </c>
      <c r="AY19" s="165" t="str">
        <f t="shared" si="4"/>
        <v>A</v>
      </c>
      <c r="AZ19" s="125">
        <v>0</v>
      </c>
      <c r="BA19" s="121">
        <v>1</v>
      </c>
      <c r="BB19" s="121">
        <v>0</v>
      </c>
      <c r="BC19" s="126">
        <v>1</v>
      </c>
      <c r="BD19" s="122">
        <v>5</v>
      </c>
      <c r="BE19" s="121">
        <v>41</v>
      </c>
      <c r="BF19" s="121">
        <v>0</v>
      </c>
      <c r="BG19" s="121">
        <v>0</v>
      </c>
      <c r="BH19" s="121">
        <v>5</v>
      </c>
      <c r="BI19" s="121">
        <v>0</v>
      </c>
      <c r="BJ19" s="121">
        <v>0</v>
      </c>
      <c r="BK19" s="121">
        <v>3</v>
      </c>
      <c r="BL19" s="121">
        <v>17</v>
      </c>
      <c r="BM19" s="121">
        <v>1</v>
      </c>
      <c r="BN19" s="121">
        <v>0</v>
      </c>
      <c r="BO19" s="121">
        <v>0</v>
      </c>
      <c r="BP19" s="121">
        <v>0</v>
      </c>
      <c r="BQ19" s="121">
        <v>0</v>
      </c>
      <c r="BR19" s="121">
        <v>0</v>
      </c>
      <c r="BS19" s="121">
        <v>0</v>
      </c>
      <c r="BT19" s="121">
        <v>1</v>
      </c>
      <c r="BU19" s="121">
        <v>0</v>
      </c>
      <c r="BV19" s="121">
        <v>0</v>
      </c>
      <c r="BW19" s="121">
        <v>0</v>
      </c>
      <c r="BX19" s="121">
        <v>0</v>
      </c>
      <c r="BY19" s="121">
        <v>0</v>
      </c>
      <c r="BZ19" s="121">
        <v>0</v>
      </c>
      <c r="CA19" s="121">
        <v>0</v>
      </c>
      <c r="CB19" s="121">
        <v>0</v>
      </c>
      <c r="CC19" s="121">
        <v>0</v>
      </c>
      <c r="CD19" s="121">
        <v>0</v>
      </c>
      <c r="CE19" s="123">
        <v>0</v>
      </c>
      <c r="CF19" s="122">
        <v>0</v>
      </c>
      <c r="CG19" s="121">
        <v>0</v>
      </c>
      <c r="CH19" s="121">
        <v>0</v>
      </c>
      <c r="CI19" s="121">
        <v>9</v>
      </c>
      <c r="CJ19" s="121">
        <v>0</v>
      </c>
      <c r="CK19" s="121">
        <v>1</v>
      </c>
      <c r="CL19" s="121">
        <v>0</v>
      </c>
      <c r="CM19" s="121">
        <v>0</v>
      </c>
      <c r="CN19" s="121">
        <v>0</v>
      </c>
      <c r="CO19" s="121">
        <v>0</v>
      </c>
      <c r="CP19" s="121">
        <v>0</v>
      </c>
      <c r="CQ19" s="121">
        <v>0</v>
      </c>
      <c r="CR19" s="121">
        <v>0</v>
      </c>
      <c r="CS19" s="121">
        <v>0</v>
      </c>
      <c r="CT19" s="121">
        <v>0</v>
      </c>
      <c r="CU19" s="121">
        <v>0</v>
      </c>
      <c r="CV19" s="121">
        <v>0</v>
      </c>
      <c r="CW19" s="121">
        <v>0</v>
      </c>
      <c r="CX19" s="121">
        <v>0</v>
      </c>
      <c r="CY19" s="121">
        <v>0</v>
      </c>
      <c r="CZ19" s="121">
        <v>0</v>
      </c>
      <c r="DA19" s="123">
        <v>0</v>
      </c>
      <c r="DB19" s="122">
        <v>0</v>
      </c>
      <c r="DC19" s="121">
        <v>0</v>
      </c>
      <c r="DD19" s="121">
        <v>0</v>
      </c>
      <c r="DE19" s="121">
        <v>0</v>
      </c>
      <c r="DF19" s="121">
        <v>1</v>
      </c>
      <c r="DG19" s="121">
        <v>0</v>
      </c>
      <c r="DH19" s="121">
        <v>0</v>
      </c>
      <c r="DI19" s="121">
        <v>0</v>
      </c>
      <c r="DJ19" s="123">
        <v>0</v>
      </c>
      <c r="DK19" s="122">
        <v>0</v>
      </c>
      <c r="DL19" s="123">
        <v>0</v>
      </c>
      <c r="DM19" s="124">
        <v>0</v>
      </c>
      <c r="DN19" s="122">
        <v>55</v>
      </c>
      <c r="DO19" s="121">
        <v>1</v>
      </c>
      <c r="DP19" s="123">
        <v>120</v>
      </c>
      <c r="DQ19" s="122">
        <v>40</v>
      </c>
      <c r="DR19" s="121">
        <v>1</v>
      </c>
      <c r="DS19" s="162" t="s">
        <v>1269</v>
      </c>
      <c r="DT19" s="121">
        <v>2</v>
      </c>
      <c r="DU19" s="162" t="s">
        <v>1270</v>
      </c>
      <c r="DV19" s="164" t="s">
        <v>1271</v>
      </c>
      <c r="DW19" s="122">
        <v>1</v>
      </c>
      <c r="DX19" s="121">
        <v>1</v>
      </c>
      <c r="DY19" s="121">
        <v>1</v>
      </c>
      <c r="DZ19" s="162"/>
      <c r="EA19" s="164"/>
      <c r="EB19" s="127">
        <v>16930</v>
      </c>
      <c r="EC19" s="128">
        <v>212.5</v>
      </c>
      <c r="ED19" s="129">
        <v>22</v>
      </c>
    </row>
    <row r="20" spans="1:134" ht="13.5" customHeight="1">
      <c r="A20" s="161" t="s">
        <v>384</v>
      </c>
      <c r="B20" s="162" t="s">
        <v>417</v>
      </c>
      <c r="C20" s="121">
        <v>1</v>
      </c>
      <c r="D20" s="162" t="s">
        <v>416</v>
      </c>
      <c r="E20" s="162" t="s">
        <v>1272</v>
      </c>
      <c r="F20" s="162">
        <v>1028</v>
      </c>
      <c r="G20" s="162">
        <v>27711</v>
      </c>
      <c r="H20" s="162" t="s">
        <v>417</v>
      </c>
      <c r="I20" s="162" t="s">
        <v>1273</v>
      </c>
      <c r="J20" s="162" t="s">
        <v>1274</v>
      </c>
      <c r="K20" s="164" t="s">
        <v>919</v>
      </c>
      <c r="L20" s="161" t="s">
        <v>920</v>
      </c>
      <c r="M20" s="162" t="s">
        <v>1275</v>
      </c>
      <c r="N20" s="162" t="s">
        <v>1276</v>
      </c>
      <c r="O20" s="162" t="s">
        <v>927</v>
      </c>
      <c r="P20" s="162">
        <v>315650334</v>
      </c>
      <c r="Q20" s="164" t="s">
        <v>1277</v>
      </c>
      <c r="R20" s="161" t="s">
        <v>982</v>
      </c>
      <c r="S20" s="162" t="s">
        <v>1098</v>
      </c>
      <c r="T20" s="162" t="s">
        <v>1278</v>
      </c>
      <c r="U20" s="162" t="s">
        <v>927</v>
      </c>
      <c r="V20" s="162">
        <v>315650357</v>
      </c>
      <c r="W20" s="164" t="s">
        <v>1279</v>
      </c>
      <c r="X20" s="122">
        <v>2</v>
      </c>
      <c r="Y20" s="121">
        <v>0</v>
      </c>
      <c r="Z20" s="123">
        <v>2</v>
      </c>
      <c r="AA20" s="122">
        <v>2</v>
      </c>
      <c r="AB20" s="121">
        <v>0</v>
      </c>
      <c r="AC20" s="123">
        <v>2</v>
      </c>
      <c r="AD20" s="165" t="str">
        <f t="shared" si="0"/>
        <v>A</v>
      </c>
      <c r="AE20" s="124">
        <v>2</v>
      </c>
      <c r="AF20" s="165" t="str">
        <f t="shared" si="1"/>
        <v>A</v>
      </c>
      <c r="AG20" s="122">
        <v>0</v>
      </c>
      <c r="AH20" s="121">
        <v>1</v>
      </c>
      <c r="AI20" s="121">
        <v>1</v>
      </c>
      <c r="AJ20" s="121">
        <v>0</v>
      </c>
      <c r="AK20" s="123">
        <v>2</v>
      </c>
      <c r="AL20" s="165" t="str">
        <f t="shared" si="2"/>
        <v>A</v>
      </c>
      <c r="AM20" s="122">
        <v>1</v>
      </c>
      <c r="AN20" s="121">
        <v>1</v>
      </c>
      <c r="AO20" s="121">
        <v>0</v>
      </c>
      <c r="AP20" s="123">
        <v>2</v>
      </c>
      <c r="AQ20" s="165" t="str">
        <f t="shared" si="3"/>
        <v>A</v>
      </c>
      <c r="AR20" s="122">
        <v>0</v>
      </c>
      <c r="AS20" s="121">
        <v>0</v>
      </c>
      <c r="AT20" s="121">
        <v>0</v>
      </c>
      <c r="AU20" s="121">
        <v>1</v>
      </c>
      <c r="AV20" s="121">
        <v>1</v>
      </c>
      <c r="AW20" s="121">
        <v>0</v>
      </c>
      <c r="AX20" s="123">
        <v>2</v>
      </c>
      <c r="AY20" s="165" t="str">
        <f t="shared" si="4"/>
        <v>A</v>
      </c>
      <c r="AZ20" s="125">
        <v>1</v>
      </c>
      <c r="BA20" s="121">
        <v>1</v>
      </c>
      <c r="BB20" s="121">
        <v>0</v>
      </c>
      <c r="BC20" s="126">
        <v>1</v>
      </c>
      <c r="BD20" s="122">
        <v>9</v>
      </c>
      <c r="BE20" s="121">
        <v>19</v>
      </c>
      <c r="BF20" s="121">
        <v>0</v>
      </c>
      <c r="BG20" s="121">
        <v>0</v>
      </c>
      <c r="BH20" s="121">
        <v>1</v>
      </c>
      <c r="BI20" s="121">
        <v>1</v>
      </c>
      <c r="BJ20" s="121">
        <v>0</v>
      </c>
      <c r="BK20" s="121">
        <v>2</v>
      </c>
      <c r="BL20" s="121">
        <v>23</v>
      </c>
      <c r="BM20" s="121">
        <v>0</v>
      </c>
      <c r="BN20" s="121">
        <v>0</v>
      </c>
      <c r="BO20" s="121">
        <v>1</v>
      </c>
      <c r="BP20" s="121">
        <v>0</v>
      </c>
      <c r="BQ20" s="121">
        <v>0</v>
      </c>
      <c r="BR20" s="121">
        <v>0</v>
      </c>
      <c r="BS20" s="121">
        <v>0</v>
      </c>
      <c r="BT20" s="121">
        <v>0</v>
      </c>
      <c r="BU20" s="121">
        <v>0</v>
      </c>
      <c r="BV20" s="121">
        <v>0</v>
      </c>
      <c r="BW20" s="121">
        <v>0</v>
      </c>
      <c r="BX20" s="121">
        <v>0</v>
      </c>
      <c r="BY20" s="121">
        <v>0</v>
      </c>
      <c r="BZ20" s="121">
        <v>0</v>
      </c>
      <c r="CA20" s="121">
        <v>0</v>
      </c>
      <c r="CB20" s="121">
        <v>0</v>
      </c>
      <c r="CC20" s="121">
        <v>1</v>
      </c>
      <c r="CD20" s="121">
        <v>0</v>
      </c>
      <c r="CE20" s="123">
        <v>0</v>
      </c>
      <c r="CF20" s="122">
        <v>1</v>
      </c>
      <c r="CG20" s="121">
        <v>0</v>
      </c>
      <c r="CH20" s="121">
        <v>0</v>
      </c>
      <c r="CI20" s="121">
        <v>0</v>
      </c>
      <c r="CJ20" s="121">
        <v>2</v>
      </c>
      <c r="CK20" s="121">
        <v>1</v>
      </c>
      <c r="CL20" s="121">
        <v>0</v>
      </c>
      <c r="CM20" s="121">
        <v>0</v>
      </c>
      <c r="CN20" s="121">
        <v>0</v>
      </c>
      <c r="CO20" s="121">
        <v>0</v>
      </c>
      <c r="CP20" s="121">
        <v>0</v>
      </c>
      <c r="CQ20" s="121">
        <v>0</v>
      </c>
      <c r="CR20" s="121">
        <v>0</v>
      </c>
      <c r="CS20" s="121">
        <v>0</v>
      </c>
      <c r="CT20" s="121">
        <v>0</v>
      </c>
      <c r="CU20" s="121">
        <v>0</v>
      </c>
      <c r="CV20" s="121">
        <v>0</v>
      </c>
      <c r="CW20" s="121">
        <v>0</v>
      </c>
      <c r="CX20" s="121">
        <v>0</v>
      </c>
      <c r="CY20" s="121">
        <v>0</v>
      </c>
      <c r="CZ20" s="121">
        <v>0</v>
      </c>
      <c r="DA20" s="123">
        <v>0</v>
      </c>
      <c r="DB20" s="122">
        <v>0</v>
      </c>
      <c r="DC20" s="121">
        <v>0</v>
      </c>
      <c r="DD20" s="121">
        <v>0</v>
      </c>
      <c r="DE20" s="121">
        <v>0</v>
      </c>
      <c r="DF20" s="121">
        <v>0</v>
      </c>
      <c r="DG20" s="121">
        <v>0</v>
      </c>
      <c r="DH20" s="121">
        <v>0</v>
      </c>
      <c r="DI20" s="121">
        <v>0</v>
      </c>
      <c r="DJ20" s="123">
        <v>0</v>
      </c>
      <c r="DK20" s="122">
        <v>21</v>
      </c>
      <c r="DL20" s="123">
        <v>0</v>
      </c>
      <c r="DM20" s="124">
        <v>0</v>
      </c>
      <c r="DN20" s="122">
        <v>63</v>
      </c>
      <c r="DO20" s="121">
        <v>0</v>
      </c>
      <c r="DP20" s="123">
        <v>269</v>
      </c>
      <c r="DQ20" s="122">
        <v>40</v>
      </c>
      <c r="DR20" s="121">
        <v>1</v>
      </c>
      <c r="DS20" s="162" t="s">
        <v>1280</v>
      </c>
      <c r="DT20" s="121">
        <v>2</v>
      </c>
      <c r="DU20" s="162" t="s">
        <v>1281</v>
      </c>
      <c r="DV20" s="164" t="s">
        <v>927</v>
      </c>
      <c r="DW20" s="122">
        <v>1</v>
      </c>
      <c r="DX20" s="121">
        <v>1</v>
      </c>
      <c r="DY20" s="121">
        <v>1</v>
      </c>
      <c r="DZ20" s="162" t="s">
        <v>927</v>
      </c>
      <c r="EA20" s="164" t="s">
        <v>927</v>
      </c>
      <c r="EB20" s="127">
        <v>30991</v>
      </c>
      <c r="EC20" s="128">
        <v>113.16</v>
      </c>
      <c r="ED20" s="129">
        <v>12</v>
      </c>
    </row>
    <row r="21" spans="1:134" ht="13.5" customHeight="1">
      <c r="A21" s="161" t="s">
        <v>384</v>
      </c>
      <c r="B21" s="162" t="s">
        <v>419</v>
      </c>
      <c r="C21" s="121">
        <v>1</v>
      </c>
      <c r="D21" s="162" t="s">
        <v>418</v>
      </c>
      <c r="E21" s="162" t="s">
        <v>1282</v>
      </c>
      <c r="F21" s="162">
        <v>163</v>
      </c>
      <c r="G21" s="162">
        <v>28828</v>
      </c>
      <c r="H21" s="162" t="s">
        <v>419</v>
      </c>
      <c r="I21" s="162" t="s">
        <v>1283</v>
      </c>
      <c r="J21" s="162" t="s">
        <v>1284</v>
      </c>
      <c r="K21" s="164" t="s">
        <v>919</v>
      </c>
      <c r="L21" s="161" t="s">
        <v>1285</v>
      </c>
      <c r="M21" s="162" t="s">
        <v>1286</v>
      </c>
      <c r="N21" s="162" t="s">
        <v>1287</v>
      </c>
      <c r="O21" s="162" t="s">
        <v>923</v>
      </c>
      <c r="P21" s="162">
        <v>325501401</v>
      </c>
      <c r="Q21" s="164" t="s">
        <v>1288</v>
      </c>
      <c r="R21" s="161" t="s">
        <v>920</v>
      </c>
      <c r="S21" s="162" t="s">
        <v>1289</v>
      </c>
      <c r="T21" s="162" t="s">
        <v>1290</v>
      </c>
      <c r="U21" s="162" t="s">
        <v>927</v>
      </c>
      <c r="V21" s="162">
        <v>325501402</v>
      </c>
      <c r="W21" s="164" t="s">
        <v>1291</v>
      </c>
      <c r="X21" s="122">
        <v>2</v>
      </c>
      <c r="Y21" s="121">
        <v>7</v>
      </c>
      <c r="Z21" s="123">
        <v>9</v>
      </c>
      <c r="AA21" s="122">
        <v>2</v>
      </c>
      <c r="AB21" s="121">
        <v>0</v>
      </c>
      <c r="AC21" s="123">
        <v>2</v>
      </c>
      <c r="AD21" s="165" t="str">
        <f t="shared" si="0"/>
        <v>A</v>
      </c>
      <c r="AE21" s="124">
        <v>2</v>
      </c>
      <c r="AF21" s="165" t="str">
        <f t="shared" si="1"/>
        <v>A</v>
      </c>
      <c r="AG21" s="122">
        <v>0</v>
      </c>
      <c r="AH21" s="121">
        <v>0</v>
      </c>
      <c r="AI21" s="121">
        <v>0</v>
      </c>
      <c r="AJ21" s="121">
        <v>2</v>
      </c>
      <c r="AK21" s="123">
        <v>2</v>
      </c>
      <c r="AL21" s="165" t="str">
        <f t="shared" si="2"/>
        <v>A</v>
      </c>
      <c r="AM21" s="122">
        <v>0</v>
      </c>
      <c r="AN21" s="121">
        <v>0</v>
      </c>
      <c r="AO21" s="121">
        <v>2</v>
      </c>
      <c r="AP21" s="123">
        <v>2</v>
      </c>
      <c r="AQ21" s="165" t="str">
        <f t="shared" si="3"/>
        <v>A</v>
      </c>
      <c r="AR21" s="122">
        <v>0</v>
      </c>
      <c r="AS21" s="121">
        <v>0</v>
      </c>
      <c r="AT21" s="121">
        <v>0</v>
      </c>
      <c r="AU21" s="121">
        <v>2</v>
      </c>
      <c r="AV21" s="121">
        <v>0</v>
      </c>
      <c r="AW21" s="121">
        <v>0</v>
      </c>
      <c r="AX21" s="123">
        <v>2</v>
      </c>
      <c r="AY21" s="165" t="str">
        <f t="shared" si="4"/>
        <v>A</v>
      </c>
      <c r="AZ21" s="125">
        <v>1</v>
      </c>
      <c r="BA21" s="121">
        <v>1</v>
      </c>
      <c r="BB21" s="121">
        <v>1</v>
      </c>
      <c r="BC21" s="126">
        <v>1</v>
      </c>
      <c r="BD21" s="122">
        <v>0</v>
      </c>
      <c r="BE21" s="121">
        <v>45</v>
      </c>
      <c r="BF21" s="121">
        <v>0</v>
      </c>
      <c r="BG21" s="121">
        <v>0</v>
      </c>
      <c r="BH21" s="121">
        <v>3</v>
      </c>
      <c r="BI21" s="121">
        <v>0</v>
      </c>
      <c r="BJ21" s="121">
        <v>0</v>
      </c>
      <c r="BK21" s="121">
        <v>1</v>
      </c>
      <c r="BL21" s="121">
        <v>35</v>
      </c>
      <c r="BM21" s="121">
        <v>0</v>
      </c>
      <c r="BN21" s="121">
        <v>2</v>
      </c>
      <c r="BO21" s="121">
        <v>6</v>
      </c>
      <c r="BP21" s="121">
        <v>2</v>
      </c>
      <c r="BQ21" s="121">
        <v>0</v>
      </c>
      <c r="BR21" s="121">
        <v>0</v>
      </c>
      <c r="BS21" s="121">
        <v>0</v>
      </c>
      <c r="BT21" s="121">
        <v>4</v>
      </c>
      <c r="BU21" s="121">
        <v>0</v>
      </c>
      <c r="BV21" s="121">
        <v>0</v>
      </c>
      <c r="BW21" s="121">
        <v>0</v>
      </c>
      <c r="BX21" s="121">
        <v>0</v>
      </c>
      <c r="BY21" s="121">
        <v>0</v>
      </c>
      <c r="BZ21" s="121">
        <v>0</v>
      </c>
      <c r="CA21" s="121">
        <v>0</v>
      </c>
      <c r="CB21" s="121">
        <v>0</v>
      </c>
      <c r="CC21" s="121">
        <v>0</v>
      </c>
      <c r="CD21" s="121">
        <v>2</v>
      </c>
      <c r="CE21" s="123">
        <v>0</v>
      </c>
      <c r="CF21" s="122">
        <v>0</v>
      </c>
      <c r="CG21" s="121">
        <v>0</v>
      </c>
      <c r="CH21" s="121">
        <v>0</v>
      </c>
      <c r="CI21" s="121">
        <v>1</v>
      </c>
      <c r="CJ21" s="121">
        <v>0</v>
      </c>
      <c r="CK21" s="121">
        <v>0</v>
      </c>
      <c r="CL21" s="121">
        <v>0</v>
      </c>
      <c r="CM21" s="121">
        <v>0</v>
      </c>
      <c r="CN21" s="121">
        <v>0</v>
      </c>
      <c r="CO21" s="121">
        <v>0</v>
      </c>
      <c r="CP21" s="121">
        <v>0</v>
      </c>
      <c r="CQ21" s="121">
        <v>0</v>
      </c>
      <c r="CR21" s="121">
        <v>0</v>
      </c>
      <c r="CS21" s="121">
        <v>0</v>
      </c>
      <c r="CT21" s="121">
        <v>0</v>
      </c>
      <c r="CU21" s="121">
        <v>0</v>
      </c>
      <c r="CV21" s="121">
        <v>0</v>
      </c>
      <c r="CW21" s="121">
        <v>0</v>
      </c>
      <c r="CX21" s="121">
        <v>0</v>
      </c>
      <c r="CY21" s="121">
        <v>0</v>
      </c>
      <c r="CZ21" s="121">
        <v>0</v>
      </c>
      <c r="DA21" s="123">
        <v>0</v>
      </c>
      <c r="DB21" s="122">
        <v>0</v>
      </c>
      <c r="DC21" s="121">
        <v>0</v>
      </c>
      <c r="DD21" s="121">
        <v>0</v>
      </c>
      <c r="DE21" s="121">
        <v>0</v>
      </c>
      <c r="DF21" s="121">
        <v>0</v>
      </c>
      <c r="DG21" s="121">
        <v>0</v>
      </c>
      <c r="DH21" s="121">
        <v>0</v>
      </c>
      <c r="DI21" s="121">
        <v>0</v>
      </c>
      <c r="DJ21" s="123">
        <v>0</v>
      </c>
      <c r="DK21" s="122">
        <v>0</v>
      </c>
      <c r="DL21" s="123">
        <v>0</v>
      </c>
      <c r="DM21" s="124">
        <v>0</v>
      </c>
      <c r="DN21" s="122">
        <v>88</v>
      </c>
      <c r="DO21" s="121">
        <v>8</v>
      </c>
      <c r="DP21" s="123">
        <v>541</v>
      </c>
      <c r="DQ21" s="122">
        <v>40</v>
      </c>
      <c r="DR21" s="121">
        <v>1</v>
      </c>
      <c r="DS21" s="162" t="s">
        <v>1292</v>
      </c>
      <c r="DT21" s="121" t="s">
        <v>1293</v>
      </c>
      <c r="DU21" s="162" t="s">
        <v>1294</v>
      </c>
      <c r="DV21" s="164"/>
      <c r="DW21" s="122">
        <v>1</v>
      </c>
      <c r="DX21" s="121">
        <v>1</v>
      </c>
      <c r="DY21" s="121">
        <v>0</v>
      </c>
      <c r="DZ21" s="162"/>
      <c r="EA21" s="164"/>
      <c r="EB21" s="127">
        <v>39384</v>
      </c>
      <c r="EC21" s="128">
        <v>355.53</v>
      </c>
      <c r="ED21" s="129">
        <v>39</v>
      </c>
    </row>
    <row r="22" spans="1:134" ht="13.5" customHeight="1">
      <c r="A22" s="161" t="s">
        <v>384</v>
      </c>
      <c r="B22" s="162" t="s">
        <v>421</v>
      </c>
      <c r="C22" s="121">
        <v>1</v>
      </c>
      <c r="D22" s="162" t="s">
        <v>420</v>
      </c>
      <c r="E22" s="162" t="s">
        <v>1295</v>
      </c>
      <c r="F22" s="162">
        <v>20</v>
      </c>
      <c r="G22" s="162">
        <v>29031</v>
      </c>
      <c r="H22" s="162" t="s">
        <v>421</v>
      </c>
      <c r="I22" s="162" t="s">
        <v>1296</v>
      </c>
      <c r="J22" s="162" t="s">
        <v>1297</v>
      </c>
      <c r="K22" s="164" t="s">
        <v>1298</v>
      </c>
      <c r="L22" s="161" t="s">
        <v>920</v>
      </c>
      <c r="M22" s="162" t="s">
        <v>1299</v>
      </c>
      <c r="N22" s="162" t="s">
        <v>1300</v>
      </c>
      <c r="O22" s="162" t="s">
        <v>927</v>
      </c>
      <c r="P22" s="162">
        <v>325600430</v>
      </c>
      <c r="Q22" s="164" t="s">
        <v>1301</v>
      </c>
      <c r="R22" s="161" t="s">
        <v>920</v>
      </c>
      <c r="S22" s="162" t="s">
        <v>1131</v>
      </c>
      <c r="T22" s="162" t="s">
        <v>1302</v>
      </c>
      <c r="U22" s="162" t="s">
        <v>927</v>
      </c>
      <c r="V22" s="162">
        <v>325600480</v>
      </c>
      <c r="W22" s="164" t="s">
        <v>1303</v>
      </c>
      <c r="X22" s="122">
        <v>2</v>
      </c>
      <c r="Y22" s="121">
        <v>0</v>
      </c>
      <c r="Z22" s="123">
        <v>2</v>
      </c>
      <c r="AA22" s="122">
        <v>1</v>
      </c>
      <c r="AB22" s="121">
        <v>0</v>
      </c>
      <c r="AC22" s="123">
        <v>1</v>
      </c>
      <c r="AD22" s="165" t="str">
        <f t="shared" si="0"/>
        <v>A</v>
      </c>
      <c r="AE22" s="124">
        <v>1</v>
      </c>
      <c r="AF22" s="165" t="str">
        <f t="shared" si="1"/>
        <v>A</v>
      </c>
      <c r="AG22" s="122">
        <v>0</v>
      </c>
      <c r="AH22" s="121">
        <v>2</v>
      </c>
      <c r="AI22" s="121">
        <v>0</v>
      </c>
      <c r="AJ22" s="121">
        <v>0</v>
      </c>
      <c r="AK22" s="123">
        <v>2</v>
      </c>
      <c r="AL22" s="165" t="str">
        <f t="shared" si="2"/>
        <v>A</v>
      </c>
      <c r="AM22" s="122">
        <v>2</v>
      </c>
      <c r="AN22" s="121">
        <v>0</v>
      </c>
      <c r="AO22" s="121">
        <v>0</v>
      </c>
      <c r="AP22" s="123">
        <v>2</v>
      </c>
      <c r="AQ22" s="165" t="str">
        <f t="shared" si="3"/>
        <v>A</v>
      </c>
      <c r="AR22" s="122">
        <v>0</v>
      </c>
      <c r="AS22" s="121">
        <v>0</v>
      </c>
      <c r="AT22" s="121">
        <v>2</v>
      </c>
      <c r="AU22" s="121">
        <v>0</v>
      </c>
      <c r="AV22" s="121">
        <v>0</v>
      </c>
      <c r="AW22" s="121">
        <v>0</v>
      </c>
      <c r="AX22" s="123">
        <v>2</v>
      </c>
      <c r="AY22" s="165" t="str">
        <f t="shared" si="4"/>
        <v>A</v>
      </c>
      <c r="AZ22" s="125">
        <v>1</v>
      </c>
      <c r="BA22" s="121">
        <v>1</v>
      </c>
      <c r="BB22" s="121">
        <v>0</v>
      </c>
      <c r="BC22" s="126">
        <v>1</v>
      </c>
      <c r="BD22" s="122">
        <v>19</v>
      </c>
      <c r="BE22" s="121">
        <v>46</v>
      </c>
      <c r="BF22" s="121">
        <v>0</v>
      </c>
      <c r="BG22" s="121">
        <v>0</v>
      </c>
      <c r="BH22" s="121">
        <v>3</v>
      </c>
      <c r="BI22" s="121">
        <v>0</v>
      </c>
      <c r="BJ22" s="121">
        <v>0</v>
      </c>
      <c r="BK22" s="121">
        <v>0</v>
      </c>
      <c r="BL22" s="121">
        <v>33</v>
      </c>
      <c r="BM22" s="121">
        <v>1</v>
      </c>
      <c r="BN22" s="121">
        <v>0</v>
      </c>
      <c r="BO22" s="121">
        <v>6</v>
      </c>
      <c r="BP22" s="121">
        <v>80</v>
      </c>
      <c r="BQ22" s="121">
        <v>1</v>
      </c>
      <c r="BR22" s="121">
        <v>2</v>
      </c>
      <c r="BS22" s="121">
        <v>0</v>
      </c>
      <c r="BT22" s="121">
        <v>2</v>
      </c>
      <c r="BU22" s="121">
        <v>2</v>
      </c>
      <c r="BV22" s="121">
        <v>2</v>
      </c>
      <c r="BW22" s="121">
        <v>0</v>
      </c>
      <c r="BX22" s="121">
        <v>0</v>
      </c>
      <c r="BY22" s="121">
        <v>0</v>
      </c>
      <c r="BZ22" s="121">
        <v>0</v>
      </c>
      <c r="CA22" s="121">
        <v>0</v>
      </c>
      <c r="CB22" s="121">
        <v>0</v>
      </c>
      <c r="CC22" s="121">
        <v>0</v>
      </c>
      <c r="CD22" s="121">
        <v>0</v>
      </c>
      <c r="CE22" s="123">
        <v>0</v>
      </c>
      <c r="CF22" s="122">
        <v>1</v>
      </c>
      <c r="CG22" s="121">
        <v>0</v>
      </c>
      <c r="CH22" s="121">
        <v>0</v>
      </c>
      <c r="CI22" s="121">
        <v>2</v>
      </c>
      <c r="CJ22" s="121">
        <v>0</v>
      </c>
      <c r="CK22" s="121">
        <v>2</v>
      </c>
      <c r="CL22" s="121">
        <v>0</v>
      </c>
      <c r="CM22" s="121">
        <v>0</v>
      </c>
      <c r="CN22" s="121">
        <v>0</v>
      </c>
      <c r="CO22" s="121">
        <v>0</v>
      </c>
      <c r="CP22" s="121">
        <v>0</v>
      </c>
      <c r="CQ22" s="121">
        <v>2</v>
      </c>
      <c r="CR22" s="121">
        <v>0</v>
      </c>
      <c r="CS22" s="121">
        <v>0</v>
      </c>
      <c r="CT22" s="121">
        <v>0</v>
      </c>
      <c r="CU22" s="121">
        <v>0</v>
      </c>
      <c r="CV22" s="121">
        <v>0</v>
      </c>
      <c r="CW22" s="121">
        <v>0</v>
      </c>
      <c r="CX22" s="121">
        <v>0</v>
      </c>
      <c r="CY22" s="121">
        <v>0</v>
      </c>
      <c r="CZ22" s="121">
        <v>0</v>
      </c>
      <c r="DA22" s="123">
        <v>0</v>
      </c>
      <c r="DB22" s="122">
        <v>0</v>
      </c>
      <c r="DC22" s="121">
        <v>0</v>
      </c>
      <c r="DD22" s="121">
        <v>0</v>
      </c>
      <c r="DE22" s="121">
        <v>0</v>
      </c>
      <c r="DF22" s="121">
        <v>0</v>
      </c>
      <c r="DG22" s="121">
        <v>0</v>
      </c>
      <c r="DH22" s="121">
        <v>1</v>
      </c>
      <c r="DI22" s="121">
        <v>0</v>
      </c>
      <c r="DJ22" s="123">
        <v>0</v>
      </c>
      <c r="DK22" s="122">
        <v>0</v>
      </c>
      <c r="DL22" s="123">
        <v>0</v>
      </c>
      <c r="DM22" s="124">
        <v>0</v>
      </c>
      <c r="DN22" s="122">
        <v>98</v>
      </c>
      <c r="DO22" s="121">
        <v>2</v>
      </c>
      <c r="DP22" s="123">
        <v>477</v>
      </c>
      <c r="DQ22" s="122">
        <v>55</v>
      </c>
      <c r="DR22" s="121">
        <v>0</v>
      </c>
      <c r="DS22" s="121" t="s">
        <v>927</v>
      </c>
      <c r="DT22" s="121">
        <v>3</v>
      </c>
      <c r="DU22" s="162"/>
      <c r="DV22" s="164"/>
      <c r="DW22" s="122">
        <v>1</v>
      </c>
      <c r="DX22" s="121">
        <v>1</v>
      </c>
      <c r="DY22" s="121">
        <v>1</v>
      </c>
      <c r="DZ22" s="162"/>
      <c r="EA22" s="164"/>
      <c r="EB22" s="127">
        <v>30723</v>
      </c>
      <c r="EC22" s="128">
        <v>348.55</v>
      </c>
      <c r="ED22" s="129">
        <v>35</v>
      </c>
    </row>
    <row r="23" spans="1:134" ht="13.5" customHeight="1">
      <c r="A23" s="161" t="s">
        <v>384</v>
      </c>
      <c r="B23" s="162" t="s">
        <v>423</v>
      </c>
      <c r="C23" s="121">
        <v>1</v>
      </c>
      <c r="D23" s="162" t="s">
        <v>422</v>
      </c>
      <c r="E23" s="162" t="s">
        <v>1304</v>
      </c>
      <c r="F23" s="162">
        <v>108</v>
      </c>
      <c r="G23" s="162">
        <v>26119</v>
      </c>
      <c r="H23" s="162" t="s">
        <v>423</v>
      </c>
      <c r="I23" s="162" t="s">
        <v>1305</v>
      </c>
      <c r="J23" s="162" t="s">
        <v>1306</v>
      </c>
      <c r="K23" s="164" t="s">
        <v>967</v>
      </c>
      <c r="L23" s="161" t="s">
        <v>927</v>
      </c>
      <c r="M23" s="162" t="s">
        <v>1307</v>
      </c>
      <c r="N23" s="162" t="s">
        <v>1308</v>
      </c>
      <c r="O23" s="162" t="s">
        <v>927</v>
      </c>
      <c r="P23" s="162"/>
      <c r="Q23" s="164" t="s">
        <v>927</v>
      </c>
      <c r="R23" s="161" t="s">
        <v>920</v>
      </c>
      <c r="S23" s="162" t="s">
        <v>956</v>
      </c>
      <c r="T23" s="162" t="s">
        <v>1309</v>
      </c>
      <c r="U23" s="162" t="s">
        <v>927</v>
      </c>
      <c r="V23" s="162">
        <v>318402484</v>
      </c>
      <c r="W23" s="164" t="s">
        <v>1310</v>
      </c>
      <c r="X23" s="122">
        <v>3</v>
      </c>
      <c r="Y23" s="121">
        <v>0</v>
      </c>
      <c r="Z23" s="123">
        <v>3</v>
      </c>
      <c r="AA23" s="122">
        <v>3</v>
      </c>
      <c r="AB23" s="121">
        <v>0</v>
      </c>
      <c r="AC23" s="123">
        <v>3</v>
      </c>
      <c r="AD23" s="165" t="str">
        <f t="shared" si="0"/>
        <v>A</v>
      </c>
      <c r="AE23" s="124">
        <v>3</v>
      </c>
      <c r="AF23" s="165" t="str">
        <f t="shared" si="1"/>
        <v>A</v>
      </c>
      <c r="AG23" s="122">
        <v>0</v>
      </c>
      <c r="AH23" s="121">
        <v>2</v>
      </c>
      <c r="AI23" s="121">
        <v>0</v>
      </c>
      <c r="AJ23" s="121">
        <v>1</v>
      </c>
      <c r="AK23" s="123">
        <v>3</v>
      </c>
      <c r="AL23" s="165" t="str">
        <f t="shared" si="2"/>
        <v>A</v>
      </c>
      <c r="AM23" s="122">
        <v>0</v>
      </c>
      <c r="AN23" s="121">
        <v>0</v>
      </c>
      <c r="AO23" s="121">
        <v>3</v>
      </c>
      <c r="AP23" s="123">
        <v>3</v>
      </c>
      <c r="AQ23" s="165" t="str">
        <f t="shared" si="3"/>
        <v>A</v>
      </c>
      <c r="AR23" s="122">
        <v>0</v>
      </c>
      <c r="AS23" s="121">
        <v>0</v>
      </c>
      <c r="AT23" s="121">
        <v>0</v>
      </c>
      <c r="AU23" s="121">
        <v>3</v>
      </c>
      <c r="AV23" s="121">
        <v>0</v>
      </c>
      <c r="AW23" s="121">
        <v>0</v>
      </c>
      <c r="AX23" s="123">
        <v>3</v>
      </c>
      <c r="AY23" s="165" t="str">
        <f t="shared" si="4"/>
        <v>A</v>
      </c>
      <c r="AZ23" s="125">
        <v>1</v>
      </c>
      <c r="BA23" s="121">
        <v>1</v>
      </c>
      <c r="BB23" s="121">
        <v>0</v>
      </c>
      <c r="BC23" s="126">
        <v>1</v>
      </c>
      <c r="BD23" s="122">
        <v>6</v>
      </c>
      <c r="BE23" s="121">
        <v>135</v>
      </c>
      <c r="BF23" s="121">
        <v>0</v>
      </c>
      <c r="BG23" s="121">
        <v>0</v>
      </c>
      <c r="BH23" s="121">
        <v>5</v>
      </c>
      <c r="BI23" s="121">
        <v>0</v>
      </c>
      <c r="BJ23" s="121">
        <v>0</v>
      </c>
      <c r="BK23" s="121">
        <v>0</v>
      </c>
      <c r="BL23" s="121">
        <v>121</v>
      </c>
      <c r="BM23" s="121">
        <v>0</v>
      </c>
      <c r="BN23" s="121">
        <v>6</v>
      </c>
      <c r="BO23" s="121">
        <v>15</v>
      </c>
      <c r="BP23" s="121">
        <v>3</v>
      </c>
      <c r="BQ23" s="121">
        <v>0</v>
      </c>
      <c r="BR23" s="121">
        <v>0</v>
      </c>
      <c r="BS23" s="121">
        <v>0</v>
      </c>
      <c r="BT23" s="121">
        <v>13</v>
      </c>
      <c r="BU23" s="121">
        <v>0</v>
      </c>
      <c r="BV23" s="121">
        <v>0</v>
      </c>
      <c r="BW23" s="121">
        <v>0</v>
      </c>
      <c r="BX23" s="121">
        <v>0</v>
      </c>
      <c r="BY23" s="121">
        <v>0</v>
      </c>
      <c r="BZ23" s="121">
        <v>0</v>
      </c>
      <c r="CA23" s="121">
        <v>0</v>
      </c>
      <c r="CB23" s="121">
        <v>0</v>
      </c>
      <c r="CC23" s="121">
        <v>0</v>
      </c>
      <c r="CD23" s="121">
        <v>0</v>
      </c>
      <c r="CE23" s="123">
        <v>0</v>
      </c>
      <c r="CF23" s="122">
        <v>3</v>
      </c>
      <c r="CG23" s="121">
        <v>0</v>
      </c>
      <c r="CH23" s="121">
        <v>0</v>
      </c>
      <c r="CI23" s="121">
        <v>3</v>
      </c>
      <c r="CJ23" s="121">
        <v>0</v>
      </c>
      <c r="CK23" s="121">
        <v>0</v>
      </c>
      <c r="CL23" s="121">
        <v>0</v>
      </c>
      <c r="CM23" s="121">
        <v>0</v>
      </c>
      <c r="CN23" s="121">
        <v>0</v>
      </c>
      <c r="CO23" s="121">
        <v>0</v>
      </c>
      <c r="CP23" s="121">
        <v>0</v>
      </c>
      <c r="CQ23" s="121">
        <v>0</v>
      </c>
      <c r="CR23" s="121">
        <v>0</v>
      </c>
      <c r="CS23" s="121">
        <v>0</v>
      </c>
      <c r="CT23" s="121">
        <v>0</v>
      </c>
      <c r="CU23" s="121">
        <v>0</v>
      </c>
      <c r="CV23" s="121">
        <v>0</v>
      </c>
      <c r="CW23" s="121">
        <v>0</v>
      </c>
      <c r="CX23" s="121">
        <v>0</v>
      </c>
      <c r="CY23" s="121">
        <v>0</v>
      </c>
      <c r="CZ23" s="121">
        <v>0</v>
      </c>
      <c r="DA23" s="123">
        <v>0</v>
      </c>
      <c r="DB23" s="122">
        <v>0</v>
      </c>
      <c r="DC23" s="121">
        <v>0</v>
      </c>
      <c r="DD23" s="121">
        <v>0</v>
      </c>
      <c r="DE23" s="121">
        <v>0</v>
      </c>
      <c r="DF23" s="121">
        <v>0</v>
      </c>
      <c r="DG23" s="121">
        <v>0</v>
      </c>
      <c r="DH23" s="121">
        <v>0</v>
      </c>
      <c r="DI23" s="121">
        <v>0</v>
      </c>
      <c r="DJ23" s="123">
        <v>0</v>
      </c>
      <c r="DK23" s="122">
        <v>0</v>
      </c>
      <c r="DL23" s="123">
        <v>0</v>
      </c>
      <c r="DM23" s="124">
        <v>0</v>
      </c>
      <c r="DN23" s="122">
        <v>411</v>
      </c>
      <c r="DO23" s="121">
        <v>5</v>
      </c>
      <c r="DP23" s="123">
        <v>382</v>
      </c>
      <c r="DQ23" s="122">
        <v>60</v>
      </c>
      <c r="DR23" s="121">
        <v>0</v>
      </c>
      <c r="DS23" s="121" t="s">
        <v>927</v>
      </c>
      <c r="DT23" s="121">
        <v>2</v>
      </c>
      <c r="DU23" s="162"/>
      <c r="DV23" s="164"/>
      <c r="DW23" s="122">
        <v>1</v>
      </c>
      <c r="DX23" s="121">
        <v>1</v>
      </c>
      <c r="DY23" s="121">
        <v>1</v>
      </c>
      <c r="DZ23" s="162"/>
      <c r="EA23" s="164" t="s">
        <v>1311</v>
      </c>
      <c r="EB23" s="127">
        <v>70023</v>
      </c>
      <c r="EC23" s="128">
        <v>925.32</v>
      </c>
      <c r="ED23" s="129">
        <v>75</v>
      </c>
    </row>
    <row r="24" spans="1:134" ht="13.5" customHeight="1">
      <c r="A24" s="161" t="s">
        <v>384</v>
      </c>
      <c r="B24" s="162" t="s">
        <v>425</v>
      </c>
      <c r="C24" s="121">
        <v>1</v>
      </c>
      <c r="D24" s="162" t="s">
        <v>424</v>
      </c>
      <c r="E24" s="162" t="s">
        <v>1234</v>
      </c>
      <c r="F24" s="162">
        <v>27</v>
      </c>
      <c r="G24" s="162">
        <v>26918</v>
      </c>
      <c r="H24" s="162" t="s">
        <v>1312</v>
      </c>
      <c r="I24" s="162" t="s">
        <v>1313</v>
      </c>
      <c r="J24" s="162" t="s">
        <v>1314</v>
      </c>
      <c r="K24" s="164" t="s">
        <v>919</v>
      </c>
      <c r="L24" s="161" t="s">
        <v>920</v>
      </c>
      <c r="M24" s="162" t="s">
        <v>1315</v>
      </c>
      <c r="N24" s="162" t="s">
        <v>1316</v>
      </c>
      <c r="O24" s="162" t="s">
        <v>927</v>
      </c>
      <c r="P24" s="162">
        <v>313259237</v>
      </c>
      <c r="Q24" s="164" t="s">
        <v>1317</v>
      </c>
      <c r="R24" s="161" t="s">
        <v>920</v>
      </c>
      <c r="S24" s="162" t="s">
        <v>1315</v>
      </c>
      <c r="T24" s="162" t="s">
        <v>1316</v>
      </c>
      <c r="U24" s="162" t="s">
        <v>927</v>
      </c>
      <c r="V24" s="162">
        <v>313259237</v>
      </c>
      <c r="W24" s="164" t="s">
        <v>1317</v>
      </c>
      <c r="X24" s="122">
        <v>5</v>
      </c>
      <c r="Y24" s="121">
        <v>0</v>
      </c>
      <c r="Z24" s="123">
        <v>5</v>
      </c>
      <c r="AA24" s="122">
        <v>5</v>
      </c>
      <c r="AB24" s="121">
        <v>0</v>
      </c>
      <c r="AC24" s="123">
        <v>5</v>
      </c>
      <c r="AD24" s="165" t="str">
        <f t="shared" si="0"/>
        <v>A</v>
      </c>
      <c r="AE24" s="124">
        <v>5</v>
      </c>
      <c r="AF24" s="165" t="str">
        <f t="shared" si="1"/>
        <v>A</v>
      </c>
      <c r="AG24" s="122">
        <v>0</v>
      </c>
      <c r="AH24" s="121">
        <v>3</v>
      </c>
      <c r="AI24" s="121">
        <v>0</v>
      </c>
      <c r="AJ24" s="121">
        <v>2</v>
      </c>
      <c r="AK24" s="123">
        <v>5</v>
      </c>
      <c r="AL24" s="165" t="str">
        <f t="shared" si="2"/>
        <v>A</v>
      </c>
      <c r="AM24" s="122">
        <v>0</v>
      </c>
      <c r="AN24" s="121">
        <v>1</v>
      </c>
      <c r="AO24" s="121">
        <v>4</v>
      </c>
      <c r="AP24" s="123">
        <v>5</v>
      </c>
      <c r="AQ24" s="165" t="str">
        <f t="shared" si="3"/>
        <v>A</v>
      </c>
      <c r="AR24" s="122">
        <v>0</v>
      </c>
      <c r="AS24" s="121">
        <v>0</v>
      </c>
      <c r="AT24" s="121">
        <v>1</v>
      </c>
      <c r="AU24" s="121">
        <v>3</v>
      </c>
      <c r="AV24" s="121">
        <v>1</v>
      </c>
      <c r="AW24" s="121">
        <v>0</v>
      </c>
      <c r="AX24" s="123">
        <v>5</v>
      </c>
      <c r="AY24" s="165" t="str">
        <f t="shared" si="4"/>
        <v>A</v>
      </c>
      <c r="AZ24" s="125">
        <v>1</v>
      </c>
      <c r="BA24" s="121">
        <v>1</v>
      </c>
      <c r="BB24" s="121">
        <v>0</v>
      </c>
      <c r="BC24" s="126">
        <v>1</v>
      </c>
      <c r="BD24" s="122">
        <v>15</v>
      </c>
      <c r="BE24" s="121">
        <v>120</v>
      </c>
      <c r="BF24" s="121">
        <v>0</v>
      </c>
      <c r="BG24" s="121">
        <v>0</v>
      </c>
      <c r="BH24" s="121">
        <v>13</v>
      </c>
      <c r="BI24" s="121">
        <v>0</v>
      </c>
      <c r="BJ24" s="121">
        <v>1</v>
      </c>
      <c r="BK24" s="121">
        <v>0</v>
      </c>
      <c r="BL24" s="121">
        <v>96</v>
      </c>
      <c r="BM24" s="121">
        <v>0</v>
      </c>
      <c r="BN24" s="121">
        <v>0</v>
      </c>
      <c r="BO24" s="121">
        <v>2</v>
      </c>
      <c r="BP24" s="121">
        <v>22</v>
      </c>
      <c r="BQ24" s="121">
        <v>0</v>
      </c>
      <c r="BR24" s="121">
        <v>0</v>
      </c>
      <c r="BS24" s="121">
        <v>0</v>
      </c>
      <c r="BT24" s="121">
        <v>4</v>
      </c>
      <c r="BU24" s="121">
        <v>0</v>
      </c>
      <c r="BV24" s="121">
        <v>0</v>
      </c>
      <c r="BW24" s="121">
        <v>0</v>
      </c>
      <c r="BX24" s="121">
        <v>0</v>
      </c>
      <c r="BY24" s="121">
        <v>0</v>
      </c>
      <c r="BZ24" s="121">
        <v>0</v>
      </c>
      <c r="CA24" s="121">
        <v>0</v>
      </c>
      <c r="CB24" s="121">
        <v>0</v>
      </c>
      <c r="CC24" s="121">
        <v>10</v>
      </c>
      <c r="CD24" s="121">
        <v>1</v>
      </c>
      <c r="CE24" s="123">
        <v>0</v>
      </c>
      <c r="CF24" s="122">
        <v>0</v>
      </c>
      <c r="CG24" s="121">
        <v>0</v>
      </c>
      <c r="CH24" s="121">
        <v>0</v>
      </c>
      <c r="CI24" s="121">
        <v>24</v>
      </c>
      <c r="CJ24" s="121">
        <v>0</v>
      </c>
      <c r="CK24" s="121">
        <v>0</v>
      </c>
      <c r="CL24" s="121">
        <v>0</v>
      </c>
      <c r="CM24" s="121">
        <v>0</v>
      </c>
      <c r="CN24" s="121">
        <v>0</v>
      </c>
      <c r="CO24" s="121">
        <v>0</v>
      </c>
      <c r="CP24" s="121">
        <v>0</v>
      </c>
      <c r="CQ24" s="121">
        <v>0</v>
      </c>
      <c r="CR24" s="121">
        <v>0</v>
      </c>
      <c r="CS24" s="121">
        <v>0</v>
      </c>
      <c r="CT24" s="121">
        <v>0</v>
      </c>
      <c r="CU24" s="121">
        <v>0</v>
      </c>
      <c r="CV24" s="121">
        <v>0</v>
      </c>
      <c r="CW24" s="121">
        <v>0</v>
      </c>
      <c r="CX24" s="121">
        <v>0</v>
      </c>
      <c r="CY24" s="121">
        <v>0</v>
      </c>
      <c r="CZ24" s="121">
        <v>5</v>
      </c>
      <c r="DA24" s="123">
        <v>0</v>
      </c>
      <c r="DB24" s="122">
        <v>0</v>
      </c>
      <c r="DC24" s="121">
        <v>0</v>
      </c>
      <c r="DD24" s="121">
        <v>2</v>
      </c>
      <c r="DE24" s="121">
        <v>0</v>
      </c>
      <c r="DF24" s="121">
        <v>0</v>
      </c>
      <c r="DG24" s="121">
        <v>0</v>
      </c>
      <c r="DH24" s="121">
        <v>0</v>
      </c>
      <c r="DI24" s="121">
        <v>0</v>
      </c>
      <c r="DJ24" s="123">
        <v>0</v>
      </c>
      <c r="DK24" s="122">
        <v>3</v>
      </c>
      <c r="DL24" s="123">
        <v>10</v>
      </c>
      <c r="DM24" s="124">
        <v>0</v>
      </c>
      <c r="DN24" s="122">
        <v>211</v>
      </c>
      <c r="DO24" s="121">
        <v>2</v>
      </c>
      <c r="DP24" s="123">
        <v>457</v>
      </c>
      <c r="DQ24" s="122">
        <v>50</v>
      </c>
      <c r="DR24" s="121">
        <v>0</v>
      </c>
      <c r="DS24" s="121" t="s">
        <v>927</v>
      </c>
      <c r="DT24" s="121">
        <v>3</v>
      </c>
      <c r="DU24" s="162"/>
      <c r="DV24" s="164"/>
      <c r="DW24" s="122">
        <v>1</v>
      </c>
      <c r="DX24" s="121">
        <v>1</v>
      </c>
      <c r="DY24" s="121">
        <v>1</v>
      </c>
      <c r="DZ24" s="162"/>
      <c r="EA24" s="164" t="s">
        <v>1318</v>
      </c>
      <c r="EB24" s="127">
        <v>55389</v>
      </c>
      <c r="EC24" s="128">
        <v>896.28</v>
      </c>
      <c r="ED24" s="129">
        <v>83</v>
      </c>
    </row>
    <row r="25" spans="1:134" ht="13.5" customHeight="1">
      <c r="A25" s="161" t="s">
        <v>384</v>
      </c>
      <c r="B25" s="162" t="s">
        <v>427</v>
      </c>
      <c r="C25" s="121">
        <v>1</v>
      </c>
      <c r="D25" s="162" t="s">
        <v>426</v>
      </c>
      <c r="E25" s="162" t="s">
        <v>1105</v>
      </c>
      <c r="F25" s="162" t="s">
        <v>1319</v>
      </c>
      <c r="G25" s="162">
        <v>25101</v>
      </c>
      <c r="H25" s="162" t="s">
        <v>427</v>
      </c>
      <c r="I25" s="162" t="s">
        <v>1320</v>
      </c>
      <c r="J25" s="162" t="s">
        <v>1321</v>
      </c>
      <c r="K25" s="164" t="s">
        <v>1322</v>
      </c>
      <c r="L25" s="161" t="s">
        <v>920</v>
      </c>
      <c r="M25" s="162" t="s">
        <v>1323</v>
      </c>
      <c r="N25" s="162" t="s">
        <v>1324</v>
      </c>
      <c r="O25" s="162" t="s">
        <v>927</v>
      </c>
      <c r="P25" s="162">
        <v>323618282</v>
      </c>
      <c r="Q25" s="164" t="s">
        <v>1325</v>
      </c>
      <c r="R25" s="161" t="s">
        <v>920</v>
      </c>
      <c r="S25" s="162" t="s">
        <v>1323</v>
      </c>
      <c r="T25" s="162" t="s">
        <v>1324</v>
      </c>
      <c r="U25" s="162" t="s">
        <v>927</v>
      </c>
      <c r="V25" s="162">
        <v>323618282</v>
      </c>
      <c r="W25" s="164" t="s">
        <v>1325</v>
      </c>
      <c r="X25" s="122">
        <v>6</v>
      </c>
      <c r="Y25" s="121">
        <v>1</v>
      </c>
      <c r="Z25" s="123">
        <v>7</v>
      </c>
      <c r="AA25" s="122">
        <v>5.8</v>
      </c>
      <c r="AB25" s="121">
        <v>0.5</v>
      </c>
      <c r="AC25" s="123">
        <v>6.3</v>
      </c>
      <c r="AD25" s="165" t="str">
        <f t="shared" si="0"/>
        <v>A</v>
      </c>
      <c r="AE25" s="124">
        <v>6</v>
      </c>
      <c r="AF25" s="165" t="str">
        <f t="shared" si="1"/>
        <v>A</v>
      </c>
      <c r="AG25" s="122">
        <v>0</v>
      </c>
      <c r="AH25" s="121">
        <v>0</v>
      </c>
      <c r="AI25" s="121">
        <v>0</v>
      </c>
      <c r="AJ25" s="121">
        <v>6</v>
      </c>
      <c r="AK25" s="123">
        <v>6</v>
      </c>
      <c r="AL25" s="165" t="str">
        <f t="shared" si="2"/>
        <v>A</v>
      </c>
      <c r="AM25" s="122">
        <v>2</v>
      </c>
      <c r="AN25" s="121">
        <v>3</v>
      </c>
      <c r="AO25" s="121">
        <v>1</v>
      </c>
      <c r="AP25" s="123">
        <v>6</v>
      </c>
      <c r="AQ25" s="165" t="str">
        <f t="shared" si="3"/>
        <v>A</v>
      </c>
      <c r="AR25" s="122">
        <v>0</v>
      </c>
      <c r="AS25" s="121">
        <v>0</v>
      </c>
      <c r="AT25" s="121">
        <v>0</v>
      </c>
      <c r="AU25" s="121">
        <v>5</v>
      </c>
      <c r="AV25" s="121">
        <v>1</v>
      </c>
      <c r="AW25" s="121">
        <v>0</v>
      </c>
      <c r="AX25" s="123">
        <v>6</v>
      </c>
      <c r="AY25" s="165" t="str">
        <f t="shared" si="4"/>
        <v>A</v>
      </c>
      <c r="AZ25" s="125">
        <v>1</v>
      </c>
      <c r="BA25" s="121">
        <v>1</v>
      </c>
      <c r="BB25" s="121">
        <v>0</v>
      </c>
      <c r="BC25" s="126">
        <v>0</v>
      </c>
      <c r="BD25" s="122">
        <v>39</v>
      </c>
      <c r="BE25" s="121">
        <v>181</v>
      </c>
      <c r="BF25" s="121">
        <v>0</v>
      </c>
      <c r="BG25" s="121">
        <v>0</v>
      </c>
      <c r="BH25" s="121">
        <v>33</v>
      </c>
      <c r="BI25" s="121">
        <v>0</v>
      </c>
      <c r="BJ25" s="121">
        <v>0</v>
      </c>
      <c r="BK25" s="121">
        <v>78</v>
      </c>
      <c r="BL25" s="121">
        <v>115</v>
      </c>
      <c r="BM25" s="121">
        <v>1</v>
      </c>
      <c r="BN25" s="121">
        <v>5</v>
      </c>
      <c r="BO25" s="121">
        <v>9</v>
      </c>
      <c r="BP25" s="121">
        <v>13</v>
      </c>
      <c r="BQ25" s="121">
        <v>0</v>
      </c>
      <c r="BR25" s="121">
        <v>0</v>
      </c>
      <c r="BS25" s="121">
        <v>0</v>
      </c>
      <c r="BT25" s="121">
        <v>21</v>
      </c>
      <c r="BU25" s="121">
        <v>0</v>
      </c>
      <c r="BV25" s="121">
        <v>0</v>
      </c>
      <c r="BW25" s="121">
        <v>0</v>
      </c>
      <c r="BX25" s="121">
        <v>0</v>
      </c>
      <c r="BY25" s="121">
        <v>0</v>
      </c>
      <c r="BZ25" s="121">
        <v>0</v>
      </c>
      <c r="CA25" s="121">
        <v>0</v>
      </c>
      <c r="CB25" s="121">
        <v>0</v>
      </c>
      <c r="CC25" s="121">
        <v>32</v>
      </c>
      <c r="CD25" s="121">
        <v>4</v>
      </c>
      <c r="CE25" s="123">
        <v>0</v>
      </c>
      <c r="CF25" s="122">
        <v>0</v>
      </c>
      <c r="CG25" s="121">
        <v>0</v>
      </c>
      <c r="CH25" s="121">
        <v>0</v>
      </c>
      <c r="CI25" s="121">
        <v>30</v>
      </c>
      <c r="CJ25" s="121">
        <v>13</v>
      </c>
      <c r="CK25" s="121">
        <v>1</v>
      </c>
      <c r="CL25" s="121">
        <v>0</v>
      </c>
      <c r="CM25" s="121">
        <v>0</v>
      </c>
      <c r="CN25" s="121">
        <v>0</v>
      </c>
      <c r="CO25" s="121">
        <v>0</v>
      </c>
      <c r="CP25" s="121">
        <v>0</v>
      </c>
      <c r="CQ25" s="121">
        <v>0</v>
      </c>
      <c r="CR25" s="121">
        <v>0</v>
      </c>
      <c r="CS25" s="121">
        <v>0</v>
      </c>
      <c r="CT25" s="121">
        <v>0</v>
      </c>
      <c r="CU25" s="121">
        <v>0</v>
      </c>
      <c r="CV25" s="121">
        <v>0</v>
      </c>
      <c r="CW25" s="121">
        <v>0</v>
      </c>
      <c r="CX25" s="121">
        <v>0</v>
      </c>
      <c r="CY25" s="121">
        <v>0</v>
      </c>
      <c r="CZ25" s="121">
        <v>17</v>
      </c>
      <c r="DA25" s="123">
        <v>0</v>
      </c>
      <c r="DB25" s="122">
        <v>0</v>
      </c>
      <c r="DC25" s="121">
        <v>0</v>
      </c>
      <c r="DD25" s="121">
        <v>0</v>
      </c>
      <c r="DE25" s="121">
        <v>0</v>
      </c>
      <c r="DF25" s="121">
        <v>2</v>
      </c>
      <c r="DG25" s="121">
        <v>0</v>
      </c>
      <c r="DH25" s="121">
        <v>0</v>
      </c>
      <c r="DI25" s="121">
        <v>0</v>
      </c>
      <c r="DJ25" s="123">
        <v>0</v>
      </c>
      <c r="DK25" s="122">
        <v>1</v>
      </c>
      <c r="DL25" s="123">
        <v>0</v>
      </c>
      <c r="DM25" s="124">
        <v>0</v>
      </c>
      <c r="DN25" s="122">
        <v>287</v>
      </c>
      <c r="DO25" s="121">
        <v>10</v>
      </c>
      <c r="DP25" s="123">
        <v>761</v>
      </c>
      <c r="DQ25" s="122">
        <v>45</v>
      </c>
      <c r="DR25" s="121">
        <v>1</v>
      </c>
      <c r="DS25" s="162" t="s">
        <v>1326</v>
      </c>
      <c r="DT25" s="121">
        <v>2</v>
      </c>
      <c r="DU25" s="162"/>
      <c r="DV25" s="164"/>
      <c r="DW25" s="122">
        <v>1</v>
      </c>
      <c r="DX25" s="121">
        <v>1</v>
      </c>
      <c r="DY25" s="121">
        <v>1</v>
      </c>
      <c r="DZ25" s="162"/>
      <c r="EA25" s="164"/>
      <c r="EB25" s="127">
        <v>63568</v>
      </c>
      <c r="EC25" s="128">
        <v>377.23</v>
      </c>
      <c r="ED25" s="129">
        <v>52</v>
      </c>
    </row>
    <row r="26" spans="1:134" ht="13.5" customHeight="1">
      <c r="A26" s="161" t="s">
        <v>384</v>
      </c>
      <c r="B26" s="162" t="s">
        <v>572</v>
      </c>
      <c r="C26" s="121">
        <v>1</v>
      </c>
      <c r="D26" s="162" t="s">
        <v>428</v>
      </c>
      <c r="E26" s="162" t="s">
        <v>1327</v>
      </c>
      <c r="F26" s="162">
        <v>32</v>
      </c>
      <c r="G26" s="162">
        <v>26480</v>
      </c>
      <c r="H26" s="162" t="s">
        <v>1328</v>
      </c>
      <c r="I26" s="162" t="s">
        <v>1329</v>
      </c>
      <c r="J26" s="162" t="s">
        <v>1330</v>
      </c>
      <c r="K26" s="164" t="s">
        <v>919</v>
      </c>
      <c r="L26" s="161" t="s">
        <v>920</v>
      </c>
      <c r="M26" s="162" t="s">
        <v>1331</v>
      </c>
      <c r="N26" s="162" t="s">
        <v>1332</v>
      </c>
      <c r="O26" s="162" t="s">
        <v>927</v>
      </c>
      <c r="P26" s="162">
        <v>736264665</v>
      </c>
      <c r="Q26" s="167" t="s">
        <v>1333</v>
      </c>
      <c r="R26" s="161" t="s">
        <v>927</v>
      </c>
      <c r="S26" s="162" t="s">
        <v>927</v>
      </c>
      <c r="T26" s="162" t="s">
        <v>927</v>
      </c>
      <c r="U26" s="162" t="s">
        <v>927</v>
      </c>
      <c r="V26" s="162" t="s">
        <v>927</v>
      </c>
      <c r="W26" s="164" t="s">
        <v>927</v>
      </c>
      <c r="X26" s="122">
        <v>3</v>
      </c>
      <c r="Y26" s="121">
        <v>1</v>
      </c>
      <c r="Z26" s="123">
        <v>4</v>
      </c>
      <c r="AA26" s="122">
        <v>3</v>
      </c>
      <c r="AB26" s="121">
        <v>0.75</v>
      </c>
      <c r="AC26" s="123">
        <v>3.75</v>
      </c>
      <c r="AD26" s="165" t="str">
        <f t="shared" si="0"/>
        <v>A</v>
      </c>
      <c r="AE26" s="124">
        <v>3</v>
      </c>
      <c r="AF26" s="165" t="str">
        <f t="shared" si="1"/>
        <v>A</v>
      </c>
      <c r="AG26" s="122">
        <v>0</v>
      </c>
      <c r="AH26" s="121">
        <v>1</v>
      </c>
      <c r="AI26" s="121">
        <v>0</v>
      </c>
      <c r="AJ26" s="121">
        <v>2</v>
      </c>
      <c r="AK26" s="123">
        <v>3</v>
      </c>
      <c r="AL26" s="165" t="str">
        <f t="shared" si="2"/>
        <v>A</v>
      </c>
      <c r="AM26" s="122">
        <v>0</v>
      </c>
      <c r="AN26" s="121">
        <v>1</v>
      </c>
      <c r="AO26" s="121">
        <v>2</v>
      </c>
      <c r="AP26" s="123">
        <v>3</v>
      </c>
      <c r="AQ26" s="165" t="str">
        <f t="shared" si="3"/>
        <v>A</v>
      </c>
      <c r="AR26" s="122">
        <v>0</v>
      </c>
      <c r="AS26" s="121">
        <v>0</v>
      </c>
      <c r="AT26" s="121">
        <v>1</v>
      </c>
      <c r="AU26" s="121">
        <v>2</v>
      </c>
      <c r="AV26" s="121">
        <v>0</v>
      </c>
      <c r="AW26" s="121">
        <v>0</v>
      </c>
      <c r="AX26" s="123">
        <v>3</v>
      </c>
      <c r="AY26" s="165" t="str">
        <f t="shared" si="4"/>
        <v>A</v>
      </c>
      <c r="AZ26" s="125">
        <v>0</v>
      </c>
      <c r="BA26" s="121">
        <v>1</v>
      </c>
      <c r="BB26" s="121">
        <v>0</v>
      </c>
      <c r="BC26" s="126">
        <v>1</v>
      </c>
      <c r="BD26" s="122">
        <v>6</v>
      </c>
      <c r="BE26" s="121">
        <v>65</v>
      </c>
      <c r="BF26" s="121">
        <v>0</v>
      </c>
      <c r="BG26" s="121">
        <v>0</v>
      </c>
      <c r="BH26" s="121">
        <v>9</v>
      </c>
      <c r="BI26" s="121">
        <v>0</v>
      </c>
      <c r="BJ26" s="121">
        <v>0</v>
      </c>
      <c r="BK26" s="121">
        <v>30</v>
      </c>
      <c r="BL26" s="121">
        <v>36</v>
      </c>
      <c r="BM26" s="121">
        <v>0</v>
      </c>
      <c r="BN26" s="121">
        <v>0</v>
      </c>
      <c r="BO26" s="121">
        <v>1</v>
      </c>
      <c r="BP26" s="121">
        <v>1</v>
      </c>
      <c r="BQ26" s="121">
        <v>1</v>
      </c>
      <c r="BR26" s="121">
        <v>0</v>
      </c>
      <c r="BS26" s="121">
        <v>0</v>
      </c>
      <c r="BT26" s="121">
        <v>5</v>
      </c>
      <c r="BU26" s="121">
        <v>0</v>
      </c>
      <c r="BV26" s="121">
        <v>0</v>
      </c>
      <c r="BW26" s="121">
        <v>0</v>
      </c>
      <c r="BX26" s="121">
        <v>0</v>
      </c>
      <c r="BY26" s="121">
        <v>0</v>
      </c>
      <c r="BZ26" s="121">
        <v>0</v>
      </c>
      <c r="CA26" s="121">
        <v>0</v>
      </c>
      <c r="CB26" s="121">
        <v>0</v>
      </c>
      <c r="CC26" s="121">
        <v>0</v>
      </c>
      <c r="CD26" s="121">
        <v>0</v>
      </c>
      <c r="CE26" s="123">
        <v>0</v>
      </c>
      <c r="CF26" s="122">
        <v>2</v>
      </c>
      <c r="CG26" s="121">
        <v>0</v>
      </c>
      <c r="CH26" s="121">
        <v>0</v>
      </c>
      <c r="CI26" s="121">
        <v>22</v>
      </c>
      <c r="CJ26" s="121">
        <v>2</v>
      </c>
      <c r="CK26" s="121">
        <v>0</v>
      </c>
      <c r="CL26" s="121">
        <v>0</v>
      </c>
      <c r="CM26" s="121">
        <v>0</v>
      </c>
      <c r="CN26" s="121">
        <v>0</v>
      </c>
      <c r="CO26" s="121">
        <v>0</v>
      </c>
      <c r="CP26" s="121">
        <v>0</v>
      </c>
      <c r="CQ26" s="121">
        <v>0</v>
      </c>
      <c r="CR26" s="121">
        <v>0</v>
      </c>
      <c r="CS26" s="121">
        <v>0</v>
      </c>
      <c r="CT26" s="121">
        <v>0</v>
      </c>
      <c r="CU26" s="121">
        <v>0</v>
      </c>
      <c r="CV26" s="121">
        <v>0</v>
      </c>
      <c r="CW26" s="121">
        <v>0</v>
      </c>
      <c r="CX26" s="121">
        <v>0</v>
      </c>
      <c r="CY26" s="121">
        <v>0</v>
      </c>
      <c r="CZ26" s="121">
        <v>0</v>
      </c>
      <c r="DA26" s="123">
        <v>0</v>
      </c>
      <c r="DB26" s="122">
        <v>0</v>
      </c>
      <c r="DC26" s="121">
        <v>0</v>
      </c>
      <c r="DD26" s="121">
        <v>0</v>
      </c>
      <c r="DE26" s="121">
        <v>0</v>
      </c>
      <c r="DF26" s="121">
        <v>0</v>
      </c>
      <c r="DG26" s="121">
        <v>0</v>
      </c>
      <c r="DH26" s="121">
        <v>0</v>
      </c>
      <c r="DI26" s="121">
        <v>0</v>
      </c>
      <c r="DJ26" s="123">
        <v>0</v>
      </c>
      <c r="DK26" s="122">
        <v>1</v>
      </c>
      <c r="DL26" s="123">
        <v>0</v>
      </c>
      <c r="DM26" s="124">
        <v>0</v>
      </c>
      <c r="DN26" s="122">
        <v>120</v>
      </c>
      <c r="DO26" s="121">
        <v>6</v>
      </c>
      <c r="DP26" s="123">
        <v>30</v>
      </c>
      <c r="DQ26" s="122">
        <v>50</v>
      </c>
      <c r="DR26" s="121">
        <v>1</v>
      </c>
      <c r="DS26" s="162"/>
      <c r="DT26" s="121">
        <v>2</v>
      </c>
      <c r="DU26" s="162"/>
      <c r="DV26" s="164"/>
      <c r="DW26" s="122">
        <v>1</v>
      </c>
      <c r="DX26" s="121">
        <v>1</v>
      </c>
      <c r="DY26" s="121">
        <v>1</v>
      </c>
      <c r="DZ26" s="162"/>
      <c r="EA26" s="164"/>
      <c r="EB26" s="127">
        <v>22098</v>
      </c>
      <c r="EC26" s="128">
        <v>448.69</v>
      </c>
      <c r="ED26" s="129">
        <v>22</v>
      </c>
    </row>
    <row r="27" spans="1:134" ht="13.5" customHeight="1">
      <c r="A27" s="161" t="s">
        <v>384</v>
      </c>
      <c r="B27" s="162" t="s">
        <v>430</v>
      </c>
      <c r="C27" s="121">
        <v>1</v>
      </c>
      <c r="D27" s="162" t="s">
        <v>429</v>
      </c>
      <c r="E27" s="162" t="s">
        <v>1334</v>
      </c>
      <c r="F27" s="162">
        <v>136</v>
      </c>
      <c r="G27" s="162">
        <v>27453</v>
      </c>
      <c r="H27" s="162" t="s">
        <v>430</v>
      </c>
      <c r="I27" s="162" t="s">
        <v>1335</v>
      </c>
      <c r="J27" s="162" t="s">
        <v>1336</v>
      </c>
      <c r="K27" s="164" t="s">
        <v>1337</v>
      </c>
      <c r="L27" s="161" t="s">
        <v>1013</v>
      </c>
      <c r="M27" s="162" t="s">
        <v>1109</v>
      </c>
      <c r="N27" s="162" t="s">
        <v>1338</v>
      </c>
      <c r="O27" s="162" t="s">
        <v>927</v>
      </c>
      <c r="P27" s="162">
        <v>312511260</v>
      </c>
      <c r="Q27" s="164" t="s">
        <v>1339</v>
      </c>
      <c r="R27" s="161" t="s">
        <v>927</v>
      </c>
      <c r="S27" s="162" t="s">
        <v>1340</v>
      </c>
      <c r="T27" s="162" t="s">
        <v>1341</v>
      </c>
      <c r="U27" s="162" t="s">
        <v>927</v>
      </c>
      <c r="V27" s="162">
        <v>312511261</v>
      </c>
      <c r="W27" s="164" t="s">
        <v>1342</v>
      </c>
      <c r="X27" s="122">
        <v>2</v>
      </c>
      <c r="Y27" s="121">
        <v>0</v>
      </c>
      <c r="Z27" s="123">
        <v>2</v>
      </c>
      <c r="AA27" s="122">
        <v>2</v>
      </c>
      <c r="AB27" s="121">
        <v>0</v>
      </c>
      <c r="AC27" s="123">
        <v>2</v>
      </c>
      <c r="AD27" s="165" t="str">
        <f t="shared" si="0"/>
        <v>A</v>
      </c>
      <c r="AE27" s="124">
        <v>1</v>
      </c>
      <c r="AF27" s="165" t="str">
        <f t="shared" si="1"/>
        <v>A</v>
      </c>
      <c r="AG27" s="122">
        <v>1</v>
      </c>
      <c r="AH27" s="121">
        <v>1</v>
      </c>
      <c r="AI27" s="121">
        <v>0</v>
      </c>
      <c r="AJ27" s="121">
        <v>0</v>
      </c>
      <c r="AK27" s="123">
        <v>2</v>
      </c>
      <c r="AL27" s="165" t="str">
        <f t="shared" si="2"/>
        <v>A</v>
      </c>
      <c r="AM27" s="122">
        <v>0</v>
      </c>
      <c r="AN27" s="121">
        <v>0</v>
      </c>
      <c r="AO27" s="121">
        <v>2</v>
      </c>
      <c r="AP27" s="123">
        <v>2</v>
      </c>
      <c r="AQ27" s="165" t="str">
        <f t="shared" si="3"/>
        <v>A</v>
      </c>
      <c r="AR27" s="122">
        <v>0</v>
      </c>
      <c r="AS27" s="121">
        <v>1</v>
      </c>
      <c r="AT27" s="121">
        <v>1</v>
      </c>
      <c r="AU27" s="121">
        <v>0</v>
      </c>
      <c r="AV27" s="121">
        <v>0</v>
      </c>
      <c r="AW27" s="121">
        <v>0</v>
      </c>
      <c r="AX27" s="123">
        <v>2</v>
      </c>
      <c r="AY27" s="165" t="str">
        <f t="shared" si="4"/>
        <v>A</v>
      </c>
      <c r="AZ27" s="125">
        <v>0</v>
      </c>
      <c r="BA27" s="121">
        <v>1</v>
      </c>
      <c r="BB27" s="121">
        <v>1</v>
      </c>
      <c r="BC27" s="126">
        <v>1</v>
      </c>
      <c r="BD27" s="122">
        <v>2</v>
      </c>
      <c r="BE27" s="121">
        <v>12</v>
      </c>
      <c r="BF27" s="121">
        <v>0</v>
      </c>
      <c r="BG27" s="121">
        <v>0</v>
      </c>
      <c r="BH27" s="121">
        <v>2</v>
      </c>
      <c r="BI27" s="121">
        <v>0</v>
      </c>
      <c r="BJ27" s="121">
        <v>0</v>
      </c>
      <c r="BK27" s="121">
        <v>0</v>
      </c>
      <c r="BL27" s="121">
        <v>9</v>
      </c>
      <c r="BM27" s="121">
        <v>0</v>
      </c>
      <c r="BN27" s="121">
        <v>0</v>
      </c>
      <c r="BO27" s="121">
        <v>0</v>
      </c>
      <c r="BP27" s="121">
        <v>14</v>
      </c>
      <c r="BQ27" s="121">
        <v>0</v>
      </c>
      <c r="BR27" s="121">
        <v>0</v>
      </c>
      <c r="BS27" s="121">
        <v>0</v>
      </c>
      <c r="BT27" s="121">
        <v>0</v>
      </c>
      <c r="BU27" s="121">
        <v>0</v>
      </c>
      <c r="BV27" s="121">
        <v>0</v>
      </c>
      <c r="BW27" s="121">
        <v>0</v>
      </c>
      <c r="BX27" s="121">
        <v>0</v>
      </c>
      <c r="BY27" s="121">
        <v>0</v>
      </c>
      <c r="BZ27" s="121">
        <v>0</v>
      </c>
      <c r="CA27" s="121">
        <v>0</v>
      </c>
      <c r="CB27" s="121">
        <v>0</v>
      </c>
      <c r="CC27" s="121">
        <v>0</v>
      </c>
      <c r="CD27" s="121">
        <v>0</v>
      </c>
      <c r="CE27" s="123">
        <v>0</v>
      </c>
      <c r="CF27" s="122">
        <v>0</v>
      </c>
      <c r="CG27" s="121">
        <v>0</v>
      </c>
      <c r="CH27" s="121">
        <v>0</v>
      </c>
      <c r="CI27" s="121">
        <v>0</v>
      </c>
      <c r="CJ27" s="121">
        <v>1</v>
      </c>
      <c r="CK27" s="121">
        <v>0</v>
      </c>
      <c r="CL27" s="121">
        <v>0</v>
      </c>
      <c r="CM27" s="121">
        <v>0</v>
      </c>
      <c r="CN27" s="121">
        <v>0</v>
      </c>
      <c r="CO27" s="121">
        <v>0</v>
      </c>
      <c r="CP27" s="121">
        <v>0</v>
      </c>
      <c r="CQ27" s="121">
        <v>0</v>
      </c>
      <c r="CR27" s="121">
        <v>0</v>
      </c>
      <c r="CS27" s="121">
        <v>0</v>
      </c>
      <c r="CT27" s="121">
        <v>0</v>
      </c>
      <c r="CU27" s="121">
        <v>0</v>
      </c>
      <c r="CV27" s="121">
        <v>0</v>
      </c>
      <c r="CW27" s="121">
        <v>0</v>
      </c>
      <c r="CX27" s="121">
        <v>0</v>
      </c>
      <c r="CY27" s="121">
        <v>0</v>
      </c>
      <c r="CZ27" s="121">
        <v>0</v>
      </c>
      <c r="DA27" s="123">
        <v>0</v>
      </c>
      <c r="DB27" s="122">
        <v>0</v>
      </c>
      <c r="DC27" s="121">
        <v>0</v>
      </c>
      <c r="DD27" s="121">
        <v>0</v>
      </c>
      <c r="DE27" s="121">
        <v>0</v>
      </c>
      <c r="DF27" s="121">
        <v>0</v>
      </c>
      <c r="DG27" s="121">
        <v>0</v>
      </c>
      <c r="DH27" s="121">
        <v>0</v>
      </c>
      <c r="DI27" s="121">
        <v>0</v>
      </c>
      <c r="DJ27" s="123">
        <v>0</v>
      </c>
      <c r="DK27" s="122">
        <v>0</v>
      </c>
      <c r="DL27" s="123">
        <v>0</v>
      </c>
      <c r="DM27" s="124">
        <v>0</v>
      </c>
      <c r="DN27" s="122">
        <v>0</v>
      </c>
      <c r="DO27" s="121">
        <v>0</v>
      </c>
      <c r="DP27" s="123">
        <v>275</v>
      </c>
      <c r="DQ27" s="122">
        <v>20</v>
      </c>
      <c r="DR27" s="121">
        <v>1</v>
      </c>
      <c r="DS27" s="162" t="s">
        <v>1343</v>
      </c>
      <c r="DT27" s="121">
        <v>3</v>
      </c>
      <c r="DU27" s="162"/>
      <c r="DV27" s="164"/>
      <c r="DW27" s="122">
        <v>1</v>
      </c>
      <c r="DX27" s="121">
        <v>1</v>
      </c>
      <c r="DY27" s="121">
        <v>1</v>
      </c>
      <c r="DZ27" s="162"/>
      <c r="EA27" s="164"/>
      <c r="EB27" s="127">
        <v>39749</v>
      </c>
      <c r="EC27" s="128">
        <v>368.75</v>
      </c>
      <c r="ED27" s="129">
        <v>52</v>
      </c>
    </row>
    <row r="28" spans="1:134" ht="13.5" customHeight="1">
      <c r="A28" s="161" t="s">
        <v>384</v>
      </c>
      <c r="B28" s="162" t="s">
        <v>432</v>
      </c>
      <c r="C28" s="121">
        <v>1</v>
      </c>
      <c r="D28" s="162" t="s">
        <v>431</v>
      </c>
      <c r="E28" s="162" t="s">
        <v>1344</v>
      </c>
      <c r="F28" s="162">
        <v>302</v>
      </c>
      <c r="G28" s="162">
        <v>25813</v>
      </c>
      <c r="H28" s="162" t="s">
        <v>432</v>
      </c>
      <c r="I28" s="162" t="s">
        <v>1345</v>
      </c>
      <c r="J28" s="162" t="s">
        <v>1346</v>
      </c>
      <c r="K28" s="164" t="s">
        <v>1322</v>
      </c>
      <c r="L28" s="161" t="s">
        <v>920</v>
      </c>
      <c r="M28" s="162" t="s">
        <v>986</v>
      </c>
      <c r="N28" s="162" t="s">
        <v>1347</v>
      </c>
      <c r="O28" s="162" t="s">
        <v>927</v>
      </c>
      <c r="P28" s="162">
        <v>777279965</v>
      </c>
      <c r="Q28" s="164" t="s">
        <v>1348</v>
      </c>
      <c r="R28" s="161" t="s">
        <v>920</v>
      </c>
      <c r="S28" s="162" t="s">
        <v>986</v>
      </c>
      <c r="T28" s="162" t="s">
        <v>1347</v>
      </c>
      <c r="U28" s="162" t="s">
        <v>927</v>
      </c>
      <c r="V28" s="162">
        <v>777279965</v>
      </c>
      <c r="W28" s="164" t="s">
        <v>1348</v>
      </c>
      <c r="X28" s="122">
        <v>4</v>
      </c>
      <c r="Y28" s="121">
        <v>0</v>
      </c>
      <c r="Z28" s="123">
        <v>4</v>
      </c>
      <c r="AA28" s="122">
        <v>4</v>
      </c>
      <c r="AB28" s="121">
        <v>0</v>
      </c>
      <c r="AC28" s="123">
        <v>4</v>
      </c>
      <c r="AD28" s="165" t="str">
        <f t="shared" si="0"/>
        <v>A</v>
      </c>
      <c r="AE28" s="124">
        <v>4</v>
      </c>
      <c r="AF28" s="165" t="str">
        <f t="shared" si="1"/>
        <v>A</v>
      </c>
      <c r="AG28" s="122">
        <v>0</v>
      </c>
      <c r="AH28" s="121">
        <v>2</v>
      </c>
      <c r="AI28" s="121">
        <v>0</v>
      </c>
      <c r="AJ28" s="121">
        <v>2</v>
      </c>
      <c r="AK28" s="123">
        <v>4</v>
      </c>
      <c r="AL28" s="165" t="str">
        <f t="shared" si="2"/>
        <v>A</v>
      </c>
      <c r="AM28" s="122">
        <v>0</v>
      </c>
      <c r="AN28" s="121">
        <v>2</v>
      </c>
      <c r="AO28" s="121">
        <v>2</v>
      </c>
      <c r="AP28" s="123">
        <v>4</v>
      </c>
      <c r="AQ28" s="165" t="str">
        <f t="shared" si="3"/>
        <v>A</v>
      </c>
      <c r="AR28" s="122">
        <v>0</v>
      </c>
      <c r="AS28" s="121">
        <v>0</v>
      </c>
      <c r="AT28" s="121">
        <v>0</v>
      </c>
      <c r="AU28" s="121">
        <v>4</v>
      </c>
      <c r="AV28" s="121">
        <v>0</v>
      </c>
      <c r="AW28" s="121">
        <v>0</v>
      </c>
      <c r="AX28" s="123">
        <v>4</v>
      </c>
      <c r="AY28" s="165" t="str">
        <f t="shared" si="4"/>
        <v>A</v>
      </c>
      <c r="AZ28" s="125">
        <v>0</v>
      </c>
      <c r="BA28" s="121">
        <v>1</v>
      </c>
      <c r="BB28" s="121">
        <v>1</v>
      </c>
      <c r="BC28" s="126">
        <v>1</v>
      </c>
      <c r="BD28" s="122">
        <v>15</v>
      </c>
      <c r="BE28" s="121">
        <v>78</v>
      </c>
      <c r="BF28" s="121">
        <v>0</v>
      </c>
      <c r="BG28" s="121">
        <v>0</v>
      </c>
      <c r="BH28" s="121">
        <v>10</v>
      </c>
      <c r="BI28" s="121">
        <v>0</v>
      </c>
      <c r="BJ28" s="121">
        <v>0</v>
      </c>
      <c r="BK28" s="121">
        <v>0</v>
      </c>
      <c r="BL28" s="121">
        <v>80</v>
      </c>
      <c r="BM28" s="121">
        <v>0</v>
      </c>
      <c r="BN28" s="121">
        <v>0</v>
      </c>
      <c r="BO28" s="121">
        <v>2</v>
      </c>
      <c r="BP28" s="121">
        <v>82</v>
      </c>
      <c r="BQ28" s="121">
        <v>0</v>
      </c>
      <c r="BR28" s="121">
        <v>0</v>
      </c>
      <c r="BS28" s="121">
        <v>0</v>
      </c>
      <c r="BT28" s="121">
        <v>0</v>
      </c>
      <c r="BU28" s="121">
        <v>0</v>
      </c>
      <c r="BV28" s="121">
        <v>0</v>
      </c>
      <c r="BW28" s="121">
        <v>0</v>
      </c>
      <c r="BX28" s="121">
        <v>0</v>
      </c>
      <c r="BY28" s="121">
        <v>0</v>
      </c>
      <c r="BZ28" s="121">
        <v>0</v>
      </c>
      <c r="CA28" s="121">
        <v>0</v>
      </c>
      <c r="CB28" s="121">
        <v>0</v>
      </c>
      <c r="CC28" s="121">
        <v>0</v>
      </c>
      <c r="CD28" s="121">
        <v>0</v>
      </c>
      <c r="CE28" s="123">
        <v>0</v>
      </c>
      <c r="CF28" s="122">
        <v>0</v>
      </c>
      <c r="CG28" s="121">
        <v>0</v>
      </c>
      <c r="CH28" s="121">
        <v>0</v>
      </c>
      <c r="CI28" s="121">
        <v>1</v>
      </c>
      <c r="CJ28" s="121">
        <v>0</v>
      </c>
      <c r="CK28" s="121">
        <v>0</v>
      </c>
      <c r="CL28" s="121">
        <v>0</v>
      </c>
      <c r="CM28" s="121">
        <v>0</v>
      </c>
      <c r="CN28" s="121">
        <v>0</v>
      </c>
      <c r="CO28" s="121">
        <v>0</v>
      </c>
      <c r="CP28" s="121">
        <v>0</v>
      </c>
      <c r="CQ28" s="121">
        <v>0</v>
      </c>
      <c r="CR28" s="121">
        <v>0</v>
      </c>
      <c r="CS28" s="121">
        <v>0</v>
      </c>
      <c r="CT28" s="121">
        <v>0</v>
      </c>
      <c r="CU28" s="121">
        <v>0</v>
      </c>
      <c r="CV28" s="121">
        <v>0</v>
      </c>
      <c r="CW28" s="121">
        <v>0</v>
      </c>
      <c r="CX28" s="121">
        <v>0</v>
      </c>
      <c r="CY28" s="121">
        <v>29</v>
      </c>
      <c r="CZ28" s="121">
        <v>0</v>
      </c>
      <c r="DA28" s="123">
        <v>0</v>
      </c>
      <c r="DB28" s="122">
        <v>105</v>
      </c>
      <c r="DC28" s="121">
        <v>0</v>
      </c>
      <c r="DD28" s="121">
        <v>0</v>
      </c>
      <c r="DE28" s="121">
        <v>0</v>
      </c>
      <c r="DF28" s="121">
        <v>0</v>
      </c>
      <c r="DG28" s="121">
        <v>0</v>
      </c>
      <c r="DH28" s="121">
        <v>0</v>
      </c>
      <c r="DI28" s="121">
        <v>0</v>
      </c>
      <c r="DJ28" s="123">
        <v>0</v>
      </c>
      <c r="DK28" s="122">
        <v>0</v>
      </c>
      <c r="DL28" s="123">
        <v>0</v>
      </c>
      <c r="DM28" s="124">
        <v>0</v>
      </c>
      <c r="DN28" s="122">
        <v>105</v>
      </c>
      <c r="DO28" s="121">
        <v>0</v>
      </c>
      <c r="DP28" s="123">
        <v>643</v>
      </c>
      <c r="DQ28" s="122">
        <v>50</v>
      </c>
      <c r="DR28" s="121">
        <v>1</v>
      </c>
      <c r="DS28" s="162" t="s">
        <v>1349</v>
      </c>
      <c r="DT28" s="121">
        <v>2</v>
      </c>
      <c r="DU28" s="162"/>
      <c r="DV28" s="164"/>
      <c r="DW28" s="122">
        <v>1</v>
      </c>
      <c r="DX28" s="121">
        <v>1</v>
      </c>
      <c r="DY28" s="121">
        <v>1</v>
      </c>
      <c r="DZ28" s="162"/>
      <c r="EA28" s="164" t="s">
        <v>1350</v>
      </c>
      <c r="EB28" s="127">
        <v>25797</v>
      </c>
      <c r="EC28" s="128">
        <v>495.96</v>
      </c>
      <c r="ED28" s="129">
        <v>48</v>
      </c>
    </row>
    <row r="29" spans="1:134" ht="13.5" customHeight="1">
      <c r="A29" s="161" t="s">
        <v>384</v>
      </c>
      <c r="B29" s="162" t="s">
        <v>434</v>
      </c>
      <c r="C29" s="121">
        <v>1</v>
      </c>
      <c r="D29" s="162" t="s">
        <v>433</v>
      </c>
      <c r="E29" s="162" t="s">
        <v>1351</v>
      </c>
      <c r="F29" s="162">
        <v>700</v>
      </c>
      <c r="G29" s="162">
        <v>25917</v>
      </c>
      <c r="H29" s="162" t="s">
        <v>434</v>
      </c>
      <c r="I29" s="162" t="s">
        <v>1352</v>
      </c>
      <c r="J29" s="162" t="s">
        <v>1353</v>
      </c>
      <c r="K29" s="164" t="s">
        <v>1354</v>
      </c>
      <c r="L29" s="161" t="s">
        <v>920</v>
      </c>
      <c r="M29" s="162" t="s">
        <v>968</v>
      </c>
      <c r="N29" s="162" t="s">
        <v>1355</v>
      </c>
      <c r="O29" s="162" t="s">
        <v>927</v>
      </c>
      <c r="P29" s="162">
        <v>317830130</v>
      </c>
      <c r="Q29" s="164" t="s">
        <v>1356</v>
      </c>
      <c r="R29" s="161" t="s">
        <v>920</v>
      </c>
      <c r="S29" s="162" t="s">
        <v>968</v>
      </c>
      <c r="T29" s="162" t="s">
        <v>1355</v>
      </c>
      <c r="U29" s="162" t="s">
        <v>927</v>
      </c>
      <c r="V29" s="162">
        <v>317830130</v>
      </c>
      <c r="W29" s="164" t="s">
        <v>1356</v>
      </c>
      <c r="X29" s="122">
        <v>1</v>
      </c>
      <c r="Y29" s="121">
        <v>0</v>
      </c>
      <c r="Z29" s="123">
        <v>1</v>
      </c>
      <c r="AA29" s="122">
        <v>1</v>
      </c>
      <c r="AB29" s="121">
        <v>0</v>
      </c>
      <c r="AC29" s="123">
        <v>1</v>
      </c>
      <c r="AD29" s="165" t="str">
        <f t="shared" si="0"/>
        <v>A</v>
      </c>
      <c r="AE29" s="124">
        <v>1</v>
      </c>
      <c r="AF29" s="165" t="str">
        <f t="shared" si="1"/>
        <v>A</v>
      </c>
      <c r="AG29" s="122">
        <v>0</v>
      </c>
      <c r="AH29" s="121">
        <v>0</v>
      </c>
      <c r="AI29" s="121">
        <v>0</v>
      </c>
      <c r="AJ29" s="121">
        <v>1</v>
      </c>
      <c r="AK29" s="123">
        <v>1</v>
      </c>
      <c r="AL29" s="165" t="str">
        <f t="shared" si="2"/>
        <v>A</v>
      </c>
      <c r="AM29" s="122">
        <v>0</v>
      </c>
      <c r="AN29" s="121">
        <v>0</v>
      </c>
      <c r="AO29" s="121">
        <v>1</v>
      </c>
      <c r="AP29" s="123">
        <v>1</v>
      </c>
      <c r="AQ29" s="165" t="str">
        <f t="shared" si="3"/>
        <v>A</v>
      </c>
      <c r="AR29" s="122">
        <v>0</v>
      </c>
      <c r="AS29" s="121">
        <v>0</v>
      </c>
      <c r="AT29" s="121">
        <v>0</v>
      </c>
      <c r="AU29" s="121">
        <v>0</v>
      </c>
      <c r="AV29" s="121">
        <v>1</v>
      </c>
      <c r="AW29" s="121">
        <v>0</v>
      </c>
      <c r="AX29" s="123">
        <v>1</v>
      </c>
      <c r="AY29" s="165" t="str">
        <f t="shared" si="4"/>
        <v>A</v>
      </c>
      <c r="AZ29" s="125">
        <v>0</v>
      </c>
      <c r="BA29" s="121">
        <v>1</v>
      </c>
      <c r="BB29" s="121">
        <v>0</v>
      </c>
      <c r="BC29" s="126">
        <v>1</v>
      </c>
      <c r="BD29" s="122">
        <v>4</v>
      </c>
      <c r="BE29" s="121">
        <v>39</v>
      </c>
      <c r="BF29" s="121">
        <v>0</v>
      </c>
      <c r="BG29" s="121">
        <v>0</v>
      </c>
      <c r="BH29" s="121">
        <v>0</v>
      </c>
      <c r="BI29" s="121">
        <v>0</v>
      </c>
      <c r="BJ29" s="121">
        <v>0</v>
      </c>
      <c r="BK29" s="121">
        <v>0</v>
      </c>
      <c r="BL29" s="121">
        <v>25</v>
      </c>
      <c r="BM29" s="121">
        <v>0</v>
      </c>
      <c r="BN29" s="121">
        <v>0</v>
      </c>
      <c r="BO29" s="121">
        <v>0</v>
      </c>
      <c r="BP29" s="121">
        <v>43</v>
      </c>
      <c r="BQ29" s="121">
        <v>0</v>
      </c>
      <c r="BR29" s="121">
        <v>0</v>
      </c>
      <c r="BS29" s="121">
        <v>0</v>
      </c>
      <c r="BT29" s="121">
        <v>2</v>
      </c>
      <c r="BU29" s="121">
        <v>0</v>
      </c>
      <c r="BV29" s="121">
        <v>0</v>
      </c>
      <c r="BW29" s="121">
        <v>0</v>
      </c>
      <c r="BX29" s="121">
        <v>0</v>
      </c>
      <c r="BY29" s="121">
        <v>0</v>
      </c>
      <c r="BZ29" s="121">
        <v>0</v>
      </c>
      <c r="CA29" s="121">
        <v>0</v>
      </c>
      <c r="CB29" s="121">
        <v>0</v>
      </c>
      <c r="CC29" s="121">
        <v>0</v>
      </c>
      <c r="CD29" s="121">
        <v>0</v>
      </c>
      <c r="CE29" s="123">
        <v>0</v>
      </c>
      <c r="CF29" s="122">
        <v>0</v>
      </c>
      <c r="CG29" s="121">
        <v>0</v>
      </c>
      <c r="CH29" s="121">
        <v>0</v>
      </c>
      <c r="CI29" s="121">
        <v>3</v>
      </c>
      <c r="CJ29" s="121">
        <v>2</v>
      </c>
      <c r="CK29" s="121">
        <v>2</v>
      </c>
      <c r="CL29" s="121">
        <v>0</v>
      </c>
      <c r="CM29" s="121">
        <v>0</v>
      </c>
      <c r="CN29" s="121">
        <v>0</v>
      </c>
      <c r="CO29" s="121">
        <v>0</v>
      </c>
      <c r="CP29" s="121">
        <v>0</v>
      </c>
      <c r="CQ29" s="121">
        <v>0</v>
      </c>
      <c r="CR29" s="121">
        <v>0</v>
      </c>
      <c r="CS29" s="121">
        <v>0</v>
      </c>
      <c r="CT29" s="121">
        <v>0</v>
      </c>
      <c r="CU29" s="121">
        <v>0</v>
      </c>
      <c r="CV29" s="121">
        <v>0</v>
      </c>
      <c r="CW29" s="121">
        <v>0</v>
      </c>
      <c r="CX29" s="121">
        <v>0</v>
      </c>
      <c r="CY29" s="121">
        <v>0</v>
      </c>
      <c r="CZ29" s="121">
        <v>3</v>
      </c>
      <c r="DA29" s="123">
        <v>0</v>
      </c>
      <c r="DB29" s="122">
        <v>0</v>
      </c>
      <c r="DC29" s="121">
        <v>0</v>
      </c>
      <c r="DD29" s="121">
        <v>0</v>
      </c>
      <c r="DE29" s="121">
        <v>0</v>
      </c>
      <c r="DF29" s="121">
        <v>0</v>
      </c>
      <c r="DG29" s="121">
        <v>0</v>
      </c>
      <c r="DH29" s="121">
        <v>0</v>
      </c>
      <c r="DI29" s="121">
        <v>0</v>
      </c>
      <c r="DJ29" s="123">
        <v>0</v>
      </c>
      <c r="DK29" s="122">
        <v>1</v>
      </c>
      <c r="DL29" s="123">
        <v>0</v>
      </c>
      <c r="DM29" s="124">
        <v>0</v>
      </c>
      <c r="DN29" s="122">
        <v>59</v>
      </c>
      <c r="DO29" s="121">
        <v>1</v>
      </c>
      <c r="DP29" s="123">
        <v>166</v>
      </c>
      <c r="DQ29" s="122">
        <v>40</v>
      </c>
      <c r="DR29" s="121">
        <v>1</v>
      </c>
      <c r="DS29" s="162" t="s">
        <v>1357</v>
      </c>
      <c r="DT29" s="121">
        <v>2</v>
      </c>
      <c r="DU29" s="162" t="s">
        <v>1358</v>
      </c>
      <c r="DV29" s="164" t="s">
        <v>1359</v>
      </c>
      <c r="DW29" s="122">
        <v>1</v>
      </c>
      <c r="DX29" s="121">
        <v>1</v>
      </c>
      <c r="DY29" s="121">
        <v>1</v>
      </c>
      <c r="DZ29" s="162"/>
      <c r="EA29" s="164" t="s">
        <v>1360</v>
      </c>
      <c r="EB29" s="127">
        <v>12345</v>
      </c>
      <c r="EC29" s="128">
        <v>288.85000000000002</v>
      </c>
      <c r="ED29" s="129">
        <v>15</v>
      </c>
    </row>
    <row r="30" spans="1:134" ht="13.5" customHeight="1">
      <c r="A30" s="161" t="s">
        <v>96</v>
      </c>
      <c r="B30" s="162" t="s">
        <v>98</v>
      </c>
      <c r="C30" s="121">
        <v>1</v>
      </c>
      <c r="D30" s="162" t="s">
        <v>97</v>
      </c>
      <c r="E30" s="162" t="s">
        <v>1361</v>
      </c>
      <c r="F30" s="162">
        <v>322</v>
      </c>
      <c r="G30" s="162">
        <v>38811</v>
      </c>
      <c r="H30" s="162" t="s">
        <v>98</v>
      </c>
      <c r="I30" s="162" t="s">
        <v>1362</v>
      </c>
      <c r="J30" s="162" t="s">
        <v>1363</v>
      </c>
      <c r="K30" s="164" t="s">
        <v>919</v>
      </c>
      <c r="L30" s="161" t="s">
        <v>920</v>
      </c>
      <c r="M30" s="162" t="s">
        <v>1364</v>
      </c>
      <c r="N30" s="162" t="s">
        <v>1365</v>
      </c>
      <c r="O30" s="162" t="s">
        <v>927</v>
      </c>
      <c r="P30" s="162">
        <v>383416230</v>
      </c>
      <c r="Q30" s="164" t="s">
        <v>1366</v>
      </c>
      <c r="R30" s="161" t="s">
        <v>927</v>
      </c>
      <c r="S30" s="162" t="s">
        <v>1275</v>
      </c>
      <c r="T30" s="162" t="s">
        <v>1367</v>
      </c>
      <c r="U30" s="162" t="s">
        <v>1368</v>
      </c>
      <c r="V30" s="162">
        <v>383416236</v>
      </c>
      <c r="W30" s="164" t="s">
        <v>1369</v>
      </c>
      <c r="X30" s="122">
        <v>2</v>
      </c>
      <c r="Y30" s="121">
        <v>0</v>
      </c>
      <c r="Z30" s="123">
        <v>2</v>
      </c>
      <c r="AA30" s="122">
        <v>1.25</v>
      </c>
      <c r="AB30" s="121">
        <v>0</v>
      </c>
      <c r="AC30" s="123">
        <v>1.25</v>
      </c>
      <c r="AD30" s="165" t="str">
        <f t="shared" si="0"/>
        <v>A</v>
      </c>
      <c r="AE30" s="124">
        <v>2</v>
      </c>
      <c r="AF30" s="165" t="str">
        <f t="shared" si="1"/>
        <v>A</v>
      </c>
      <c r="AG30" s="122">
        <v>0</v>
      </c>
      <c r="AH30" s="121">
        <v>1</v>
      </c>
      <c r="AI30" s="121">
        <v>0</v>
      </c>
      <c r="AJ30" s="121">
        <v>1</v>
      </c>
      <c r="AK30" s="123">
        <v>2</v>
      </c>
      <c r="AL30" s="165" t="str">
        <f t="shared" si="2"/>
        <v>A</v>
      </c>
      <c r="AM30" s="122">
        <v>0</v>
      </c>
      <c r="AN30" s="121">
        <v>0</v>
      </c>
      <c r="AO30" s="121">
        <v>2</v>
      </c>
      <c r="AP30" s="123">
        <v>2</v>
      </c>
      <c r="AQ30" s="165" t="str">
        <f t="shared" si="3"/>
        <v>A</v>
      </c>
      <c r="AR30" s="122">
        <v>0</v>
      </c>
      <c r="AS30" s="121">
        <v>0</v>
      </c>
      <c r="AT30" s="121">
        <v>1</v>
      </c>
      <c r="AU30" s="121">
        <v>0</v>
      </c>
      <c r="AV30" s="121">
        <v>1</v>
      </c>
      <c r="AW30" s="121">
        <v>0</v>
      </c>
      <c r="AX30" s="123">
        <v>2</v>
      </c>
      <c r="AY30" s="165" t="str">
        <f t="shared" si="4"/>
        <v>A</v>
      </c>
      <c r="AZ30" s="125">
        <v>0</v>
      </c>
      <c r="BA30" s="121">
        <v>1</v>
      </c>
      <c r="BB30" s="121">
        <v>1</v>
      </c>
      <c r="BC30" s="126">
        <v>1</v>
      </c>
      <c r="BD30" s="122">
        <v>7</v>
      </c>
      <c r="BE30" s="121">
        <v>63</v>
      </c>
      <c r="BF30" s="121">
        <v>0</v>
      </c>
      <c r="BG30" s="121">
        <v>0</v>
      </c>
      <c r="BH30" s="121">
        <v>2</v>
      </c>
      <c r="BI30" s="121">
        <v>0</v>
      </c>
      <c r="BJ30" s="121">
        <v>0</v>
      </c>
      <c r="BK30" s="121">
        <v>33</v>
      </c>
      <c r="BL30" s="121">
        <v>36</v>
      </c>
      <c r="BM30" s="121">
        <v>1</v>
      </c>
      <c r="BN30" s="121">
        <v>0</v>
      </c>
      <c r="BO30" s="121">
        <v>1</v>
      </c>
      <c r="BP30" s="121">
        <v>63</v>
      </c>
      <c r="BQ30" s="121">
        <v>0</v>
      </c>
      <c r="BR30" s="121">
        <v>0</v>
      </c>
      <c r="BS30" s="121">
        <v>0</v>
      </c>
      <c r="BT30" s="121">
        <v>1</v>
      </c>
      <c r="BU30" s="121">
        <v>0</v>
      </c>
      <c r="BV30" s="121">
        <v>0</v>
      </c>
      <c r="BW30" s="121">
        <v>0</v>
      </c>
      <c r="BX30" s="121">
        <v>0</v>
      </c>
      <c r="BY30" s="121">
        <v>0</v>
      </c>
      <c r="BZ30" s="121">
        <v>0</v>
      </c>
      <c r="CA30" s="121">
        <v>0</v>
      </c>
      <c r="CB30" s="121">
        <v>0</v>
      </c>
      <c r="CC30" s="121">
        <v>1</v>
      </c>
      <c r="CD30" s="121">
        <v>0</v>
      </c>
      <c r="CE30" s="123">
        <v>0</v>
      </c>
      <c r="CF30" s="122">
        <v>0</v>
      </c>
      <c r="CG30" s="121">
        <v>0</v>
      </c>
      <c r="CH30" s="121">
        <v>0</v>
      </c>
      <c r="CI30" s="121">
        <v>6</v>
      </c>
      <c r="CJ30" s="121">
        <v>0</v>
      </c>
      <c r="CK30" s="121">
        <v>0</v>
      </c>
      <c r="CL30" s="121">
        <v>0</v>
      </c>
      <c r="CM30" s="121">
        <v>0</v>
      </c>
      <c r="CN30" s="121">
        <v>0</v>
      </c>
      <c r="CO30" s="121">
        <v>0</v>
      </c>
      <c r="CP30" s="121">
        <v>0</v>
      </c>
      <c r="CQ30" s="121">
        <v>0</v>
      </c>
      <c r="CR30" s="121">
        <v>0</v>
      </c>
      <c r="CS30" s="121">
        <v>0</v>
      </c>
      <c r="CT30" s="121">
        <v>0</v>
      </c>
      <c r="CU30" s="121">
        <v>0</v>
      </c>
      <c r="CV30" s="121">
        <v>0</v>
      </c>
      <c r="CW30" s="121">
        <v>0</v>
      </c>
      <c r="CX30" s="121">
        <v>0</v>
      </c>
      <c r="CY30" s="121">
        <v>0</v>
      </c>
      <c r="CZ30" s="121">
        <v>13</v>
      </c>
      <c r="DA30" s="123">
        <v>0</v>
      </c>
      <c r="DB30" s="122">
        <v>0</v>
      </c>
      <c r="DC30" s="121">
        <v>0</v>
      </c>
      <c r="DD30" s="121">
        <v>0</v>
      </c>
      <c r="DE30" s="121">
        <v>0</v>
      </c>
      <c r="DF30" s="121">
        <v>0</v>
      </c>
      <c r="DG30" s="121">
        <v>0</v>
      </c>
      <c r="DH30" s="121">
        <v>0</v>
      </c>
      <c r="DI30" s="121">
        <v>0</v>
      </c>
      <c r="DJ30" s="123">
        <v>0</v>
      </c>
      <c r="DK30" s="122">
        <v>0</v>
      </c>
      <c r="DL30" s="123">
        <v>0</v>
      </c>
      <c r="DM30" s="124">
        <v>0</v>
      </c>
      <c r="DN30" s="122">
        <v>241</v>
      </c>
      <c r="DO30" s="121">
        <v>25</v>
      </c>
      <c r="DP30" s="123">
        <v>197</v>
      </c>
      <c r="DQ30" s="122">
        <v>50</v>
      </c>
      <c r="DR30" s="121">
        <v>0</v>
      </c>
      <c r="DS30" s="121" t="s">
        <v>927</v>
      </c>
      <c r="DT30" s="121">
        <v>2</v>
      </c>
      <c r="DU30" s="162"/>
      <c r="DV30" s="164"/>
      <c r="DW30" s="122">
        <v>1</v>
      </c>
      <c r="DX30" s="121">
        <v>1</v>
      </c>
      <c r="DY30" s="121">
        <v>0</v>
      </c>
      <c r="DZ30" s="162"/>
      <c r="EA30" s="164"/>
      <c r="EB30" s="127">
        <v>13790</v>
      </c>
      <c r="EC30" s="128">
        <v>278.56</v>
      </c>
      <c r="ED30" s="129">
        <v>26</v>
      </c>
    </row>
    <row r="31" spans="1:134" ht="13.5" customHeight="1">
      <c r="A31" s="161" t="s">
        <v>96</v>
      </c>
      <c r="B31" s="162" t="s">
        <v>100</v>
      </c>
      <c r="C31" s="121">
        <v>1</v>
      </c>
      <c r="D31" s="162" t="s">
        <v>99</v>
      </c>
      <c r="E31" s="162" t="s">
        <v>1370</v>
      </c>
      <c r="F31" s="162" t="s">
        <v>1123</v>
      </c>
      <c r="G31" s="162">
        <v>37092</v>
      </c>
      <c r="H31" s="162" t="s">
        <v>949</v>
      </c>
      <c r="I31" s="162" t="s">
        <v>1371</v>
      </c>
      <c r="J31" s="162" t="s">
        <v>1372</v>
      </c>
      <c r="K31" s="164" t="s">
        <v>1373</v>
      </c>
      <c r="L31" s="161" t="s">
        <v>920</v>
      </c>
      <c r="M31" s="162" t="s">
        <v>1374</v>
      </c>
      <c r="N31" s="162" t="s">
        <v>1375</v>
      </c>
      <c r="O31" s="162" t="s">
        <v>927</v>
      </c>
      <c r="P31" s="162">
        <v>386801101</v>
      </c>
      <c r="Q31" s="164" t="s">
        <v>1376</v>
      </c>
      <c r="R31" s="161" t="s">
        <v>920</v>
      </c>
      <c r="S31" s="162" t="s">
        <v>1377</v>
      </c>
      <c r="T31" s="162" t="s">
        <v>1378</v>
      </c>
      <c r="U31" s="162" t="s">
        <v>927</v>
      </c>
      <c r="V31" s="162">
        <v>386801110</v>
      </c>
      <c r="W31" s="164" t="s">
        <v>1379</v>
      </c>
      <c r="X31" s="122">
        <v>6</v>
      </c>
      <c r="Y31" s="121">
        <v>0</v>
      </c>
      <c r="Z31" s="123">
        <v>6</v>
      </c>
      <c r="AA31" s="122">
        <v>6</v>
      </c>
      <c r="AB31" s="121">
        <v>0</v>
      </c>
      <c r="AC31" s="123">
        <v>6</v>
      </c>
      <c r="AD31" s="165" t="str">
        <f t="shared" si="0"/>
        <v>A</v>
      </c>
      <c r="AE31" s="124">
        <v>5</v>
      </c>
      <c r="AF31" s="165" t="str">
        <f t="shared" si="1"/>
        <v>A</v>
      </c>
      <c r="AG31" s="122">
        <v>1</v>
      </c>
      <c r="AH31" s="121">
        <v>0</v>
      </c>
      <c r="AI31" s="121">
        <v>0</v>
      </c>
      <c r="AJ31" s="121">
        <v>5</v>
      </c>
      <c r="AK31" s="123">
        <v>6</v>
      </c>
      <c r="AL31" s="165" t="str">
        <f t="shared" si="2"/>
        <v>A</v>
      </c>
      <c r="AM31" s="122">
        <v>2</v>
      </c>
      <c r="AN31" s="121">
        <v>1</v>
      </c>
      <c r="AO31" s="121">
        <v>3</v>
      </c>
      <c r="AP31" s="123">
        <v>6</v>
      </c>
      <c r="AQ31" s="165" t="str">
        <f t="shared" si="3"/>
        <v>A</v>
      </c>
      <c r="AR31" s="122">
        <v>0</v>
      </c>
      <c r="AS31" s="121">
        <v>0</v>
      </c>
      <c r="AT31" s="121">
        <v>1</v>
      </c>
      <c r="AU31" s="121">
        <v>5</v>
      </c>
      <c r="AV31" s="121">
        <v>0</v>
      </c>
      <c r="AW31" s="121">
        <v>0</v>
      </c>
      <c r="AX31" s="123">
        <v>6</v>
      </c>
      <c r="AY31" s="165" t="str">
        <f t="shared" si="4"/>
        <v>A</v>
      </c>
      <c r="AZ31" s="125">
        <v>1</v>
      </c>
      <c r="BA31" s="121">
        <v>1</v>
      </c>
      <c r="BB31" s="121">
        <v>1</v>
      </c>
      <c r="BC31" s="126">
        <v>1</v>
      </c>
      <c r="BD31" s="122">
        <v>13</v>
      </c>
      <c r="BE31" s="121">
        <v>221</v>
      </c>
      <c r="BF31" s="121">
        <v>0</v>
      </c>
      <c r="BG31" s="121">
        <v>0</v>
      </c>
      <c r="BH31" s="121">
        <v>2</v>
      </c>
      <c r="BI31" s="121">
        <v>5</v>
      </c>
      <c r="BJ31" s="121">
        <v>0</v>
      </c>
      <c r="BK31" s="121">
        <v>0</v>
      </c>
      <c r="BL31" s="121">
        <v>144</v>
      </c>
      <c r="BM31" s="121">
        <v>0</v>
      </c>
      <c r="BN31" s="121">
        <v>3</v>
      </c>
      <c r="BO31" s="121">
        <v>3</v>
      </c>
      <c r="BP31" s="121">
        <v>4</v>
      </c>
      <c r="BQ31" s="121">
        <v>2</v>
      </c>
      <c r="BR31" s="121">
        <v>0</v>
      </c>
      <c r="BS31" s="121">
        <v>1</v>
      </c>
      <c r="BT31" s="121">
        <v>2</v>
      </c>
      <c r="BU31" s="121">
        <v>0</v>
      </c>
      <c r="BV31" s="121">
        <v>0</v>
      </c>
      <c r="BW31" s="121">
        <v>0</v>
      </c>
      <c r="BX31" s="121">
        <v>0</v>
      </c>
      <c r="BY31" s="121">
        <v>0</v>
      </c>
      <c r="BZ31" s="121">
        <v>0</v>
      </c>
      <c r="CA31" s="121">
        <v>0</v>
      </c>
      <c r="CB31" s="121">
        <v>0</v>
      </c>
      <c r="CC31" s="121">
        <v>4</v>
      </c>
      <c r="CD31" s="121">
        <v>3</v>
      </c>
      <c r="CE31" s="123">
        <v>0</v>
      </c>
      <c r="CF31" s="122">
        <v>2</v>
      </c>
      <c r="CG31" s="121">
        <v>0</v>
      </c>
      <c r="CH31" s="121">
        <v>0</v>
      </c>
      <c r="CI31" s="121">
        <v>0</v>
      </c>
      <c r="CJ31" s="121">
        <v>2</v>
      </c>
      <c r="CK31" s="121">
        <v>2</v>
      </c>
      <c r="CL31" s="121">
        <v>0</v>
      </c>
      <c r="CM31" s="121">
        <v>0</v>
      </c>
      <c r="CN31" s="121">
        <v>0</v>
      </c>
      <c r="CO31" s="121">
        <v>0</v>
      </c>
      <c r="CP31" s="121">
        <v>0</v>
      </c>
      <c r="CQ31" s="121">
        <v>1</v>
      </c>
      <c r="CR31" s="121">
        <v>0</v>
      </c>
      <c r="CS31" s="121">
        <v>0</v>
      </c>
      <c r="CT31" s="121">
        <v>0</v>
      </c>
      <c r="CU31" s="121">
        <v>0</v>
      </c>
      <c r="CV31" s="121">
        <v>0</v>
      </c>
      <c r="CW31" s="121">
        <v>0</v>
      </c>
      <c r="CX31" s="121">
        <v>0</v>
      </c>
      <c r="CY31" s="121">
        <v>0</v>
      </c>
      <c r="CZ31" s="121">
        <v>15</v>
      </c>
      <c r="DA31" s="123">
        <v>0</v>
      </c>
      <c r="DB31" s="122">
        <v>0</v>
      </c>
      <c r="DC31" s="121">
        <v>0</v>
      </c>
      <c r="DD31" s="121">
        <v>1</v>
      </c>
      <c r="DE31" s="121">
        <v>2</v>
      </c>
      <c r="DF31" s="121">
        <v>0</v>
      </c>
      <c r="DG31" s="121">
        <v>0</v>
      </c>
      <c r="DH31" s="121">
        <v>0</v>
      </c>
      <c r="DI31" s="121">
        <v>0</v>
      </c>
      <c r="DJ31" s="123">
        <v>0</v>
      </c>
      <c r="DK31" s="122">
        <v>3</v>
      </c>
      <c r="DL31" s="123">
        <v>0</v>
      </c>
      <c r="DM31" s="124">
        <v>0</v>
      </c>
      <c r="DN31" s="122">
        <v>62</v>
      </c>
      <c r="DO31" s="121">
        <v>15</v>
      </c>
      <c r="DP31" s="123">
        <v>2250</v>
      </c>
      <c r="DQ31" s="122">
        <v>75</v>
      </c>
      <c r="DR31" s="121">
        <v>1</v>
      </c>
      <c r="DS31" s="162" t="s">
        <v>1380</v>
      </c>
      <c r="DT31" s="121">
        <v>2</v>
      </c>
      <c r="DU31" s="162"/>
      <c r="DV31" s="164" t="s">
        <v>1381</v>
      </c>
      <c r="DW31" s="122">
        <v>1</v>
      </c>
      <c r="DX31" s="121">
        <v>1</v>
      </c>
      <c r="DY31" s="121">
        <v>1</v>
      </c>
      <c r="DZ31" s="162"/>
      <c r="EA31" s="164" t="s">
        <v>1382</v>
      </c>
      <c r="EB31" s="127">
        <v>157018</v>
      </c>
      <c r="EC31" s="128">
        <v>923.77</v>
      </c>
      <c r="ED31" s="129">
        <v>79</v>
      </c>
    </row>
    <row r="32" spans="1:134" ht="13.5" customHeight="1">
      <c r="A32" s="161" t="s">
        <v>96</v>
      </c>
      <c r="B32" s="162" t="s">
        <v>102</v>
      </c>
      <c r="C32" s="121">
        <v>1</v>
      </c>
      <c r="D32" s="162" t="s">
        <v>101</v>
      </c>
      <c r="E32" s="162" t="s">
        <v>1383</v>
      </c>
      <c r="F32" s="162">
        <v>439</v>
      </c>
      <c r="G32" s="162">
        <v>38101</v>
      </c>
      <c r="H32" s="162" t="s">
        <v>102</v>
      </c>
      <c r="I32" s="162" t="s">
        <v>1384</v>
      </c>
      <c r="J32" s="162" t="s">
        <v>1385</v>
      </c>
      <c r="K32" s="164" t="s">
        <v>995</v>
      </c>
      <c r="L32" s="161" t="s">
        <v>920</v>
      </c>
      <c r="M32" s="162" t="s">
        <v>1386</v>
      </c>
      <c r="N32" s="162" t="s">
        <v>1387</v>
      </c>
      <c r="O32" s="162" t="s">
        <v>927</v>
      </c>
      <c r="P32" s="162">
        <v>380766550</v>
      </c>
      <c r="Q32" s="164" t="s">
        <v>1388</v>
      </c>
      <c r="R32" s="161" t="s">
        <v>927</v>
      </c>
      <c r="S32" s="162" t="s">
        <v>1389</v>
      </c>
      <c r="T32" s="162" t="s">
        <v>1390</v>
      </c>
      <c r="U32" s="162" t="s">
        <v>1368</v>
      </c>
      <c r="V32" s="162">
        <v>380766560</v>
      </c>
      <c r="W32" s="167" t="s">
        <v>1391</v>
      </c>
      <c r="X32" s="122">
        <v>4</v>
      </c>
      <c r="Y32" s="121">
        <v>0</v>
      </c>
      <c r="Z32" s="123">
        <v>4</v>
      </c>
      <c r="AA32" s="122">
        <v>4</v>
      </c>
      <c r="AB32" s="121">
        <v>0</v>
      </c>
      <c r="AC32" s="123">
        <v>4</v>
      </c>
      <c r="AD32" s="165" t="str">
        <f t="shared" si="0"/>
        <v>A</v>
      </c>
      <c r="AE32" s="124">
        <v>4</v>
      </c>
      <c r="AF32" s="165" t="str">
        <f t="shared" si="1"/>
        <v>A</v>
      </c>
      <c r="AG32" s="122">
        <v>0</v>
      </c>
      <c r="AH32" s="121">
        <v>3</v>
      </c>
      <c r="AI32" s="121">
        <v>0</v>
      </c>
      <c r="AJ32" s="121">
        <v>1</v>
      </c>
      <c r="AK32" s="123">
        <v>4</v>
      </c>
      <c r="AL32" s="165" t="str">
        <f t="shared" si="2"/>
        <v>A</v>
      </c>
      <c r="AM32" s="122">
        <v>1</v>
      </c>
      <c r="AN32" s="121">
        <v>3</v>
      </c>
      <c r="AO32" s="121">
        <v>0</v>
      </c>
      <c r="AP32" s="123">
        <v>4</v>
      </c>
      <c r="AQ32" s="165" t="str">
        <f t="shared" si="3"/>
        <v>A</v>
      </c>
      <c r="AR32" s="122">
        <v>0</v>
      </c>
      <c r="AS32" s="121">
        <v>0</v>
      </c>
      <c r="AT32" s="121">
        <v>4</v>
      </c>
      <c r="AU32" s="121">
        <v>0</v>
      </c>
      <c r="AV32" s="121">
        <v>0</v>
      </c>
      <c r="AW32" s="121">
        <v>0</v>
      </c>
      <c r="AX32" s="123">
        <v>4</v>
      </c>
      <c r="AY32" s="165" t="str">
        <f t="shared" si="4"/>
        <v>A</v>
      </c>
      <c r="AZ32" s="125">
        <v>1</v>
      </c>
      <c r="BA32" s="121">
        <v>1</v>
      </c>
      <c r="BB32" s="121">
        <v>1</v>
      </c>
      <c r="BC32" s="126">
        <v>1</v>
      </c>
      <c r="BD32" s="122">
        <v>13</v>
      </c>
      <c r="BE32" s="121">
        <v>81</v>
      </c>
      <c r="BF32" s="121">
        <v>0</v>
      </c>
      <c r="BG32" s="121">
        <v>0</v>
      </c>
      <c r="BH32" s="121">
        <v>12</v>
      </c>
      <c r="BI32" s="121">
        <v>0</v>
      </c>
      <c r="BJ32" s="121">
        <v>0</v>
      </c>
      <c r="BK32" s="121">
        <v>0</v>
      </c>
      <c r="BL32" s="121">
        <v>63</v>
      </c>
      <c r="BM32" s="121">
        <v>0</v>
      </c>
      <c r="BN32" s="121">
        <v>0</v>
      </c>
      <c r="BO32" s="121">
        <v>2</v>
      </c>
      <c r="BP32" s="121">
        <v>1</v>
      </c>
      <c r="BQ32" s="121">
        <v>0</v>
      </c>
      <c r="BR32" s="121">
        <v>0</v>
      </c>
      <c r="BS32" s="121">
        <v>2</v>
      </c>
      <c r="BT32" s="121">
        <v>7</v>
      </c>
      <c r="BU32" s="121">
        <v>0</v>
      </c>
      <c r="BV32" s="121">
        <v>0</v>
      </c>
      <c r="BW32" s="121">
        <v>0</v>
      </c>
      <c r="BX32" s="121">
        <v>0</v>
      </c>
      <c r="BY32" s="121">
        <v>0</v>
      </c>
      <c r="BZ32" s="121">
        <v>0</v>
      </c>
      <c r="CA32" s="121">
        <v>0</v>
      </c>
      <c r="CB32" s="121">
        <v>0</v>
      </c>
      <c r="CC32" s="121">
        <v>0</v>
      </c>
      <c r="CD32" s="121">
        <v>0</v>
      </c>
      <c r="CE32" s="123">
        <v>0</v>
      </c>
      <c r="CF32" s="122">
        <v>3</v>
      </c>
      <c r="CG32" s="121">
        <v>0</v>
      </c>
      <c r="CH32" s="121">
        <v>0</v>
      </c>
      <c r="CI32" s="121">
        <v>3</v>
      </c>
      <c r="CJ32" s="121">
        <v>3</v>
      </c>
      <c r="CK32" s="121">
        <v>3</v>
      </c>
      <c r="CL32" s="121">
        <v>0</v>
      </c>
      <c r="CM32" s="121">
        <v>0</v>
      </c>
      <c r="CN32" s="121">
        <v>0</v>
      </c>
      <c r="CO32" s="121">
        <v>0</v>
      </c>
      <c r="CP32" s="121">
        <v>0</v>
      </c>
      <c r="CQ32" s="121">
        <v>0</v>
      </c>
      <c r="CR32" s="121">
        <v>1</v>
      </c>
      <c r="CS32" s="121">
        <v>0</v>
      </c>
      <c r="CT32" s="121">
        <v>0</v>
      </c>
      <c r="CU32" s="121">
        <v>0</v>
      </c>
      <c r="CV32" s="121">
        <v>0</v>
      </c>
      <c r="CW32" s="121">
        <v>0</v>
      </c>
      <c r="CX32" s="121">
        <v>0</v>
      </c>
      <c r="CY32" s="121">
        <v>0</v>
      </c>
      <c r="CZ32" s="121">
        <v>0</v>
      </c>
      <c r="DA32" s="123">
        <v>0</v>
      </c>
      <c r="DB32" s="122">
        <v>1</v>
      </c>
      <c r="DC32" s="121">
        <v>0</v>
      </c>
      <c r="DD32" s="121">
        <v>0</v>
      </c>
      <c r="DE32" s="121">
        <v>1</v>
      </c>
      <c r="DF32" s="121">
        <v>0</v>
      </c>
      <c r="DG32" s="121">
        <v>0</v>
      </c>
      <c r="DH32" s="121">
        <v>0</v>
      </c>
      <c r="DI32" s="121">
        <v>0</v>
      </c>
      <c r="DJ32" s="123">
        <v>1</v>
      </c>
      <c r="DK32" s="122">
        <v>0</v>
      </c>
      <c r="DL32" s="123">
        <v>0</v>
      </c>
      <c r="DM32" s="124">
        <v>0</v>
      </c>
      <c r="DN32" s="122">
        <v>163</v>
      </c>
      <c r="DO32" s="121">
        <v>6</v>
      </c>
      <c r="DP32" s="123">
        <v>94</v>
      </c>
      <c r="DQ32" s="122">
        <v>40</v>
      </c>
      <c r="DR32" s="121">
        <v>0</v>
      </c>
      <c r="DS32" s="121" t="s">
        <v>927</v>
      </c>
      <c r="DT32" s="121">
        <v>3</v>
      </c>
      <c r="DU32" s="162" t="s">
        <v>1392</v>
      </c>
      <c r="DV32" s="164" t="s">
        <v>1393</v>
      </c>
      <c r="DW32" s="122">
        <v>1</v>
      </c>
      <c r="DX32" s="121">
        <v>1</v>
      </c>
      <c r="DY32" s="121">
        <v>1</v>
      </c>
      <c r="DZ32" s="162" t="s">
        <v>1394</v>
      </c>
      <c r="EA32" s="164" t="s">
        <v>1395</v>
      </c>
      <c r="EB32" s="127">
        <v>41690</v>
      </c>
      <c r="EC32" s="128">
        <v>1130.1300000000001</v>
      </c>
      <c r="ED32" s="129">
        <v>31</v>
      </c>
    </row>
    <row r="33" spans="1:134" ht="13.5" customHeight="1">
      <c r="A33" s="161" t="s">
        <v>96</v>
      </c>
      <c r="B33" s="162" t="s">
        <v>104</v>
      </c>
      <c r="C33" s="121">
        <v>1</v>
      </c>
      <c r="D33" s="162" t="s">
        <v>103</v>
      </c>
      <c r="E33" s="162" t="s">
        <v>1396</v>
      </c>
      <c r="F33" s="162" t="s">
        <v>1397</v>
      </c>
      <c r="G33" s="162">
        <v>38001</v>
      </c>
      <c r="H33" s="162" t="s">
        <v>104</v>
      </c>
      <c r="I33" s="162" t="s">
        <v>1398</v>
      </c>
      <c r="J33" s="162" t="s">
        <v>1399</v>
      </c>
      <c r="K33" s="164" t="s">
        <v>1400</v>
      </c>
      <c r="L33" s="161" t="s">
        <v>920</v>
      </c>
      <c r="M33" s="162" t="s">
        <v>1245</v>
      </c>
      <c r="N33" s="162" t="s">
        <v>1401</v>
      </c>
      <c r="O33" s="162" t="s">
        <v>927</v>
      </c>
      <c r="P33" s="162">
        <v>384401241</v>
      </c>
      <c r="Q33" s="164" t="s">
        <v>1402</v>
      </c>
      <c r="R33" s="161" t="s">
        <v>920</v>
      </c>
      <c r="S33" s="162" t="s">
        <v>1245</v>
      </c>
      <c r="T33" s="162" t="s">
        <v>1401</v>
      </c>
      <c r="U33" s="162" t="s">
        <v>927</v>
      </c>
      <c r="V33" s="162">
        <v>384401241</v>
      </c>
      <c r="W33" s="164" t="s">
        <v>1402</v>
      </c>
      <c r="X33" s="122">
        <v>4</v>
      </c>
      <c r="Y33" s="121">
        <v>0</v>
      </c>
      <c r="Z33" s="123">
        <v>4</v>
      </c>
      <c r="AA33" s="122">
        <v>3.3</v>
      </c>
      <c r="AB33" s="121">
        <v>0</v>
      </c>
      <c r="AC33" s="123">
        <v>3.3</v>
      </c>
      <c r="AD33" s="165" t="str">
        <f t="shared" si="0"/>
        <v>A</v>
      </c>
      <c r="AE33" s="124">
        <v>4</v>
      </c>
      <c r="AF33" s="165" t="str">
        <f t="shared" si="1"/>
        <v>A</v>
      </c>
      <c r="AG33" s="122">
        <v>0</v>
      </c>
      <c r="AH33" s="121">
        <v>2</v>
      </c>
      <c r="AI33" s="121">
        <v>0</v>
      </c>
      <c r="AJ33" s="121">
        <v>2</v>
      </c>
      <c r="AK33" s="123">
        <v>4</v>
      </c>
      <c r="AL33" s="165" t="str">
        <f t="shared" si="2"/>
        <v>A</v>
      </c>
      <c r="AM33" s="122">
        <v>0</v>
      </c>
      <c r="AN33" s="121">
        <v>2</v>
      </c>
      <c r="AO33" s="121">
        <v>2</v>
      </c>
      <c r="AP33" s="123">
        <v>4</v>
      </c>
      <c r="AQ33" s="165" t="str">
        <f t="shared" si="3"/>
        <v>A</v>
      </c>
      <c r="AR33" s="122">
        <v>0</v>
      </c>
      <c r="AS33" s="121">
        <v>0</v>
      </c>
      <c r="AT33" s="121">
        <v>0</v>
      </c>
      <c r="AU33" s="121">
        <v>3</v>
      </c>
      <c r="AV33" s="121">
        <v>1</v>
      </c>
      <c r="AW33" s="121">
        <v>0</v>
      </c>
      <c r="AX33" s="123">
        <v>4</v>
      </c>
      <c r="AY33" s="165" t="str">
        <f t="shared" si="4"/>
        <v>A</v>
      </c>
      <c r="AZ33" s="125">
        <v>1</v>
      </c>
      <c r="BA33" s="121">
        <v>1</v>
      </c>
      <c r="BB33" s="121">
        <v>1</v>
      </c>
      <c r="BC33" s="126">
        <v>1</v>
      </c>
      <c r="BD33" s="122">
        <v>0</v>
      </c>
      <c r="BE33" s="121">
        <v>94</v>
      </c>
      <c r="BF33" s="121">
        <v>0</v>
      </c>
      <c r="BG33" s="121">
        <v>0</v>
      </c>
      <c r="BH33" s="121">
        <v>11</v>
      </c>
      <c r="BI33" s="121">
        <v>0</v>
      </c>
      <c r="BJ33" s="121">
        <v>0</v>
      </c>
      <c r="BK33" s="121">
        <v>0</v>
      </c>
      <c r="BL33" s="121">
        <v>20</v>
      </c>
      <c r="BM33" s="121">
        <v>0</v>
      </c>
      <c r="BN33" s="121">
        <v>0</v>
      </c>
      <c r="BO33" s="121">
        <v>1</v>
      </c>
      <c r="BP33" s="121">
        <v>55</v>
      </c>
      <c r="BQ33" s="121">
        <v>0</v>
      </c>
      <c r="BR33" s="121">
        <v>1</v>
      </c>
      <c r="BS33" s="121">
        <v>0</v>
      </c>
      <c r="BT33" s="121">
        <v>15</v>
      </c>
      <c r="BU33" s="121">
        <v>0</v>
      </c>
      <c r="BV33" s="121">
        <v>0</v>
      </c>
      <c r="BW33" s="121">
        <v>0</v>
      </c>
      <c r="BX33" s="121">
        <v>0</v>
      </c>
      <c r="BY33" s="121">
        <v>0</v>
      </c>
      <c r="BZ33" s="121">
        <v>0</v>
      </c>
      <c r="CA33" s="121">
        <v>0</v>
      </c>
      <c r="CB33" s="121">
        <v>0</v>
      </c>
      <c r="CC33" s="121">
        <v>3</v>
      </c>
      <c r="CD33" s="121">
        <v>3</v>
      </c>
      <c r="CE33" s="123">
        <v>0</v>
      </c>
      <c r="CF33" s="122">
        <v>0</v>
      </c>
      <c r="CG33" s="121">
        <v>0</v>
      </c>
      <c r="CH33" s="121">
        <v>0</v>
      </c>
      <c r="CI33" s="121">
        <v>2</v>
      </c>
      <c r="CJ33" s="121">
        <v>15</v>
      </c>
      <c r="CK33" s="121">
        <v>2</v>
      </c>
      <c r="CL33" s="121">
        <v>0</v>
      </c>
      <c r="CM33" s="121">
        <v>0</v>
      </c>
      <c r="CN33" s="121">
        <v>0</v>
      </c>
      <c r="CO33" s="121">
        <v>0</v>
      </c>
      <c r="CP33" s="121">
        <v>0</v>
      </c>
      <c r="CQ33" s="121">
        <v>0</v>
      </c>
      <c r="CR33" s="121">
        <v>0</v>
      </c>
      <c r="CS33" s="121">
        <v>0</v>
      </c>
      <c r="CT33" s="121">
        <v>0</v>
      </c>
      <c r="CU33" s="121">
        <v>0</v>
      </c>
      <c r="CV33" s="121">
        <v>0</v>
      </c>
      <c r="CW33" s="121">
        <v>0</v>
      </c>
      <c r="CX33" s="121">
        <v>0</v>
      </c>
      <c r="CY33" s="121">
        <v>0</v>
      </c>
      <c r="CZ33" s="121">
        <v>0</v>
      </c>
      <c r="DA33" s="123">
        <v>0</v>
      </c>
      <c r="DB33" s="122">
        <v>0</v>
      </c>
      <c r="DC33" s="121">
        <v>0</v>
      </c>
      <c r="DD33" s="121">
        <v>0</v>
      </c>
      <c r="DE33" s="121">
        <v>0</v>
      </c>
      <c r="DF33" s="121">
        <v>2</v>
      </c>
      <c r="DG33" s="121">
        <v>0</v>
      </c>
      <c r="DH33" s="121">
        <v>1</v>
      </c>
      <c r="DI33" s="121">
        <v>0</v>
      </c>
      <c r="DJ33" s="123">
        <v>0</v>
      </c>
      <c r="DK33" s="122">
        <v>1</v>
      </c>
      <c r="DL33" s="123">
        <v>0</v>
      </c>
      <c r="DM33" s="124">
        <v>0</v>
      </c>
      <c r="DN33" s="122">
        <v>94</v>
      </c>
      <c r="DO33" s="121">
        <v>9</v>
      </c>
      <c r="DP33" s="123">
        <v>194</v>
      </c>
      <c r="DQ33" s="122">
        <v>50</v>
      </c>
      <c r="DR33" s="121">
        <v>0</v>
      </c>
      <c r="DS33" s="121" t="s">
        <v>927</v>
      </c>
      <c r="DT33" s="121">
        <v>1</v>
      </c>
      <c r="DU33" s="162"/>
      <c r="DV33" s="164" t="s">
        <v>1403</v>
      </c>
      <c r="DW33" s="122">
        <v>1</v>
      </c>
      <c r="DX33" s="121">
        <v>1</v>
      </c>
      <c r="DY33" s="121">
        <v>1</v>
      </c>
      <c r="DZ33" s="162"/>
      <c r="EA33" s="164"/>
      <c r="EB33" s="127">
        <v>19379</v>
      </c>
      <c r="EC33" s="128">
        <v>471.91</v>
      </c>
      <c r="ED33" s="129">
        <v>23</v>
      </c>
    </row>
    <row r="34" spans="1:134" ht="13.5" customHeight="1">
      <c r="A34" s="161" t="s">
        <v>96</v>
      </c>
      <c r="B34" s="162" t="s">
        <v>106</v>
      </c>
      <c r="C34" s="121">
        <v>1</v>
      </c>
      <c r="D34" s="162" t="s">
        <v>105</v>
      </c>
      <c r="E34" s="162" t="s">
        <v>1404</v>
      </c>
      <c r="F34" s="162" t="s">
        <v>1405</v>
      </c>
      <c r="G34" s="162">
        <v>37701</v>
      </c>
      <c r="H34" s="162" t="s">
        <v>106</v>
      </c>
      <c r="I34" s="162" t="s">
        <v>1406</v>
      </c>
      <c r="J34" s="162" t="s">
        <v>1407</v>
      </c>
      <c r="K34" s="164" t="s">
        <v>1408</v>
      </c>
      <c r="L34" s="161" t="s">
        <v>920</v>
      </c>
      <c r="M34" s="162" t="s">
        <v>1389</v>
      </c>
      <c r="N34" s="162" t="s">
        <v>1409</v>
      </c>
      <c r="O34" s="162" t="s">
        <v>927</v>
      </c>
      <c r="P34" s="162">
        <v>384351280</v>
      </c>
      <c r="Q34" s="164" t="s">
        <v>1410</v>
      </c>
      <c r="R34" s="161" t="s">
        <v>920</v>
      </c>
      <c r="S34" s="162" t="s">
        <v>1389</v>
      </c>
      <c r="T34" s="162" t="s">
        <v>1411</v>
      </c>
      <c r="U34" s="162" t="s">
        <v>927</v>
      </c>
      <c r="V34" s="162">
        <v>384351281</v>
      </c>
      <c r="W34" s="164" t="s">
        <v>1412</v>
      </c>
      <c r="X34" s="122">
        <v>3</v>
      </c>
      <c r="Y34" s="121">
        <v>0</v>
      </c>
      <c r="Z34" s="123">
        <v>3</v>
      </c>
      <c r="AA34" s="122">
        <v>2.6</v>
      </c>
      <c r="AB34" s="121">
        <v>0</v>
      </c>
      <c r="AC34" s="123">
        <v>2.6</v>
      </c>
      <c r="AD34" s="165" t="str">
        <f t="shared" si="0"/>
        <v>A</v>
      </c>
      <c r="AE34" s="124">
        <v>3</v>
      </c>
      <c r="AF34" s="165" t="str">
        <f t="shared" si="1"/>
        <v>A</v>
      </c>
      <c r="AG34" s="122">
        <v>0</v>
      </c>
      <c r="AH34" s="121">
        <v>0</v>
      </c>
      <c r="AI34" s="121">
        <v>0</v>
      </c>
      <c r="AJ34" s="121">
        <v>3</v>
      </c>
      <c r="AK34" s="123">
        <v>3</v>
      </c>
      <c r="AL34" s="165" t="str">
        <f t="shared" si="2"/>
        <v>A</v>
      </c>
      <c r="AM34" s="122">
        <v>0</v>
      </c>
      <c r="AN34" s="121">
        <v>0</v>
      </c>
      <c r="AO34" s="121">
        <v>3</v>
      </c>
      <c r="AP34" s="123">
        <v>3</v>
      </c>
      <c r="AQ34" s="165" t="str">
        <f t="shared" si="3"/>
        <v>A</v>
      </c>
      <c r="AR34" s="122">
        <v>0</v>
      </c>
      <c r="AS34" s="121">
        <v>0</v>
      </c>
      <c r="AT34" s="121">
        <v>1</v>
      </c>
      <c r="AU34" s="121">
        <v>2</v>
      </c>
      <c r="AV34" s="121">
        <v>0</v>
      </c>
      <c r="AW34" s="121">
        <v>0</v>
      </c>
      <c r="AX34" s="123">
        <v>3</v>
      </c>
      <c r="AY34" s="165" t="str">
        <f t="shared" si="4"/>
        <v>A</v>
      </c>
      <c r="AZ34" s="125">
        <v>0</v>
      </c>
      <c r="BA34" s="121">
        <v>1</v>
      </c>
      <c r="BB34" s="121">
        <v>0</v>
      </c>
      <c r="BC34" s="126">
        <v>1</v>
      </c>
      <c r="BD34" s="122">
        <v>15</v>
      </c>
      <c r="BE34" s="121">
        <v>116</v>
      </c>
      <c r="BF34" s="121">
        <v>0</v>
      </c>
      <c r="BG34" s="121">
        <v>0</v>
      </c>
      <c r="BH34" s="121">
        <v>17</v>
      </c>
      <c r="BI34" s="121">
        <v>0</v>
      </c>
      <c r="BJ34" s="121">
        <v>0</v>
      </c>
      <c r="BK34" s="121">
        <v>0</v>
      </c>
      <c r="BL34" s="121">
        <v>78</v>
      </c>
      <c r="BM34" s="121">
        <v>0</v>
      </c>
      <c r="BN34" s="121">
        <v>0</v>
      </c>
      <c r="BO34" s="121">
        <v>2</v>
      </c>
      <c r="BP34" s="121">
        <v>116</v>
      </c>
      <c r="BQ34" s="121">
        <v>0</v>
      </c>
      <c r="BR34" s="121">
        <v>1</v>
      </c>
      <c r="BS34" s="121">
        <v>0</v>
      </c>
      <c r="BT34" s="121">
        <v>2</v>
      </c>
      <c r="BU34" s="121">
        <v>0</v>
      </c>
      <c r="BV34" s="121">
        <v>0</v>
      </c>
      <c r="BW34" s="121">
        <v>0</v>
      </c>
      <c r="BX34" s="121">
        <v>0</v>
      </c>
      <c r="BY34" s="121">
        <v>0</v>
      </c>
      <c r="BZ34" s="121">
        <v>0</v>
      </c>
      <c r="CA34" s="121">
        <v>0</v>
      </c>
      <c r="CB34" s="121">
        <v>0</v>
      </c>
      <c r="CC34" s="121">
        <v>2</v>
      </c>
      <c r="CD34" s="121">
        <v>0</v>
      </c>
      <c r="CE34" s="123">
        <v>0</v>
      </c>
      <c r="CF34" s="122">
        <v>0</v>
      </c>
      <c r="CG34" s="121">
        <v>0</v>
      </c>
      <c r="CH34" s="121">
        <v>0</v>
      </c>
      <c r="CI34" s="121">
        <v>2</v>
      </c>
      <c r="CJ34" s="121">
        <v>0</v>
      </c>
      <c r="CK34" s="121">
        <v>1</v>
      </c>
      <c r="CL34" s="121">
        <v>0</v>
      </c>
      <c r="CM34" s="121">
        <v>0</v>
      </c>
      <c r="CN34" s="121">
        <v>0</v>
      </c>
      <c r="CO34" s="121">
        <v>0</v>
      </c>
      <c r="CP34" s="121">
        <v>0</v>
      </c>
      <c r="CQ34" s="121">
        <v>0</v>
      </c>
      <c r="CR34" s="121">
        <v>0</v>
      </c>
      <c r="CS34" s="121">
        <v>0</v>
      </c>
      <c r="CT34" s="121">
        <v>0</v>
      </c>
      <c r="CU34" s="121">
        <v>0</v>
      </c>
      <c r="CV34" s="121">
        <v>0</v>
      </c>
      <c r="CW34" s="121">
        <v>0</v>
      </c>
      <c r="CX34" s="121">
        <v>0</v>
      </c>
      <c r="CY34" s="121">
        <v>0</v>
      </c>
      <c r="CZ34" s="121">
        <v>0</v>
      </c>
      <c r="DA34" s="123">
        <v>0</v>
      </c>
      <c r="DB34" s="122">
        <v>0</v>
      </c>
      <c r="DC34" s="121">
        <v>0</v>
      </c>
      <c r="DD34" s="121">
        <v>0</v>
      </c>
      <c r="DE34" s="121">
        <v>0</v>
      </c>
      <c r="DF34" s="121">
        <v>0</v>
      </c>
      <c r="DG34" s="121">
        <v>0</v>
      </c>
      <c r="DH34" s="121">
        <v>0</v>
      </c>
      <c r="DI34" s="121">
        <v>0</v>
      </c>
      <c r="DJ34" s="123">
        <v>0</v>
      </c>
      <c r="DK34" s="122">
        <v>2</v>
      </c>
      <c r="DL34" s="123">
        <v>0</v>
      </c>
      <c r="DM34" s="124">
        <v>0</v>
      </c>
      <c r="DN34" s="122">
        <v>164</v>
      </c>
      <c r="DO34" s="121">
        <v>12</v>
      </c>
      <c r="DP34" s="123">
        <v>1281</v>
      </c>
      <c r="DQ34" s="122">
        <v>70</v>
      </c>
      <c r="DR34" s="121">
        <v>1</v>
      </c>
      <c r="DS34" s="162" t="s">
        <v>1413</v>
      </c>
      <c r="DT34" s="121">
        <v>1</v>
      </c>
      <c r="DU34" s="162"/>
      <c r="DV34" s="164"/>
      <c r="DW34" s="122">
        <v>1</v>
      </c>
      <c r="DX34" s="121">
        <v>1</v>
      </c>
      <c r="DY34" s="121">
        <v>0</v>
      </c>
      <c r="DZ34" s="162"/>
      <c r="EA34" s="164"/>
      <c r="EB34" s="127">
        <v>47575</v>
      </c>
      <c r="EC34" s="128">
        <v>933.56</v>
      </c>
      <c r="ED34" s="129">
        <v>58</v>
      </c>
    </row>
    <row r="35" spans="1:134" ht="13.5" customHeight="1">
      <c r="A35" s="161" t="s">
        <v>96</v>
      </c>
      <c r="B35" s="162" t="s">
        <v>108</v>
      </c>
      <c r="C35" s="121">
        <v>1</v>
      </c>
      <c r="D35" s="162" t="s">
        <v>107</v>
      </c>
      <c r="E35" s="162" t="s">
        <v>1414</v>
      </c>
      <c r="F35" s="162">
        <v>70</v>
      </c>
      <c r="G35" s="162">
        <v>38241</v>
      </c>
      <c r="H35" s="162" t="s">
        <v>108</v>
      </c>
      <c r="I35" s="162" t="s">
        <v>1415</v>
      </c>
      <c r="J35" s="162" t="s">
        <v>1416</v>
      </c>
      <c r="K35" s="164" t="s">
        <v>1417</v>
      </c>
      <c r="L35" s="161" t="s">
        <v>1013</v>
      </c>
      <c r="M35" s="162" t="s">
        <v>1418</v>
      </c>
      <c r="N35" s="162" t="s">
        <v>1419</v>
      </c>
      <c r="O35" s="162" t="s">
        <v>927</v>
      </c>
      <c r="P35" s="162">
        <v>380303142</v>
      </c>
      <c r="Q35" s="164" t="s">
        <v>1420</v>
      </c>
      <c r="R35" s="161" t="s">
        <v>1013</v>
      </c>
      <c r="S35" s="162" t="s">
        <v>1418</v>
      </c>
      <c r="T35" s="162" t="s">
        <v>1419</v>
      </c>
      <c r="U35" s="162" t="s">
        <v>927</v>
      </c>
      <c r="V35" s="162">
        <v>380303142</v>
      </c>
      <c r="W35" s="164" t="s">
        <v>1420</v>
      </c>
      <c r="X35" s="122">
        <v>1</v>
      </c>
      <c r="Y35" s="121">
        <v>0</v>
      </c>
      <c r="Z35" s="123">
        <v>1</v>
      </c>
      <c r="AA35" s="122">
        <v>1</v>
      </c>
      <c r="AB35" s="121">
        <v>0</v>
      </c>
      <c r="AC35" s="123">
        <v>1</v>
      </c>
      <c r="AD35" s="165" t="str">
        <f t="shared" si="0"/>
        <v>A</v>
      </c>
      <c r="AE35" s="124">
        <v>1</v>
      </c>
      <c r="AF35" s="165" t="str">
        <f t="shared" si="1"/>
        <v>A</v>
      </c>
      <c r="AG35" s="122">
        <v>0</v>
      </c>
      <c r="AH35" s="121">
        <v>0</v>
      </c>
      <c r="AI35" s="121">
        <v>1</v>
      </c>
      <c r="AJ35" s="121">
        <v>0</v>
      </c>
      <c r="AK35" s="123">
        <v>1</v>
      </c>
      <c r="AL35" s="165" t="str">
        <f t="shared" si="2"/>
        <v>A</v>
      </c>
      <c r="AM35" s="122">
        <v>0</v>
      </c>
      <c r="AN35" s="121">
        <v>1</v>
      </c>
      <c r="AO35" s="121">
        <v>0</v>
      </c>
      <c r="AP35" s="123">
        <v>1</v>
      </c>
      <c r="AQ35" s="165" t="str">
        <f t="shared" si="3"/>
        <v>A</v>
      </c>
      <c r="AR35" s="122">
        <v>0</v>
      </c>
      <c r="AS35" s="121">
        <v>0</v>
      </c>
      <c r="AT35" s="121">
        <v>0</v>
      </c>
      <c r="AU35" s="121">
        <v>1</v>
      </c>
      <c r="AV35" s="121">
        <v>0</v>
      </c>
      <c r="AW35" s="121">
        <v>0</v>
      </c>
      <c r="AX35" s="123">
        <v>1</v>
      </c>
      <c r="AY35" s="165" t="str">
        <f t="shared" si="4"/>
        <v>A</v>
      </c>
      <c r="AZ35" s="125">
        <v>0</v>
      </c>
      <c r="BA35" s="121">
        <v>1</v>
      </c>
      <c r="BB35" s="121">
        <v>0</v>
      </c>
      <c r="BC35" s="126">
        <v>1</v>
      </c>
      <c r="BD35" s="122">
        <v>21</v>
      </c>
      <c r="BE35" s="121">
        <v>37</v>
      </c>
      <c r="BF35" s="121">
        <v>0</v>
      </c>
      <c r="BG35" s="121">
        <v>0</v>
      </c>
      <c r="BH35" s="121">
        <v>0</v>
      </c>
      <c r="BI35" s="121">
        <v>0</v>
      </c>
      <c r="BJ35" s="121">
        <v>0</v>
      </c>
      <c r="BK35" s="121">
        <v>0</v>
      </c>
      <c r="BL35" s="121">
        <v>23</v>
      </c>
      <c r="BM35" s="121">
        <v>0</v>
      </c>
      <c r="BN35" s="121">
        <v>1</v>
      </c>
      <c r="BO35" s="121">
        <v>1</v>
      </c>
      <c r="BP35" s="121">
        <v>2</v>
      </c>
      <c r="BQ35" s="121">
        <v>0</v>
      </c>
      <c r="BR35" s="121">
        <v>0</v>
      </c>
      <c r="BS35" s="121">
        <v>0</v>
      </c>
      <c r="BT35" s="121">
        <v>0</v>
      </c>
      <c r="BU35" s="121">
        <v>0</v>
      </c>
      <c r="BV35" s="121">
        <v>0</v>
      </c>
      <c r="BW35" s="121">
        <v>0</v>
      </c>
      <c r="BX35" s="121">
        <v>0</v>
      </c>
      <c r="BY35" s="121">
        <v>0</v>
      </c>
      <c r="BZ35" s="121">
        <v>0</v>
      </c>
      <c r="CA35" s="121">
        <v>0</v>
      </c>
      <c r="CB35" s="121">
        <v>0</v>
      </c>
      <c r="CC35" s="121">
        <v>0</v>
      </c>
      <c r="CD35" s="121">
        <v>0</v>
      </c>
      <c r="CE35" s="123">
        <v>0</v>
      </c>
      <c r="CF35" s="122">
        <v>3</v>
      </c>
      <c r="CG35" s="121">
        <v>0</v>
      </c>
      <c r="CH35" s="121">
        <v>1</v>
      </c>
      <c r="CI35" s="121">
        <v>0</v>
      </c>
      <c r="CJ35" s="121">
        <v>0</v>
      </c>
      <c r="CK35" s="121">
        <v>0</v>
      </c>
      <c r="CL35" s="121">
        <v>0</v>
      </c>
      <c r="CM35" s="121">
        <v>0</v>
      </c>
      <c r="CN35" s="121">
        <v>0</v>
      </c>
      <c r="CO35" s="121">
        <v>0</v>
      </c>
      <c r="CP35" s="121">
        <v>0</v>
      </c>
      <c r="CQ35" s="121">
        <v>0</v>
      </c>
      <c r="CR35" s="121">
        <v>0</v>
      </c>
      <c r="CS35" s="121">
        <v>0</v>
      </c>
      <c r="CT35" s="121">
        <v>0</v>
      </c>
      <c r="CU35" s="121">
        <v>0</v>
      </c>
      <c r="CV35" s="121">
        <v>0</v>
      </c>
      <c r="CW35" s="121">
        <v>1</v>
      </c>
      <c r="CX35" s="121">
        <v>0</v>
      </c>
      <c r="CY35" s="121">
        <v>0</v>
      </c>
      <c r="CZ35" s="121">
        <v>0</v>
      </c>
      <c r="DA35" s="123">
        <v>0</v>
      </c>
      <c r="DB35" s="122">
        <v>0</v>
      </c>
      <c r="DC35" s="121">
        <v>0</v>
      </c>
      <c r="DD35" s="121">
        <v>0</v>
      </c>
      <c r="DE35" s="121">
        <v>0</v>
      </c>
      <c r="DF35" s="121">
        <v>0</v>
      </c>
      <c r="DG35" s="121">
        <v>0</v>
      </c>
      <c r="DH35" s="121">
        <v>0</v>
      </c>
      <c r="DI35" s="121">
        <v>0</v>
      </c>
      <c r="DJ35" s="123">
        <v>0</v>
      </c>
      <c r="DK35" s="122">
        <v>0</v>
      </c>
      <c r="DL35" s="123">
        <v>0</v>
      </c>
      <c r="DM35" s="124">
        <v>0</v>
      </c>
      <c r="DN35" s="122">
        <v>74</v>
      </c>
      <c r="DO35" s="121">
        <v>0</v>
      </c>
      <c r="DP35" s="123">
        <v>250</v>
      </c>
      <c r="DQ35" s="122">
        <v>50</v>
      </c>
      <c r="DR35" s="121">
        <v>1</v>
      </c>
      <c r="DS35" s="162" t="s">
        <v>1421</v>
      </c>
      <c r="DT35" s="121">
        <v>3</v>
      </c>
      <c r="DU35" s="162" t="s">
        <v>1422</v>
      </c>
      <c r="DV35" s="164" t="s">
        <v>1423</v>
      </c>
      <c r="DW35" s="122">
        <v>1</v>
      </c>
      <c r="DX35" s="121">
        <v>1</v>
      </c>
      <c r="DY35" s="121">
        <v>1</v>
      </c>
      <c r="DZ35" s="162"/>
      <c r="EA35" s="164"/>
      <c r="EB35" s="127">
        <v>19420</v>
      </c>
      <c r="EC35" s="128">
        <v>484.71</v>
      </c>
      <c r="ED35" s="129">
        <v>15</v>
      </c>
    </row>
    <row r="36" spans="1:134" ht="13.5" customHeight="1">
      <c r="A36" s="161" t="s">
        <v>96</v>
      </c>
      <c r="B36" s="162" t="s">
        <v>110</v>
      </c>
      <c r="C36" s="121">
        <v>1</v>
      </c>
      <c r="D36" s="162" t="s">
        <v>109</v>
      </c>
      <c r="E36" s="162" t="s">
        <v>1424</v>
      </c>
      <c r="F36" s="162">
        <v>420</v>
      </c>
      <c r="G36" s="162">
        <v>39901</v>
      </c>
      <c r="H36" s="162" t="s">
        <v>110</v>
      </c>
      <c r="I36" s="162" t="s">
        <v>1425</v>
      </c>
      <c r="J36" s="162" t="s">
        <v>1426</v>
      </c>
      <c r="K36" s="164" t="s">
        <v>919</v>
      </c>
      <c r="L36" s="161" t="s">
        <v>920</v>
      </c>
      <c r="M36" s="162" t="s">
        <v>983</v>
      </c>
      <c r="N36" s="162" t="s">
        <v>1427</v>
      </c>
      <c r="O36" s="162" t="s">
        <v>927</v>
      </c>
      <c r="P36" s="162">
        <v>382504202</v>
      </c>
      <c r="Q36" s="164" t="s">
        <v>1428</v>
      </c>
      <c r="R36" s="161" t="s">
        <v>920</v>
      </c>
      <c r="S36" s="162" t="s">
        <v>1036</v>
      </c>
      <c r="T36" s="162" t="s">
        <v>1429</v>
      </c>
      <c r="U36" s="162" t="s">
        <v>927</v>
      </c>
      <c r="V36" s="162">
        <v>382504203</v>
      </c>
      <c r="W36" s="164" t="s">
        <v>1430</v>
      </c>
      <c r="X36" s="122">
        <v>2</v>
      </c>
      <c r="Y36" s="121">
        <v>1</v>
      </c>
      <c r="Z36" s="123">
        <v>3</v>
      </c>
      <c r="AA36" s="122">
        <v>1.5</v>
      </c>
      <c r="AB36" s="121">
        <v>0.2</v>
      </c>
      <c r="AC36" s="123">
        <v>1.7</v>
      </c>
      <c r="AD36" s="165" t="str">
        <f t="shared" si="0"/>
        <v>A</v>
      </c>
      <c r="AE36" s="124">
        <v>2</v>
      </c>
      <c r="AF36" s="165" t="str">
        <f t="shared" si="1"/>
        <v>A</v>
      </c>
      <c r="AG36" s="122">
        <v>0</v>
      </c>
      <c r="AH36" s="121">
        <v>0</v>
      </c>
      <c r="AI36" s="121">
        <v>0</v>
      </c>
      <c r="AJ36" s="121">
        <v>2</v>
      </c>
      <c r="AK36" s="123">
        <v>2</v>
      </c>
      <c r="AL36" s="165" t="str">
        <f t="shared" si="2"/>
        <v>A</v>
      </c>
      <c r="AM36" s="122">
        <v>0</v>
      </c>
      <c r="AN36" s="121">
        <v>0</v>
      </c>
      <c r="AO36" s="121">
        <v>2</v>
      </c>
      <c r="AP36" s="123">
        <v>2</v>
      </c>
      <c r="AQ36" s="165" t="str">
        <f t="shared" si="3"/>
        <v>A</v>
      </c>
      <c r="AR36" s="122">
        <v>0</v>
      </c>
      <c r="AS36" s="121">
        <v>0</v>
      </c>
      <c r="AT36" s="121">
        <v>0</v>
      </c>
      <c r="AU36" s="121">
        <v>2</v>
      </c>
      <c r="AV36" s="121">
        <v>0</v>
      </c>
      <c r="AW36" s="121">
        <v>0</v>
      </c>
      <c r="AX36" s="123">
        <v>2</v>
      </c>
      <c r="AY36" s="165" t="str">
        <f t="shared" si="4"/>
        <v>A</v>
      </c>
      <c r="AZ36" s="125">
        <v>0</v>
      </c>
      <c r="BA36" s="121">
        <v>1</v>
      </c>
      <c r="BB36" s="121">
        <v>1</v>
      </c>
      <c r="BC36" s="126">
        <v>1</v>
      </c>
      <c r="BD36" s="122">
        <v>1</v>
      </c>
      <c r="BE36" s="121">
        <v>45</v>
      </c>
      <c r="BF36" s="121">
        <v>0</v>
      </c>
      <c r="BG36" s="121">
        <v>0</v>
      </c>
      <c r="BH36" s="121">
        <v>0</v>
      </c>
      <c r="BI36" s="121">
        <v>0</v>
      </c>
      <c r="BJ36" s="121">
        <v>0</v>
      </c>
      <c r="BK36" s="121">
        <v>6</v>
      </c>
      <c r="BL36" s="121">
        <v>15</v>
      </c>
      <c r="BM36" s="121">
        <v>0</v>
      </c>
      <c r="BN36" s="121">
        <v>0</v>
      </c>
      <c r="BO36" s="121">
        <v>0</v>
      </c>
      <c r="BP36" s="121">
        <v>45</v>
      </c>
      <c r="BQ36" s="121">
        <v>2</v>
      </c>
      <c r="BR36" s="121">
        <v>0</v>
      </c>
      <c r="BS36" s="121">
        <v>0</v>
      </c>
      <c r="BT36" s="121">
        <v>7</v>
      </c>
      <c r="BU36" s="121">
        <v>0</v>
      </c>
      <c r="BV36" s="121">
        <v>0</v>
      </c>
      <c r="BW36" s="121">
        <v>0</v>
      </c>
      <c r="BX36" s="121">
        <v>0</v>
      </c>
      <c r="BY36" s="121">
        <v>0</v>
      </c>
      <c r="BZ36" s="121">
        <v>0</v>
      </c>
      <c r="CA36" s="121">
        <v>0</v>
      </c>
      <c r="CB36" s="121">
        <v>0</v>
      </c>
      <c r="CC36" s="121">
        <v>6</v>
      </c>
      <c r="CD36" s="121">
        <v>1</v>
      </c>
      <c r="CE36" s="123">
        <v>0</v>
      </c>
      <c r="CF36" s="122">
        <v>0</v>
      </c>
      <c r="CG36" s="121">
        <v>0</v>
      </c>
      <c r="CH36" s="121">
        <v>0</v>
      </c>
      <c r="CI36" s="121">
        <v>0</v>
      </c>
      <c r="CJ36" s="121">
        <v>7</v>
      </c>
      <c r="CK36" s="121">
        <v>0</v>
      </c>
      <c r="CL36" s="121">
        <v>0</v>
      </c>
      <c r="CM36" s="121">
        <v>0</v>
      </c>
      <c r="CN36" s="121">
        <v>0</v>
      </c>
      <c r="CO36" s="121">
        <v>0</v>
      </c>
      <c r="CP36" s="121">
        <v>0</v>
      </c>
      <c r="CQ36" s="121">
        <v>0</v>
      </c>
      <c r="CR36" s="121">
        <v>0</v>
      </c>
      <c r="CS36" s="121">
        <v>0</v>
      </c>
      <c r="CT36" s="121">
        <v>0</v>
      </c>
      <c r="CU36" s="121">
        <v>0</v>
      </c>
      <c r="CV36" s="121">
        <v>0</v>
      </c>
      <c r="CW36" s="121">
        <v>0</v>
      </c>
      <c r="CX36" s="121">
        <v>0</v>
      </c>
      <c r="CY36" s="121">
        <v>0</v>
      </c>
      <c r="CZ36" s="121">
        <v>0</v>
      </c>
      <c r="DA36" s="123">
        <v>0</v>
      </c>
      <c r="DB36" s="122">
        <v>0</v>
      </c>
      <c r="DC36" s="121">
        <v>0</v>
      </c>
      <c r="DD36" s="121">
        <v>0</v>
      </c>
      <c r="DE36" s="121">
        <v>0</v>
      </c>
      <c r="DF36" s="121">
        <v>0</v>
      </c>
      <c r="DG36" s="121">
        <v>0</v>
      </c>
      <c r="DH36" s="121">
        <v>0</v>
      </c>
      <c r="DI36" s="121">
        <v>0</v>
      </c>
      <c r="DJ36" s="123">
        <v>0</v>
      </c>
      <c r="DK36" s="122">
        <v>2</v>
      </c>
      <c r="DL36" s="123">
        <v>0</v>
      </c>
      <c r="DM36" s="124">
        <v>0</v>
      </c>
      <c r="DN36" s="122">
        <v>110</v>
      </c>
      <c r="DO36" s="121">
        <v>8</v>
      </c>
      <c r="DP36" s="123">
        <v>330</v>
      </c>
      <c r="DQ36" s="122">
        <v>40</v>
      </c>
      <c r="DR36" s="121">
        <v>1</v>
      </c>
      <c r="DS36" s="162" t="s">
        <v>1431</v>
      </c>
      <c r="DT36" s="121">
        <v>3</v>
      </c>
      <c r="DU36" s="162"/>
      <c r="DV36" s="164"/>
      <c r="DW36" s="122">
        <v>1</v>
      </c>
      <c r="DX36" s="121">
        <v>1</v>
      </c>
      <c r="DY36" s="121">
        <v>1</v>
      </c>
      <c r="DZ36" s="162"/>
      <c r="EA36" s="164" t="s">
        <v>1432</v>
      </c>
      <c r="EB36" s="127">
        <v>18466</v>
      </c>
      <c r="EC36" s="128">
        <v>385.24</v>
      </c>
      <c r="ED36" s="129">
        <v>26</v>
      </c>
    </row>
    <row r="37" spans="1:134" ht="13.5" customHeight="1">
      <c r="A37" s="161" t="s">
        <v>96</v>
      </c>
      <c r="B37" s="162" t="s">
        <v>112</v>
      </c>
      <c r="C37" s="121">
        <v>1</v>
      </c>
      <c r="D37" s="162" t="s">
        <v>111</v>
      </c>
      <c r="E37" s="162" t="s">
        <v>1433</v>
      </c>
      <c r="F37" s="162" t="s">
        <v>1434</v>
      </c>
      <c r="G37" s="162">
        <v>39719</v>
      </c>
      <c r="H37" s="162" t="s">
        <v>112</v>
      </c>
      <c r="I37" s="162" t="s">
        <v>1435</v>
      </c>
      <c r="J37" s="162" t="s">
        <v>1436</v>
      </c>
      <c r="K37" s="164" t="s">
        <v>919</v>
      </c>
      <c r="L37" s="161" t="s">
        <v>920</v>
      </c>
      <c r="M37" s="162" t="s">
        <v>1437</v>
      </c>
      <c r="N37" s="162" t="s">
        <v>1438</v>
      </c>
      <c r="O37" s="162" t="s">
        <v>927</v>
      </c>
      <c r="P37" s="162">
        <v>382330650</v>
      </c>
      <c r="Q37" s="164" t="s">
        <v>927</v>
      </c>
      <c r="R37" s="161" t="s">
        <v>920</v>
      </c>
      <c r="S37" s="162" t="s">
        <v>1439</v>
      </c>
      <c r="T37" s="162" t="s">
        <v>1440</v>
      </c>
      <c r="U37" s="162" t="s">
        <v>927</v>
      </c>
      <c r="V37" s="162">
        <v>398330653</v>
      </c>
      <c r="W37" s="164" t="s">
        <v>1441</v>
      </c>
      <c r="X37" s="122">
        <v>3</v>
      </c>
      <c r="Y37" s="121">
        <v>0</v>
      </c>
      <c r="Z37" s="123">
        <v>3</v>
      </c>
      <c r="AA37" s="122">
        <v>3</v>
      </c>
      <c r="AB37" s="121">
        <v>0</v>
      </c>
      <c r="AC37" s="123">
        <v>3</v>
      </c>
      <c r="AD37" s="165" t="str">
        <f t="shared" si="0"/>
        <v>A</v>
      </c>
      <c r="AE37" s="124">
        <v>3</v>
      </c>
      <c r="AF37" s="165" t="str">
        <f t="shared" si="1"/>
        <v>A</v>
      </c>
      <c r="AG37" s="122">
        <v>0</v>
      </c>
      <c r="AH37" s="121">
        <v>2</v>
      </c>
      <c r="AI37" s="121">
        <v>0</v>
      </c>
      <c r="AJ37" s="121">
        <v>1</v>
      </c>
      <c r="AK37" s="123">
        <v>3</v>
      </c>
      <c r="AL37" s="165" t="str">
        <f t="shared" si="2"/>
        <v>A</v>
      </c>
      <c r="AM37" s="122">
        <v>0</v>
      </c>
      <c r="AN37" s="121">
        <v>0</v>
      </c>
      <c r="AO37" s="121">
        <v>3</v>
      </c>
      <c r="AP37" s="123">
        <v>3</v>
      </c>
      <c r="AQ37" s="165" t="str">
        <f t="shared" si="3"/>
        <v>A</v>
      </c>
      <c r="AR37" s="122">
        <v>0</v>
      </c>
      <c r="AS37" s="121">
        <v>0</v>
      </c>
      <c r="AT37" s="121">
        <v>2</v>
      </c>
      <c r="AU37" s="121">
        <v>1</v>
      </c>
      <c r="AV37" s="121">
        <v>0</v>
      </c>
      <c r="AW37" s="121">
        <v>0</v>
      </c>
      <c r="AX37" s="123">
        <v>3</v>
      </c>
      <c r="AY37" s="165" t="str">
        <f t="shared" si="4"/>
        <v>A</v>
      </c>
      <c r="AZ37" s="125">
        <v>0</v>
      </c>
      <c r="BA37" s="121">
        <v>1</v>
      </c>
      <c r="BB37" s="121">
        <v>0</v>
      </c>
      <c r="BC37" s="126">
        <v>1</v>
      </c>
      <c r="BD37" s="122">
        <v>19</v>
      </c>
      <c r="BE37" s="121">
        <v>135</v>
      </c>
      <c r="BF37" s="121">
        <v>0</v>
      </c>
      <c r="BG37" s="121">
        <v>0</v>
      </c>
      <c r="BH37" s="121">
        <v>8</v>
      </c>
      <c r="BI37" s="121">
        <v>0</v>
      </c>
      <c r="BJ37" s="121">
        <v>0</v>
      </c>
      <c r="BK37" s="121">
        <v>0</v>
      </c>
      <c r="BL37" s="121">
        <v>69</v>
      </c>
      <c r="BM37" s="121">
        <v>0</v>
      </c>
      <c r="BN37" s="121">
        <v>0</v>
      </c>
      <c r="BO37" s="121">
        <v>3</v>
      </c>
      <c r="BP37" s="121">
        <v>7</v>
      </c>
      <c r="BQ37" s="121">
        <v>0</v>
      </c>
      <c r="BR37" s="121">
        <v>3</v>
      </c>
      <c r="BS37" s="121">
        <v>0</v>
      </c>
      <c r="BT37" s="121">
        <v>9</v>
      </c>
      <c r="BU37" s="121">
        <v>0</v>
      </c>
      <c r="BV37" s="121">
        <v>0</v>
      </c>
      <c r="BW37" s="121">
        <v>0</v>
      </c>
      <c r="BX37" s="121">
        <v>0</v>
      </c>
      <c r="BY37" s="121">
        <v>0</v>
      </c>
      <c r="BZ37" s="121">
        <v>0</v>
      </c>
      <c r="CA37" s="121">
        <v>0</v>
      </c>
      <c r="CB37" s="121">
        <v>0</v>
      </c>
      <c r="CC37" s="121">
        <v>5</v>
      </c>
      <c r="CD37" s="121">
        <v>1</v>
      </c>
      <c r="CE37" s="123">
        <v>0</v>
      </c>
      <c r="CF37" s="122">
        <v>2</v>
      </c>
      <c r="CG37" s="121">
        <v>0</v>
      </c>
      <c r="CH37" s="121">
        <v>0</v>
      </c>
      <c r="CI37" s="121">
        <v>7</v>
      </c>
      <c r="CJ37" s="121">
        <v>5</v>
      </c>
      <c r="CK37" s="121">
        <v>5</v>
      </c>
      <c r="CL37" s="121">
        <v>0</v>
      </c>
      <c r="CM37" s="121">
        <v>1</v>
      </c>
      <c r="CN37" s="121">
        <v>0</v>
      </c>
      <c r="CO37" s="121">
        <v>0</v>
      </c>
      <c r="CP37" s="121">
        <v>0</v>
      </c>
      <c r="CQ37" s="121">
        <v>0</v>
      </c>
      <c r="CR37" s="121">
        <v>0</v>
      </c>
      <c r="CS37" s="121">
        <v>0</v>
      </c>
      <c r="CT37" s="121">
        <v>0</v>
      </c>
      <c r="CU37" s="121">
        <v>0</v>
      </c>
      <c r="CV37" s="121">
        <v>0</v>
      </c>
      <c r="CW37" s="121">
        <v>0</v>
      </c>
      <c r="CX37" s="121">
        <v>0</v>
      </c>
      <c r="CY37" s="121">
        <v>0</v>
      </c>
      <c r="CZ37" s="121">
        <v>0</v>
      </c>
      <c r="DA37" s="123">
        <v>0</v>
      </c>
      <c r="DB37" s="122">
        <v>0</v>
      </c>
      <c r="DC37" s="121">
        <v>0</v>
      </c>
      <c r="DD37" s="121">
        <v>1</v>
      </c>
      <c r="DE37" s="121">
        <v>2</v>
      </c>
      <c r="DF37" s="121">
        <v>1</v>
      </c>
      <c r="DG37" s="121">
        <v>1</v>
      </c>
      <c r="DH37" s="121">
        <v>0</v>
      </c>
      <c r="DI37" s="121">
        <v>1</v>
      </c>
      <c r="DJ37" s="123">
        <v>0</v>
      </c>
      <c r="DK37" s="122">
        <v>0</v>
      </c>
      <c r="DL37" s="123">
        <v>0</v>
      </c>
      <c r="DM37" s="124">
        <v>1</v>
      </c>
      <c r="DN37" s="122">
        <v>193</v>
      </c>
      <c r="DO37" s="121">
        <v>9</v>
      </c>
      <c r="DP37" s="123">
        <v>1378</v>
      </c>
      <c r="DQ37" s="122">
        <v>35</v>
      </c>
      <c r="DR37" s="121">
        <v>1</v>
      </c>
      <c r="DS37" s="162" t="s">
        <v>1442</v>
      </c>
      <c r="DT37" s="121">
        <v>1</v>
      </c>
      <c r="DU37" s="162" t="s">
        <v>927</v>
      </c>
      <c r="DV37" s="164" t="s">
        <v>927</v>
      </c>
      <c r="DW37" s="122">
        <v>1</v>
      </c>
      <c r="DX37" s="121">
        <v>1</v>
      </c>
      <c r="DY37" s="121">
        <v>1</v>
      </c>
      <c r="DZ37" s="162" t="s">
        <v>927</v>
      </c>
      <c r="EA37" s="164" t="s">
        <v>1443</v>
      </c>
      <c r="EB37" s="127">
        <v>52168</v>
      </c>
      <c r="EC37" s="128">
        <v>741.79</v>
      </c>
      <c r="ED37" s="129">
        <v>49</v>
      </c>
    </row>
    <row r="38" spans="1:134" ht="13.5" customHeight="1">
      <c r="A38" s="161" t="s">
        <v>96</v>
      </c>
      <c r="B38" s="162" t="s">
        <v>114</v>
      </c>
      <c r="C38" s="121">
        <v>1</v>
      </c>
      <c r="D38" s="162" t="s">
        <v>113</v>
      </c>
      <c r="E38" s="162" t="s">
        <v>1433</v>
      </c>
      <c r="F38" s="162">
        <v>3</v>
      </c>
      <c r="G38" s="162">
        <v>38301</v>
      </c>
      <c r="H38" s="162" t="s">
        <v>114</v>
      </c>
      <c r="I38" s="162" t="s">
        <v>1444</v>
      </c>
      <c r="J38" s="162" t="s">
        <v>1445</v>
      </c>
      <c r="K38" s="164" t="s">
        <v>919</v>
      </c>
      <c r="L38" s="161" t="s">
        <v>927</v>
      </c>
      <c r="M38" s="162" t="s">
        <v>1446</v>
      </c>
      <c r="N38" s="162" t="s">
        <v>1447</v>
      </c>
      <c r="O38" s="162" t="s">
        <v>927</v>
      </c>
      <c r="P38" s="162">
        <v>388607214</v>
      </c>
      <c r="Q38" s="164" t="s">
        <v>1448</v>
      </c>
      <c r="R38" s="161" t="s">
        <v>927</v>
      </c>
      <c r="S38" s="162" t="s">
        <v>1446</v>
      </c>
      <c r="T38" s="162" t="s">
        <v>1447</v>
      </c>
      <c r="U38" s="162" t="s">
        <v>927</v>
      </c>
      <c r="V38" s="162">
        <v>388607214</v>
      </c>
      <c r="W38" s="164" t="s">
        <v>1448</v>
      </c>
      <c r="X38" s="122">
        <v>3</v>
      </c>
      <c r="Y38" s="121">
        <v>0</v>
      </c>
      <c r="Z38" s="123">
        <v>3</v>
      </c>
      <c r="AA38" s="122">
        <v>3</v>
      </c>
      <c r="AB38" s="121">
        <v>0</v>
      </c>
      <c r="AC38" s="123">
        <v>3</v>
      </c>
      <c r="AD38" s="165" t="str">
        <f t="shared" si="0"/>
        <v>A</v>
      </c>
      <c r="AE38" s="124">
        <v>3</v>
      </c>
      <c r="AF38" s="165" t="str">
        <f t="shared" si="1"/>
        <v>A</v>
      </c>
      <c r="AG38" s="122">
        <v>0</v>
      </c>
      <c r="AH38" s="121">
        <v>1</v>
      </c>
      <c r="AI38" s="121">
        <v>0</v>
      </c>
      <c r="AJ38" s="121">
        <v>2</v>
      </c>
      <c r="AK38" s="123">
        <v>3</v>
      </c>
      <c r="AL38" s="165" t="str">
        <f t="shared" si="2"/>
        <v>A</v>
      </c>
      <c r="AM38" s="122">
        <v>0</v>
      </c>
      <c r="AN38" s="121">
        <v>1</v>
      </c>
      <c r="AO38" s="121">
        <v>2</v>
      </c>
      <c r="AP38" s="123">
        <v>3</v>
      </c>
      <c r="AQ38" s="165" t="str">
        <f t="shared" si="3"/>
        <v>A</v>
      </c>
      <c r="AR38" s="122">
        <v>0</v>
      </c>
      <c r="AS38" s="121">
        <v>0</v>
      </c>
      <c r="AT38" s="121">
        <v>0</v>
      </c>
      <c r="AU38" s="121">
        <v>3</v>
      </c>
      <c r="AV38" s="121">
        <v>0</v>
      </c>
      <c r="AW38" s="121">
        <v>0</v>
      </c>
      <c r="AX38" s="123">
        <v>3</v>
      </c>
      <c r="AY38" s="165" t="str">
        <f t="shared" si="4"/>
        <v>A</v>
      </c>
      <c r="AZ38" s="125">
        <v>0</v>
      </c>
      <c r="BA38" s="121">
        <v>1</v>
      </c>
      <c r="BB38" s="121">
        <v>0</v>
      </c>
      <c r="BC38" s="126">
        <v>1</v>
      </c>
      <c r="BD38" s="122">
        <v>0</v>
      </c>
      <c r="BE38" s="121">
        <v>60</v>
      </c>
      <c r="BF38" s="121">
        <v>0</v>
      </c>
      <c r="BG38" s="121">
        <v>0</v>
      </c>
      <c r="BH38" s="121">
        <v>4</v>
      </c>
      <c r="BI38" s="121">
        <v>0</v>
      </c>
      <c r="BJ38" s="121">
        <v>0</v>
      </c>
      <c r="BK38" s="121">
        <v>12</v>
      </c>
      <c r="BL38" s="121">
        <v>34</v>
      </c>
      <c r="BM38" s="121">
        <v>0</v>
      </c>
      <c r="BN38" s="121">
        <v>0</v>
      </c>
      <c r="BO38" s="121">
        <v>0</v>
      </c>
      <c r="BP38" s="121">
        <v>1</v>
      </c>
      <c r="BQ38" s="121">
        <v>0</v>
      </c>
      <c r="BR38" s="121">
        <v>1</v>
      </c>
      <c r="BS38" s="121">
        <v>0</v>
      </c>
      <c r="BT38" s="121">
        <v>4</v>
      </c>
      <c r="BU38" s="121">
        <v>0</v>
      </c>
      <c r="BV38" s="121">
        <v>0</v>
      </c>
      <c r="BW38" s="121">
        <v>0</v>
      </c>
      <c r="BX38" s="121">
        <v>0</v>
      </c>
      <c r="BY38" s="121">
        <v>0</v>
      </c>
      <c r="BZ38" s="121">
        <v>0</v>
      </c>
      <c r="CA38" s="121">
        <v>0</v>
      </c>
      <c r="CB38" s="121">
        <v>0</v>
      </c>
      <c r="CC38" s="121">
        <v>0</v>
      </c>
      <c r="CD38" s="121">
        <v>0</v>
      </c>
      <c r="CE38" s="123">
        <v>0</v>
      </c>
      <c r="CF38" s="122">
        <v>1</v>
      </c>
      <c r="CG38" s="121">
        <v>0</v>
      </c>
      <c r="CH38" s="121">
        <v>0</v>
      </c>
      <c r="CI38" s="121">
        <v>5</v>
      </c>
      <c r="CJ38" s="121">
        <v>0</v>
      </c>
      <c r="CK38" s="121">
        <v>0</v>
      </c>
      <c r="CL38" s="121">
        <v>0</v>
      </c>
      <c r="CM38" s="121">
        <v>0</v>
      </c>
      <c r="CN38" s="121">
        <v>0</v>
      </c>
      <c r="CO38" s="121">
        <v>0</v>
      </c>
      <c r="CP38" s="121">
        <v>0</v>
      </c>
      <c r="CQ38" s="121">
        <v>0</v>
      </c>
      <c r="CR38" s="121">
        <v>0</v>
      </c>
      <c r="CS38" s="121">
        <v>0</v>
      </c>
      <c r="CT38" s="121">
        <v>0</v>
      </c>
      <c r="CU38" s="121">
        <v>0</v>
      </c>
      <c r="CV38" s="121">
        <v>0</v>
      </c>
      <c r="CW38" s="121">
        <v>0</v>
      </c>
      <c r="CX38" s="121">
        <v>0</v>
      </c>
      <c r="CY38" s="121">
        <v>0</v>
      </c>
      <c r="CZ38" s="121">
        <v>0</v>
      </c>
      <c r="DA38" s="123">
        <v>1</v>
      </c>
      <c r="DB38" s="122">
        <v>0</v>
      </c>
      <c r="DC38" s="121">
        <v>0</v>
      </c>
      <c r="DD38" s="121">
        <v>0</v>
      </c>
      <c r="DE38" s="121">
        <v>0</v>
      </c>
      <c r="DF38" s="121">
        <v>0</v>
      </c>
      <c r="DG38" s="121">
        <v>0</v>
      </c>
      <c r="DH38" s="121">
        <v>0</v>
      </c>
      <c r="DI38" s="121">
        <v>0</v>
      </c>
      <c r="DJ38" s="123">
        <v>0</v>
      </c>
      <c r="DK38" s="122">
        <v>0</v>
      </c>
      <c r="DL38" s="123">
        <v>1</v>
      </c>
      <c r="DM38" s="124">
        <v>0</v>
      </c>
      <c r="DN38" s="122">
        <v>144</v>
      </c>
      <c r="DO38" s="121">
        <v>8</v>
      </c>
      <c r="DP38" s="123">
        <v>389</v>
      </c>
      <c r="DQ38" s="122">
        <v>50</v>
      </c>
      <c r="DR38" s="121">
        <v>1</v>
      </c>
      <c r="DS38" s="162" t="s">
        <v>1449</v>
      </c>
      <c r="DT38" s="121">
        <v>3</v>
      </c>
      <c r="DU38" s="162"/>
      <c r="DV38" s="164" t="s">
        <v>1450</v>
      </c>
      <c r="DW38" s="122">
        <v>1</v>
      </c>
      <c r="DX38" s="121">
        <v>1</v>
      </c>
      <c r="DY38" s="121">
        <v>1</v>
      </c>
      <c r="DZ38" s="162"/>
      <c r="EA38" s="164"/>
      <c r="EB38" s="127">
        <v>33334</v>
      </c>
      <c r="EC38" s="128">
        <v>839.52</v>
      </c>
      <c r="ED38" s="129">
        <v>44</v>
      </c>
    </row>
    <row r="39" spans="1:134" ht="13.5" customHeight="1">
      <c r="A39" s="161" t="s">
        <v>96</v>
      </c>
      <c r="B39" s="162" t="s">
        <v>116</v>
      </c>
      <c r="C39" s="121">
        <v>1</v>
      </c>
      <c r="D39" s="162" t="s">
        <v>115</v>
      </c>
      <c r="E39" s="162" t="s">
        <v>1451</v>
      </c>
      <c r="F39" s="162" t="s">
        <v>1452</v>
      </c>
      <c r="G39" s="162">
        <v>39217</v>
      </c>
      <c r="H39" s="162" t="s">
        <v>116</v>
      </c>
      <c r="I39" s="162" t="s">
        <v>1453</v>
      </c>
      <c r="J39" s="162" t="s">
        <v>1454</v>
      </c>
      <c r="K39" s="164" t="s">
        <v>919</v>
      </c>
      <c r="L39" s="161" t="s">
        <v>920</v>
      </c>
      <c r="M39" s="162" t="s">
        <v>968</v>
      </c>
      <c r="N39" s="162" t="s">
        <v>1455</v>
      </c>
      <c r="O39" s="162" t="s">
        <v>927</v>
      </c>
      <c r="P39" s="162">
        <v>381508160</v>
      </c>
      <c r="Q39" s="164" t="s">
        <v>1456</v>
      </c>
      <c r="R39" s="161" t="s">
        <v>920</v>
      </c>
      <c r="S39" s="162" t="s">
        <v>1166</v>
      </c>
      <c r="T39" s="162" t="s">
        <v>1457</v>
      </c>
      <c r="U39" s="162" t="s">
        <v>927</v>
      </c>
      <c r="V39" s="162">
        <v>381508148</v>
      </c>
      <c r="W39" s="164" t="s">
        <v>1458</v>
      </c>
      <c r="X39" s="122">
        <v>3</v>
      </c>
      <c r="Y39" s="121">
        <v>0</v>
      </c>
      <c r="Z39" s="123">
        <v>3</v>
      </c>
      <c r="AA39" s="122">
        <v>2.5</v>
      </c>
      <c r="AB39" s="121">
        <v>0</v>
      </c>
      <c r="AC39" s="123">
        <v>2.5</v>
      </c>
      <c r="AD39" s="165" t="str">
        <f t="shared" si="0"/>
        <v>A</v>
      </c>
      <c r="AE39" s="124">
        <v>2</v>
      </c>
      <c r="AF39" s="165" t="str">
        <f t="shared" si="1"/>
        <v>A</v>
      </c>
      <c r="AG39" s="122">
        <v>0</v>
      </c>
      <c r="AH39" s="121">
        <v>0</v>
      </c>
      <c r="AI39" s="121">
        <v>0</v>
      </c>
      <c r="AJ39" s="121">
        <v>3</v>
      </c>
      <c r="AK39" s="123">
        <v>3</v>
      </c>
      <c r="AL39" s="165" t="str">
        <f t="shared" si="2"/>
        <v>A</v>
      </c>
      <c r="AM39" s="122">
        <v>0</v>
      </c>
      <c r="AN39" s="121">
        <v>0</v>
      </c>
      <c r="AO39" s="121">
        <v>3</v>
      </c>
      <c r="AP39" s="123">
        <v>3</v>
      </c>
      <c r="AQ39" s="165" t="str">
        <f t="shared" si="3"/>
        <v>A</v>
      </c>
      <c r="AR39" s="122">
        <v>0</v>
      </c>
      <c r="AS39" s="121">
        <v>0</v>
      </c>
      <c r="AT39" s="121">
        <v>0</v>
      </c>
      <c r="AU39" s="121">
        <v>3</v>
      </c>
      <c r="AV39" s="121">
        <v>0</v>
      </c>
      <c r="AW39" s="121">
        <v>0</v>
      </c>
      <c r="AX39" s="123">
        <v>3</v>
      </c>
      <c r="AY39" s="165" t="str">
        <f t="shared" si="4"/>
        <v>A</v>
      </c>
      <c r="AZ39" s="125">
        <v>0</v>
      </c>
      <c r="BA39" s="121">
        <v>1</v>
      </c>
      <c r="BB39" s="121">
        <v>0</v>
      </c>
      <c r="BC39" s="126">
        <v>1</v>
      </c>
      <c r="BD39" s="122">
        <v>6</v>
      </c>
      <c r="BE39" s="121">
        <v>40</v>
      </c>
      <c r="BF39" s="121">
        <v>0</v>
      </c>
      <c r="BG39" s="121">
        <v>0</v>
      </c>
      <c r="BH39" s="121">
        <v>9</v>
      </c>
      <c r="BI39" s="121">
        <v>0</v>
      </c>
      <c r="BJ39" s="121">
        <v>1</v>
      </c>
      <c r="BK39" s="121">
        <v>0</v>
      </c>
      <c r="BL39" s="121">
        <v>40</v>
      </c>
      <c r="BM39" s="121">
        <v>1</v>
      </c>
      <c r="BN39" s="121">
        <v>0</v>
      </c>
      <c r="BO39" s="121">
        <v>1</v>
      </c>
      <c r="BP39" s="121">
        <v>1</v>
      </c>
      <c r="BQ39" s="121">
        <v>1</v>
      </c>
      <c r="BR39" s="121">
        <v>0</v>
      </c>
      <c r="BS39" s="121">
        <v>0</v>
      </c>
      <c r="BT39" s="121">
        <v>1</v>
      </c>
      <c r="BU39" s="121">
        <v>0</v>
      </c>
      <c r="BV39" s="121">
        <v>0</v>
      </c>
      <c r="BW39" s="121">
        <v>0</v>
      </c>
      <c r="BX39" s="121">
        <v>0</v>
      </c>
      <c r="BY39" s="121">
        <v>0</v>
      </c>
      <c r="BZ39" s="121">
        <v>0</v>
      </c>
      <c r="CA39" s="121">
        <v>0</v>
      </c>
      <c r="CB39" s="121">
        <v>0</v>
      </c>
      <c r="CC39" s="121">
        <v>0</v>
      </c>
      <c r="CD39" s="121">
        <v>0</v>
      </c>
      <c r="CE39" s="123">
        <v>0</v>
      </c>
      <c r="CF39" s="122">
        <v>1</v>
      </c>
      <c r="CG39" s="121">
        <v>0</v>
      </c>
      <c r="CH39" s="121">
        <v>0</v>
      </c>
      <c r="CI39" s="121">
        <v>1</v>
      </c>
      <c r="CJ39" s="121">
        <v>0</v>
      </c>
      <c r="CK39" s="121">
        <v>2</v>
      </c>
      <c r="CL39" s="121">
        <v>0</v>
      </c>
      <c r="CM39" s="121">
        <v>0</v>
      </c>
      <c r="CN39" s="121">
        <v>0</v>
      </c>
      <c r="CO39" s="121">
        <v>0</v>
      </c>
      <c r="CP39" s="121">
        <v>0</v>
      </c>
      <c r="CQ39" s="121">
        <v>1</v>
      </c>
      <c r="CR39" s="121">
        <v>0</v>
      </c>
      <c r="CS39" s="121">
        <v>0</v>
      </c>
      <c r="CT39" s="121">
        <v>0</v>
      </c>
      <c r="CU39" s="121">
        <v>0</v>
      </c>
      <c r="CV39" s="121">
        <v>0</v>
      </c>
      <c r="CW39" s="121">
        <v>0</v>
      </c>
      <c r="CX39" s="121">
        <v>0</v>
      </c>
      <c r="CY39" s="121">
        <v>0</v>
      </c>
      <c r="CZ39" s="121">
        <v>3</v>
      </c>
      <c r="DA39" s="123">
        <v>0</v>
      </c>
      <c r="DB39" s="122">
        <v>0</v>
      </c>
      <c r="DC39" s="121">
        <v>0</v>
      </c>
      <c r="DD39" s="121">
        <v>0</v>
      </c>
      <c r="DE39" s="121">
        <v>0</v>
      </c>
      <c r="DF39" s="121">
        <v>0</v>
      </c>
      <c r="DG39" s="121">
        <v>0</v>
      </c>
      <c r="DH39" s="121">
        <v>0</v>
      </c>
      <c r="DI39" s="121">
        <v>0</v>
      </c>
      <c r="DJ39" s="123">
        <v>0</v>
      </c>
      <c r="DK39" s="122">
        <v>3</v>
      </c>
      <c r="DL39" s="123">
        <v>0</v>
      </c>
      <c r="DM39" s="124">
        <v>0</v>
      </c>
      <c r="DN39" s="122">
        <v>52</v>
      </c>
      <c r="DO39" s="121">
        <v>5</v>
      </c>
      <c r="DP39" s="123">
        <v>208</v>
      </c>
      <c r="DQ39" s="122">
        <v>50</v>
      </c>
      <c r="DR39" s="121">
        <v>1</v>
      </c>
      <c r="DS39" s="162" t="s">
        <v>1459</v>
      </c>
      <c r="DT39" s="121">
        <v>2</v>
      </c>
      <c r="DU39" s="162" t="s">
        <v>1460</v>
      </c>
      <c r="DV39" s="164" t="s">
        <v>1461</v>
      </c>
      <c r="DW39" s="122">
        <v>1</v>
      </c>
      <c r="DX39" s="121">
        <v>1</v>
      </c>
      <c r="DY39" s="121">
        <v>1</v>
      </c>
      <c r="DZ39" s="162"/>
      <c r="EA39" s="164" t="s">
        <v>1462</v>
      </c>
      <c r="EB39" s="127">
        <v>21983</v>
      </c>
      <c r="EC39" s="128">
        <v>323.89</v>
      </c>
      <c r="ED39" s="129">
        <v>31</v>
      </c>
    </row>
    <row r="40" spans="1:134" ht="13.5" customHeight="1">
      <c r="A40" s="161" t="s">
        <v>96</v>
      </c>
      <c r="B40" s="162" t="s">
        <v>118</v>
      </c>
      <c r="C40" s="121">
        <v>1</v>
      </c>
      <c r="D40" s="162" t="s">
        <v>117</v>
      </c>
      <c r="E40" s="162" t="s">
        <v>1433</v>
      </c>
      <c r="F40" s="162">
        <v>2</v>
      </c>
      <c r="G40" s="162">
        <v>38621</v>
      </c>
      <c r="H40" s="162" t="s">
        <v>118</v>
      </c>
      <c r="I40" s="162" t="s">
        <v>1463</v>
      </c>
      <c r="J40" s="162" t="s">
        <v>1464</v>
      </c>
      <c r="K40" s="164" t="s">
        <v>967</v>
      </c>
      <c r="L40" s="161" t="s">
        <v>920</v>
      </c>
      <c r="M40" s="162" t="s">
        <v>1062</v>
      </c>
      <c r="N40" s="162" t="s">
        <v>1465</v>
      </c>
      <c r="O40" s="162" t="s">
        <v>927</v>
      </c>
      <c r="P40" s="162">
        <v>383700277</v>
      </c>
      <c r="Q40" s="164" t="s">
        <v>1466</v>
      </c>
      <c r="R40" s="161" t="s">
        <v>920</v>
      </c>
      <c r="S40" s="162" t="s">
        <v>1062</v>
      </c>
      <c r="T40" s="162" t="s">
        <v>1465</v>
      </c>
      <c r="U40" s="162" t="s">
        <v>927</v>
      </c>
      <c r="V40" s="162">
        <v>383700277</v>
      </c>
      <c r="W40" s="164" t="s">
        <v>1466</v>
      </c>
      <c r="X40" s="122">
        <v>5</v>
      </c>
      <c r="Y40" s="121">
        <v>1</v>
      </c>
      <c r="Z40" s="123">
        <v>6</v>
      </c>
      <c r="AA40" s="122">
        <v>5</v>
      </c>
      <c r="AB40" s="121">
        <v>1</v>
      </c>
      <c r="AC40" s="123">
        <v>6</v>
      </c>
      <c r="AD40" s="165" t="str">
        <f t="shared" si="0"/>
        <v>A</v>
      </c>
      <c r="AE40" s="124">
        <v>4</v>
      </c>
      <c r="AF40" s="165" t="str">
        <f t="shared" si="1"/>
        <v>A</v>
      </c>
      <c r="AG40" s="122">
        <v>0</v>
      </c>
      <c r="AH40" s="121">
        <v>0</v>
      </c>
      <c r="AI40" s="121">
        <v>0</v>
      </c>
      <c r="AJ40" s="121">
        <v>5</v>
      </c>
      <c r="AK40" s="123">
        <v>5</v>
      </c>
      <c r="AL40" s="165" t="str">
        <f t="shared" si="2"/>
        <v>A</v>
      </c>
      <c r="AM40" s="122">
        <v>0</v>
      </c>
      <c r="AN40" s="121">
        <v>1</v>
      </c>
      <c r="AO40" s="121">
        <v>4</v>
      </c>
      <c r="AP40" s="123">
        <v>5</v>
      </c>
      <c r="AQ40" s="165" t="str">
        <f t="shared" si="3"/>
        <v>A</v>
      </c>
      <c r="AR40" s="122">
        <v>0</v>
      </c>
      <c r="AS40" s="121">
        <v>0</v>
      </c>
      <c r="AT40" s="121">
        <v>0</v>
      </c>
      <c r="AU40" s="121">
        <v>2</v>
      </c>
      <c r="AV40" s="121">
        <v>3</v>
      </c>
      <c r="AW40" s="121">
        <v>0</v>
      </c>
      <c r="AX40" s="123">
        <v>5</v>
      </c>
      <c r="AY40" s="165" t="str">
        <f t="shared" si="4"/>
        <v>A</v>
      </c>
      <c r="AZ40" s="125">
        <v>0</v>
      </c>
      <c r="BA40" s="121">
        <v>1</v>
      </c>
      <c r="BB40" s="121">
        <v>0</v>
      </c>
      <c r="BC40" s="126">
        <v>1</v>
      </c>
      <c r="BD40" s="122">
        <v>0</v>
      </c>
      <c r="BE40" s="121">
        <v>168</v>
      </c>
      <c r="BF40" s="121">
        <v>1</v>
      </c>
      <c r="BG40" s="121">
        <v>0</v>
      </c>
      <c r="BH40" s="121">
        <v>5</v>
      </c>
      <c r="BI40" s="121">
        <v>0</v>
      </c>
      <c r="BJ40" s="121">
        <v>0</v>
      </c>
      <c r="BK40" s="121">
        <v>0</v>
      </c>
      <c r="BL40" s="121">
        <v>73</v>
      </c>
      <c r="BM40" s="121">
        <v>1</v>
      </c>
      <c r="BN40" s="121">
        <v>0</v>
      </c>
      <c r="BO40" s="121">
        <v>3</v>
      </c>
      <c r="BP40" s="121">
        <v>21</v>
      </c>
      <c r="BQ40" s="121">
        <v>6</v>
      </c>
      <c r="BR40" s="121">
        <v>1</v>
      </c>
      <c r="BS40" s="121">
        <v>15</v>
      </c>
      <c r="BT40" s="121">
        <v>48</v>
      </c>
      <c r="BU40" s="121">
        <v>0</v>
      </c>
      <c r="BV40" s="121">
        <v>0</v>
      </c>
      <c r="BW40" s="121">
        <v>0</v>
      </c>
      <c r="BX40" s="121">
        <v>0</v>
      </c>
      <c r="BY40" s="121">
        <v>0</v>
      </c>
      <c r="BZ40" s="121">
        <v>0</v>
      </c>
      <c r="CA40" s="121">
        <v>0</v>
      </c>
      <c r="CB40" s="121">
        <v>0</v>
      </c>
      <c r="CC40" s="121">
        <v>11</v>
      </c>
      <c r="CD40" s="121">
        <v>4</v>
      </c>
      <c r="CE40" s="123">
        <v>0</v>
      </c>
      <c r="CF40" s="122">
        <v>8</v>
      </c>
      <c r="CG40" s="121">
        <v>0</v>
      </c>
      <c r="CH40" s="121">
        <v>0</v>
      </c>
      <c r="CI40" s="121">
        <v>4</v>
      </c>
      <c r="CJ40" s="121">
        <v>0</v>
      </c>
      <c r="CK40" s="121">
        <v>1</v>
      </c>
      <c r="CL40" s="121">
        <v>0</v>
      </c>
      <c r="CM40" s="121">
        <v>0</v>
      </c>
      <c r="CN40" s="121">
        <v>0</v>
      </c>
      <c r="CO40" s="121">
        <v>0</v>
      </c>
      <c r="CP40" s="121">
        <v>0</v>
      </c>
      <c r="CQ40" s="121">
        <v>0</v>
      </c>
      <c r="CR40" s="121">
        <v>0</v>
      </c>
      <c r="CS40" s="121">
        <v>0</v>
      </c>
      <c r="CT40" s="121">
        <v>0</v>
      </c>
      <c r="CU40" s="121">
        <v>0</v>
      </c>
      <c r="CV40" s="121">
        <v>0</v>
      </c>
      <c r="CW40" s="121">
        <v>0</v>
      </c>
      <c r="CX40" s="121">
        <v>0</v>
      </c>
      <c r="CY40" s="121">
        <v>0</v>
      </c>
      <c r="CZ40" s="121">
        <v>0</v>
      </c>
      <c r="DA40" s="123">
        <v>0</v>
      </c>
      <c r="DB40" s="122">
        <v>0</v>
      </c>
      <c r="DC40" s="121">
        <v>0</v>
      </c>
      <c r="DD40" s="121">
        <v>0</v>
      </c>
      <c r="DE40" s="121">
        <v>0</v>
      </c>
      <c r="DF40" s="121">
        <v>0</v>
      </c>
      <c r="DG40" s="121">
        <v>0</v>
      </c>
      <c r="DH40" s="121">
        <v>1</v>
      </c>
      <c r="DI40" s="121">
        <v>0</v>
      </c>
      <c r="DJ40" s="123">
        <v>0</v>
      </c>
      <c r="DK40" s="122">
        <v>1</v>
      </c>
      <c r="DL40" s="123">
        <v>0</v>
      </c>
      <c r="DM40" s="124">
        <v>0</v>
      </c>
      <c r="DN40" s="122">
        <v>328</v>
      </c>
      <c r="DO40" s="121">
        <v>62</v>
      </c>
      <c r="DP40" s="123">
        <v>578</v>
      </c>
      <c r="DQ40" s="122">
        <v>40</v>
      </c>
      <c r="DR40" s="121">
        <v>0</v>
      </c>
      <c r="DS40" s="121" t="s">
        <v>927</v>
      </c>
      <c r="DT40" s="121">
        <v>2</v>
      </c>
      <c r="DU40" s="162"/>
      <c r="DV40" s="164"/>
      <c r="DW40" s="122">
        <v>1</v>
      </c>
      <c r="DX40" s="121">
        <v>1</v>
      </c>
      <c r="DY40" s="121">
        <v>1</v>
      </c>
      <c r="DZ40" s="162"/>
      <c r="EA40" s="164"/>
      <c r="EB40" s="127">
        <v>45262</v>
      </c>
      <c r="EC40" s="128">
        <v>574.07000000000005</v>
      </c>
      <c r="ED40" s="129">
        <v>69</v>
      </c>
    </row>
    <row r="41" spans="1:134" ht="13.5" customHeight="1">
      <c r="A41" s="161" t="s">
        <v>96</v>
      </c>
      <c r="B41" s="162" t="s">
        <v>120</v>
      </c>
      <c r="C41" s="121">
        <v>1</v>
      </c>
      <c r="D41" s="162" t="s">
        <v>119</v>
      </c>
      <c r="E41" s="162" t="s">
        <v>1467</v>
      </c>
      <c r="F41" s="163" t="s">
        <v>916</v>
      </c>
      <c r="G41" s="162">
        <v>39015</v>
      </c>
      <c r="H41" s="162" t="s">
        <v>120</v>
      </c>
      <c r="I41" s="162" t="s">
        <v>1468</v>
      </c>
      <c r="J41" s="162" t="s">
        <v>1469</v>
      </c>
      <c r="K41" s="164" t="s">
        <v>919</v>
      </c>
      <c r="L41" s="161" t="s">
        <v>920</v>
      </c>
      <c r="M41" s="162" t="s">
        <v>1185</v>
      </c>
      <c r="N41" s="162" t="s">
        <v>1470</v>
      </c>
      <c r="O41" s="162" t="s">
        <v>927</v>
      </c>
      <c r="P41" s="162">
        <v>381486480</v>
      </c>
      <c r="Q41" s="164" t="s">
        <v>1471</v>
      </c>
      <c r="R41" s="161" t="s">
        <v>920</v>
      </c>
      <c r="S41" s="162" t="s">
        <v>1315</v>
      </c>
      <c r="T41" s="162" t="s">
        <v>1472</v>
      </c>
      <c r="U41" s="162" t="s">
        <v>927</v>
      </c>
      <c r="V41" s="162">
        <v>381486496</v>
      </c>
      <c r="W41" s="164" t="s">
        <v>1473</v>
      </c>
      <c r="X41" s="122">
        <v>4</v>
      </c>
      <c r="Y41" s="121">
        <v>0</v>
      </c>
      <c r="Z41" s="123">
        <v>4</v>
      </c>
      <c r="AA41" s="122">
        <v>4</v>
      </c>
      <c r="AB41" s="121">
        <v>0</v>
      </c>
      <c r="AC41" s="123">
        <v>4</v>
      </c>
      <c r="AD41" s="165" t="str">
        <f t="shared" si="0"/>
        <v>A</v>
      </c>
      <c r="AE41" s="124">
        <v>4</v>
      </c>
      <c r="AF41" s="165" t="str">
        <f t="shared" si="1"/>
        <v>A</v>
      </c>
      <c r="AG41" s="122">
        <v>0</v>
      </c>
      <c r="AH41" s="121">
        <v>0</v>
      </c>
      <c r="AI41" s="121">
        <v>0</v>
      </c>
      <c r="AJ41" s="121">
        <v>4</v>
      </c>
      <c r="AK41" s="123">
        <v>4</v>
      </c>
      <c r="AL41" s="165" t="str">
        <f t="shared" si="2"/>
        <v>A</v>
      </c>
      <c r="AM41" s="122">
        <v>0</v>
      </c>
      <c r="AN41" s="121">
        <v>1</v>
      </c>
      <c r="AO41" s="121">
        <v>3</v>
      </c>
      <c r="AP41" s="123">
        <v>4</v>
      </c>
      <c r="AQ41" s="165" t="str">
        <f t="shared" si="3"/>
        <v>A</v>
      </c>
      <c r="AR41" s="122">
        <v>0</v>
      </c>
      <c r="AS41" s="121">
        <v>0</v>
      </c>
      <c r="AT41" s="121">
        <v>0</v>
      </c>
      <c r="AU41" s="121">
        <v>3</v>
      </c>
      <c r="AV41" s="121">
        <v>1</v>
      </c>
      <c r="AW41" s="121">
        <v>0</v>
      </c>
      <c r="AX41" s="123">
        <v>4</v>
      </c>
      <c r="AY41" s="165" t="str">
        <f t="shared" si="4"/>
        <v>A</v>
      </c>
      <c r="AZ41" s="125">
        <v>0</v>
      </c>
      <c r="BA41" s="121">
        <v>1</v>
      </c>
      <c r="BB41" s="121">
        <v>0</v>
      </c>
      <c r="BC41" s="126">
        <v>1</v>
      </c>
      <c r="BD41" s="122">
        <v>10</v>
      </c>
      <c r="BE41" s="121">
        <v>112</v>
      </c>
      <c r="BF41" s="121">
        <v>0</v>
      </c>
      <c r="BG41" s="121">
        <v>0</v>
      </c>
      <c r="BH41" s="121">
        <v>19</v>
      </c>
      <c r="BI41" s="121">
        <v>4</v>
      </c>
      <c r="BJ41" s="121">
        <v>2</v>
      </c>
      <c r="BK41" s="121">
        <v>39</v>
      </c>
      <c r="BL41" s="121">
        <v>80</v>
      </c>
      <c r="BM41" s="121">
        <v>0</v>
      </c>
      <c r="BN41" s="121">
        <v>1</v>
      </c>
      <c r="BO41" s="121">
        <v>1</v>
      </c>
      <c r="BP41" s="121">
        <v>5</v>
      </c>
      <c r="BQ41" s="121">
        <v>0</v>
      </c>
      <c r="BR41" s="121">
        <v>0</v>
      </c>
      <c r="BS41" s="121">
        <v>0</v>
      </c>
      <c r="BT41" s="121">
        <v>3</v>
      </c>
      <c r="BU41" s="121">
        <v>0</v>
      </c>
      <c r="BV41" s="121">
        <v>0</v>
      </c>
      <c r="BW41" s="121">
        <v>0</v>
      </c>
      <c r="BX41" s="121">
        <v>0</v>
      </c>
      <c r="BY41" s="121">
        <v>0</v>
      </c>
      <c r="BZ41" s="121">
        <v>0</v>
      </c>
      <c r="CA41" s="121">
        <v>0</v>
      </c>
      <c r="CB41" s="121">
        <v>0</v>
      </c>
      <c r="CC41" s="121">
        <v>5</v>
      </c>
      <c r="CD41" s="121">
        <v>1</v>
      </c>
      <c r="CE41" s="123">
        <v>0</v>
      </c>
      <c r="CF41" s="122">
        <v>3</v>
      </c>
      <c r="CG41" s="121">
        <v>0</v>
      </c>
      <c r="CH41" s="121">
        <v>0</v>
      </c>
      <c r="CI41" s="121">
        <v>9</v>
      </c>
      <c r="CJ41" s="121">
        <v>0</v>
      </c>
      <c r="CK41" s="121">
        <v>1</v>
      </c>
      <c r="CL41" s="121">
        <v>2</v>
      </c>
      <c r="CM41" s="121">
        <v>0</v>
      </c>
      <c r="CN41" s="121">
        <v>0</v>
      </c>
      <c r="CO41" s="121">
        <v>0</v>
      </c>
      <c r="CP41" s="121">
        <v>0</v>
      </c>
      <c r="CQ41" s="121">
        <v>3</v>
      </c>
      <c r="CR41" s="121">
        <v>0</v>
      </c>
      <c r="CS41" s="121">
        <v>0</v>
      </c>
      <c r="CT41" s="121">
        <v>0</v>
      </c>
      <c r="CU41" s="121">
        <v>0</v>
      </c>
      <c r="CV41" s="121">
        <v>0</v>
      </c>
      <c r="CW41" s="121">
        <v>0</v>
      </c>
      <c r="CX41" s="121">
        <v>0</v>
      </c>
      <c r="CY41" s="121">
        <v>0</v>
      </c>
      <c r="CZ41" s="121">
        <v>8</v>
      </c>
      <c r="DA41" s="123">
        <v>4</v>
      </c>
      <c r="DB41" s="122">
        <v>0</v>
      </c>
      <c r="DC41" s="121">
        <v>0</v>
      </c>
      <c r="DD41" s="121">
        <v>0</v>
      </c>
      <c r="DE41" s="121">
        <v>0</v>
      </c>
      <c r="DF41" s="121">
        <v>1</v>
      </c>
      <c r="DG41" s="121">
        <v>0</v>
      </c>
      <c r="DH41" s="121">
        <v>0</v>
      </c>
      <c r="DI41" s="121">
        <v>0</v>
      </c>
      <c r="DJ41" s="123">
        <v>0</v>
      </c>
      <c r="DK41" s="122">
        <v>0</v>
      </c>
      <c r="DL41" s="123">
        <v>0</v>
      </c>
      <c r="DM41" s="124">
        <v>0</v>
      </c>
      <c r="DN41" s="122">
        <v>325</v>
      </c>
      <c r="DO41" s="121">
        <v>7</v>
      </c>
      <c r="DP41" s="123">
        <v>458</v>
      </c>
      <c r="DQ41" s="122">
        <v>50</v>
      </c>
      <c r="DR41" s="121">
        <v>1</v>
      </c>
      <c r="DS41" s="162" t="s">
        <v>1474</v>
      </c>
      <c r="DT41" s="121">
        <v>3</v>
      </c>
      <c r="DU41" s="162" t="s">
        <v>1475</v>
      </c>
      <c r="DV41" s="164"/>
      <c r="DW41" s="122">
        <v>1</v>
      </c>
      <c r="DX41" s="121">
        <v>1</v>
      </c>
      <c r="DY41" s="121">
        <v>1</v>
      </c>
      <c r="DZ41" s="162" t="s">
        <v>1476</v>
      </c>
      <c r="EA41" s="164" t="s">
        <v>1477</v>
      </c>
      <c r="EB41" s="127">
        <v>80481</v>
      </c>
      <c r="EC41" s="128">
        <v>1002.2</v>
      </c>
      <c r="ED41" s="129">
        <v>79</v>
      </c>
    </row>
    <row r="42" spans="1:134" ht="13.5" customHeight="1">
      <c r="A42" s="161" t="s">
        <v>96</v>
      </c>
      <c r="B42" s="162" t="s">
        <v>122</v>
      </c>
      <c r="C42" s="121">
        <v>1</v>
      </c>
      <c r="D42" s="162" t="s">
        <v>121</v>
      </c>
      <c r="E42" s="162" t="s">
        <v>1478</v>
      </c>
      <c r="F42" s="162">
        <v>32</v>
      </c>
      <c r="G42" s="162">
        <v>37401</v>
      </c>
      <c r="H42" s="162" t="s">
        <v>122</v>
      </c>
      <c r="I42" s="162" t="s">
        <v>1479</v>
      </c>
      <c r="J42" s="162" t="s">
        <v>1480</v>
      </c>
      <c r="K42" s="164" t="s">
        <v>967</v>
      </c>
      <c r="L42" s="161" t="s">
        <v>920</v>
      </c>
      <c r="M42" s="162" t="s">
        <v>1481</v>
      </c>
      <c r="N42" s="162" t="s">
        <v>1482</v>
      </c>
      <c r="O42" s="162" t="s">
        <v>927</v>
      </c>
      <c r="P42" s="162">
        <v>386301451</v>
      </c>
      <c r="Q42" s="164" t="s">
        <v>1483</v>
      </c>
      <c r="R42" s="161" t="s">
        <v>920</v>
      </c>
      <c r="S42" s="162" t="s">
        <v>1481</v>
      </c>
      <c r="T42" s="162" t="s">
        <v>1482</v>
      </c>
      <c r="U42" s="162" t="s">
        <v>927</v>
      </c>
      <c r="V42" s="162">
        <v>386301451</v>
      </c>
      <c r="W42" s="164" t="s">
        <v>1483</v>
      </c>
      <c r="X42" s="122">
        <v>2</v>
      </c>
      <c r="Y42" s="121">
        <v>0</v>
      </c>
      <c r="Z42" s="123">
        <v>2</v>
      </c>
      <c r="AA42" s="122">
        <v>2</v>
      </c>
      <c r="AB42" s="121">
        <v>0</v>
      </c>
      <c r="AC42" s="123">
        <v>2</v>
      </c>
      <c r="AD42" s="165" t="str">
        <f t="shared" si="0"/>
        <v>A</v>
      </c>
      <c r="AE42" s="124">
        <v>2</v>
      </c>
      <c r="AF42" s="165" t="str">
        <f t="shared" si="1"/>
        <v>A</v>
      </c>
      <c r="AG42" s="122">
        <v>0</v>
      </c>
      <c r="AH42" s="121">
        <v>0</v>
      </c>
      <c r="AI42" s="121">
        <v>0</v>
      </c>
      <c r="AJ42" s="121">
        <v>2</v>
      </c>
      <c r="AK42" s="123">
        <v>2</v>
      </c>
      <c r="AL42" s="165" t="str">
        <f t="shared" si="2"/>
        <v>A</v>
      </c>
      <c r="AM42" s="122">
        <v>0</v>
      </c>
      <c r="AN42" s="121">
        <v>1</v>
      </c>
      <c r="AO42" s="121">
        <v>1</v>
      </c>
      <c r="AP42" s="123">
        <v>2</v>
      </c>
      <c r="AQ42" s="165" t="str">
        <f t="shared" si="3"/>
        <v>A</v>
      </c>
      <c r="AR42" s="122">
        <v>0</v>
      </c>
      <c r="AS42" s="121">
        <v>0</v>
      </c>
      <c r="AT42" s="121">
        <v>0</v>
      </c>
      <c r="AU42" s="121">
        <v>2</v>
      </c>
      <c r="AV42" s="121">
        <v>0</v>
      </c>
      <c r="AW42" s="121">
        <v>0</v>
      </c>
      <c r="AX42" s="123">
        <v>2</v>
      </c>
      <c r="AY42" s="165" t="str">
        <f t="shared" si="4"/>
        <v>A</v>
      </c>
      <c r="AZ42" s="125">
        <v>0</v>
      </c>
      <c r="BA42" s="121">
        <v>1</v>
      </c>
      <c r="BB42" s="121">
        <v>1</v>
      </c>
      <c r="BC42" s="126">
        <v>1</v>
      </c>
      <c r="BD42" s="122">
        <v>10</v>
      </c>
      <c r="BE42" s="121">
        <v>30</v>
      </c>
      <c r="BF42" s="121">
        <v>0</v>
      </c>
      <c r="BG42" s="121">
        <v>0</v>
      </c>
      <c r="BH42" s="121">
        <v>0</v>
      </c>
      <c r="BI42" s="121">
        <v>0</v>
      </c>
      <c r="BJ42" s="121">
        <v>0</v>
      </c>
      <c r="BK42" s="121">
        <v>10</v>
      </c>
      <c r="BL42" s="121">
        <v>35</v>
      </c>
      <c r="BM42" s="121">
        <v>0</v>
      </c>
      <c r="BN42" s="121">
        <v>0</v>
      </c>
      <c r="BO42" s="121">
        <v>0</v>
      </c>
      <c r="BP42" s="121">
        <v>1</v>
      </c>
      <c r="BQ42" s="121">
        <v>0</v>
      </c>
      <c r="BR42" s="121">
        <v>0</v>
      </c>
      <c r="BS42" s="121">
        <v>0</v>
      </c>
      <c r="BT42" s="121">
        <v>4</v>
      </c>
      <c r="BU42" s="121">
        <v>0</v>
      </c>
      <c r="BV42" s="121">
        <v>0</v>
      </c>
      <c r="BW42" s="121">
        <v>0</v>
      </c>
      <c r="BX42" s="121">
        <v>0</v>
      </c>
      <c r="BY42" s="121">
        <v>0</v>
      </c>
      <c r="BZ42" s="121">
        <v>0</v>
      </c>
      <c r="CA42" s="121">
        <v>0</v>
      </c>
      <c r="CB42" s="121">
        <v>0</v>
      </c>
      <c r="CC42" s="121">
        <v>0</v>
      </c>
      <c r="CD42" s="121">
        <v>0</v>
      </c>
      <c r="CE42" s="123">
        <v>0</v>
      </c>
      <c r="CF42" s="122">
        <v>0</v>
      </c>
      <c r="CG42" s="121">
        <v>0</v>
      </c>
      <c r="CH42" s="121">
        <v>0</v>
      </c>
      <c r="CI42" s="121">
        <v>0</v>
      </c>
      <c r="CJ42" s="121">
        <v>0</v>
      </c>
      <c r="CK42" s="121">
        <v>1</v>
      </c>
      <c r="CL42" s="121">
        <v>0</v>
      </c>
      <c r="CM42" s="121">
        <v>0</v>
      </c>
      <c r="CN42" s="121">
        <v>0</v>
      </c>
      <c r="CO42" s="121">
        <v>0</v>
      </c>
      <c r="CP42" s="121">
        <v>0</v>
      </c>
      <c r="CQ42" s="121">
        <v>0</v>
      </c>
      <c r="CR42" s="121">
        <v>0</v>
      </c>
      <c r="CS42" s="121">
        <v>0</v>
      </c>
      <c r="CT42" s="121">
        <v>0</v>
      </c>
      <c r="CU42" s="121">
        <v>0</v>
      </c>
      <c r="CV42" s="121">
        <v>0</v>
      </c>
      <c r="CW42" s="121">
        <v>0</v>
      </c>
      <c r="CX42" s="121">
        <v>0</v>
      </c>
      <c r="CY42" s="121">
        <v>0</v>
      </c>
      <c r="CZ42" s="121">
        <v>8</v>
      </c>
      <c r="DA42" s="123">
        <v>0</v>
      </c>
      <c r="DB42" s="122">
        <v>0</v>
      </c>
      <c r="DC42" s="121">
        <v>0</v>
      </c>
      <c r="DD42" s="121">
        <v>0</v>
      </c>
      <c r="DE42" s="121">
        <v>0</v>
      </c>
      <c r="DF42" s="121">
        <v>0</v>
      </c>
      <c r="DG42" s="121">
        <v>0</v>
      </c>
      <c r="DH42" s="121">
        <v>0</v>
      </c>
      <c r="DI42" s="121">
        <v>0</v>
      </c>
      <c r="DJ42" s="123">
        <v>0</v>
      </c>
      <c r="DK42" s="122">
        <v>0</v>
      </c>
      <c r="DL42" s="123">
        <v>0</v>
      </c>
      <c r="DM42" s="124">
        <v>0</v>
      </c>
      <c r="DN42" s="122">
        <v>50</v>
      </c>
      <c r="DO42" s="121">
        <v>2</v>
      </c>
      <c r="DP42" s="123">
        <v>148</v>
      </c>
      <c r="DQ42" s="122">
        <v>50</v>
      </c>
      <c r="DR42" s="121">
        <v>1</v>
      </c>
      <c r="DS42" s="162" t="s">
        <v>1484</v>
      </c>
      <c r="DT42" s="121">
        <v>3</v>
      </c>
      <c r="DU42" s="162"/>
      <c r="DV42" s="164" t="s">
        <v>1485</v>
      </c>
      <c r="DW42" s="122">
        <v>1</v>
      </c>
      <c r="DX42" s="121">
        <v>1</v>
      </c>
      <c r="DY42" s="121">
        <v>1</v>
      </c>
      <c r="DZ42" s="162" t="s">
        <v>1486</v>
      </c>
      <c r="EA42" s="164" t="s">
        <v>1487</v>
      </c>
      <c r="EB42" s="127">
        <v>18747</v>
      </c>
      <c r="EC42" s="128">
        <v>452.41</v>
      </c>
      <c r="ED42" s="129">
        <v>16</v>
      </c>
    </row>
    <row r="43" spans="1:134" ht="13.5" customHeight="1">
      <c r="A43" s="161" t="s">
        <v>96</v>
      </c>
      <c r="B43" s="162" t="s">
        <v>124</v>
      </c>
      <c r="C43" s="121">
        <v>1</v>
      </c>
      <c r="D43" s="162" t="s">
        <v>123</v>
      </c>
      <c r="E43" s="162" t="s">
        <v>1215</v>
      </c>
      <c r="F43" s="162" t="s">
        <v>1488</v>
      </c>
      <c r="G43" s="162">
        <v>37901</v>
      </c>
      <c r="H43" s="162" t="s">
        <v>124</v>
      </c>
      <c r="I43" s="162" t="s">
        <v>1489</v>
      </c>
      <c r="J43" s="162" t="s">
        <v>1490</v>
      </c>
      <c r="K43" s="164" t="s">
        <v>919</v>
      </c>
      <c r="L43" s="161" t="s">
        <v>920</v>
      </c>
      <c r="M43" s="162" t="s">
        <v>1046</v>
      </c>
      <c r="N43" s="162" t="s">
        <v>1491</v>
      </c>
      <c r="O43" s="162" t="s">
        <v>927</v>
      </c>
      <c r="P43" s="162">
        <v>384342175</v>
      </c>
      <c r="Q43" s="164" t="s">
        <v>1492</v>
      </c>
      <c r="R43" s="161" t="s">
        <v>920</v>
      </c>
      <c r="S43" s="162" t="s">
        <v>1163</v>
      </c>
      <c r="T43" s="162" t="s">
        <v>1493</v>
      </c>
      <c r="U43" s="162" t="s">
        <v>927</v>
      </c>
      <c r="V43" s="162">
        <v>384342177</v>
      </c>
      <c r="W43" s="164" t="s">
        <v>1494</v>
      </c>
      <c r="X43" s="122">
        <v>3</v>
      </c>
      <c r="Y43" s="121">
        <v>1</v>
      </c>
      <c r="Z43" s="123">
        <v>4</v>
      </c>
      <c r="AA43" s="122">
        <v>3</v>
      </c>
      <c r="AB43" s="121">
        <v>1</v>
      </c>
      <c r="AC43" s="123">
        <v>4</v>
      </c>
      <c r="AD43" s="165" t="str">
        <f t="shared" si="0"/>
        <v>A</v>
      </c>
      <c r="AE43" s="124">
        <v>0</v>
      </c>
      <c r="AF43" s="165" t="str">
        <f t="shared" si="1"/>
        <v>A</v>
      </c>
      <c r="AG43" s="122">
        <v>0</v>
      </c>
      <c r="AH43" s="121">
        <v>0</v>
      </c>
      <c r="AI43" s="121">
        <v>0</v>
      </c>
      <c r="AJ43" s="121">
        <v>3</v>
      </c>
      <c r="AK43" s="123">
        <v>3</v>
      </c>
      <c r="AL43" s="165" t="str">
        <f t="shared" si="2"/>
        <v>A</v>
      </c>
      <c r="AM43" s="122">
        <v>2</v>
      </c>
      <c r="AN43" s="121">
        <v>1</v>
      </c>
      <c r="AO43" s="121">
        <v>0</v>
      </c>
      <c r="AP43" s="123">
        <v>3</v>
      </c>
      <c r="AQ43" s="165" t="str">
        <f t="shared" si="3"/>
        <v>A</v>
      </c>
      <c r="AR43" s="122">
        <v>0</v>
      </c>
      <c r="AS43" s="121">
        <v>0</v>
      </c>
      <c r="AT43" s="121">
        <v>0</v>
      </c>
      <c r="AU43" s="121">
        <v>2</v>
      </c>
      <c r="AV43" s="121">
        <v>1</v>
      </c>
      <c r="AW43" s="121">
        <v>0</v>
      </c>
      <c r="AX43" s="123">
        <v>3</v>
      </c>
      <c r="AY43" s="165" t="str">
        <f t="shared" si="4"/>
        <v>A</v>
      </c>
      <c r="AZ43" s="125">
        <v>0</v>
      </c>
      <c r="BA43" s="121">
        <v>1</v>
      </c>
      <c r="BB43" s="121">
        <v>1</v>
      </c>
      <c r="BC43" s="126">
        <v>0</v>
      </c>
      <c r="BD43" s="122">
        <v>1</v>
      </c>
      <c r="BE43" s="121">
        <v>21</v>
      </c>
      <c r="BF43" s="121">
        <v>2</v>
      </c>
      <c r="BG43" s="121">
        <v>0</v>
      </c>
      <c r="BH43" s="121">
        <v>17</v>
      </c>
      <c r="BI43" s="121">
        <v>0</v>
      </c>
      <c r="BJ43" s="121">
        <v>0</v>
      </c>
      <c r="BK43" s="121">
        <v>0</v>
      </c>
      <c r="BL43" s="121">
        <v>30</v>
      </c>
      <c r="BM43" s="121">
        <v>3</v>
      </c>
      <c r="BN43" s="121">
        <v>0</v>
      </c>
      <c r="BO43" s="121">
        <v>2</v>
      </c>
      <c r="BP43" s="121">
        <v>0</v>
      </c>
      <c r="BQ43" s="121">
        <v>1</v>
      </c>
      <c r="BR43" s="121">
        <v>0</v>
      </c>
      <c r="BS43" s="121">
        <v>0</v>
      </c>
      <c r="BT43" s="121">
        <v>3</v>
      </c>
      <c r="BU43" s="121">
        <v>0</v>
      </c>
      <c r="BV43" s="121">
        <v>0</v>
      </c>
      <c r="BW43" s="121">
        <v>0</v>
      </c>
      <c r="BX43" s="121">
        <v>0</v>
      </c>
      <c r="BY43" s="121">
        <v>0</v>
      </c>
      <c r="BZ43" s="121">
        <v>0</v>
      </c>
      <c r="CA43" s="121">
        <v>0</v>
      </c>
      <c r="CB43" s="121">
        <v>0</v>
      </c>
      <c r="CC43" s="121">
        <v>0</v>
      </c>
      <c r="CD43" s="121">
        <v>0</v>
      </c>
      <c r="CE43" s="123">
        <v>0</v>
      </c>
      <c r="CF43" s="122">
        <v>1</v>
      </c>
      <c r="CG43" s="121">
        <v>0</v>
      </c>
      <c r="CH43" s="121">
        <v>0</v>
      </c>
      <c r="CI43" s="121">
        <v>10</v>
      </c>
      <c r="CJ43" s="121">
        <v>8</v>
      </c>
      <c r="CK43" s="121">
        <v>0</v>
      </c>
      <c r="CL43" s="121">
        <v>0</v>
      </c>
      <c r="CM43" s="121">
        <v>0</v>
      </c>
      <c r="CN43" s="121">
        <v>0</v>
      </c>
      <c r="CO43" s="121">
        <v>0</v>
      </c>
      <c r="CP43" s="121">
        <v>0</v>
      </c>
      <c r="CQ43" s="121">
        <v>0</v>
      </c>
      <c r="CR43" s="121">
        <v>0</v>
      </c>
      <c r="CS43" s="121">
        <v>0</v>
      </c>
      <c r="CT43" s="121">
        <v>0</v>
      </c>
      <c r="CU43" s="121">
        <v>0</v>
      </c>
      <c r="CV43" s="121">
        <v>0</v>
      </c>
      <c r="CW43" s="121">
        <v>0</v>
      </c>
      <c r="CX43" s="121">
        <v>0</v>
      </c>
      <c r="CY43" s="121">
        <v>0</v>
      </c>
      <c r="CZ43" s="121">
        <v>0</v>
      </c>
      <c r="DA43" s="123">
        <v>0</v>
      </c>
      <c r="DB43" s="122">
        <v>0</v>
      </c>
      <c r="DC43" s="121">
        <v>0</v>
      </c>
      <c r="DD43" s="121">
        <v>0</v>
      </c>
      <c r="DE43" s="121">
        <v>0</v>
      </c>
      <c r="DF43" s="121">
        <v>0</v>
      </c>
      <c r="DG43" s="121">
        <v>0</v>
      </c>
      <c r="DH43" s="121">
        <v>0</v>
      </c>
      <c r="DI43" s="121">
        <v>0</v>
      </c>
      <c r="DJ43" s="123">
        <v>0</v>
      </c>
      <c r="DK43" s="122">
        <v>0</v>
      </c>
      <c r="DL43" s="123">
        <v>0</v>
      </c>
      <c r="DM43" s="124">
        <v>0</v>
      </c>
      <c r="DN43" s="122">
        <v>38</v>
      </c>
      <c r="DO43" s="121">
        <v>7</v>
      </c>
      <c r="DP43" s="123">
        <v>423</v>
      </c>
      <c r="DQ43" s="122">
        <v>40</v>
      </c>
      <c r="DR43" s="121">
        <v>0</v>
      </c>
      <c r="DS43" s="121" t="s">
        <v>927</v>
      </c>
      <c r="DT43" s="121">
        <v>2</v>
      </c>
      <c r="DU43" s="162"/>
      <c r="DV43" s="164"/>
      <c r="DW43" s="122">
        <v>1</v>
      </c>
      <c r="DX43" s="121">
        <v>1</v>
      </c>
      <c r="DY43" s="121">
        <v>1</v>
      </c>
      <c r="DZ43" s="162"/>
      <c r="EA43" s="164"/>
      <c r="EB43" s="127">
        <v>24824</v>
      </c>
      <c r="EC43" s="128">
        <v>538.30999999999995</v>
      </c>
      <c r="ED43" s="129">
        <v>25</v>
      </c>
    </row>
    <row r="44" spans="1:134" ht="13.5" customHeight="1">
      <c r="A44" s="161" t="s">
        <v>96</v>
      </c>
      <c r="B44" s="162" t="s">
        <v>126</v>
      </c>
      <c r="C44" s="121">
        <v>1</v>
      </c>
      <c r="D44" s="162" t="s">
        <v>125</v>
      </c>
      <c r="E44" s="162" t="s">
        <v>1242</v>
      </c>
      <c r="F44" s="162">
        <v>2</v>
      </c>
      <c r="G44" s="162">
        <v>37501</v>
      </c>
      <c r="H44" s="162" t="s">
        <v>1495</v>
      </c>
      <c r="I44" s="162" t="s">
        <v>1496</v>
      </c>
      <c r="J44" s="162" t="s">
        <v>1497</v>
      </c>
      <c r="K44" s="164" t="s">
        <v>919</v>
      </c>
      <c r="L44" s="161" t="s">
        <v>920</v>
      </c>
      <c r="M44" s="162" t="s">
        <v>1498</v>
      </c>
      <c r="N44" s="162" t="s">
        <v>1499</v>
      </c>
      <c r="O44" s="162" t="s">
        <v>927</v>
      </c>
      <c r="P44" s="162">
        <v>385772271</v>
      </c>
      <c r="Q44" s="164" t="s">
        <v>1500</v>
      </c>
      <c r="R44" s="161" t="s">
        <v>927</v>
      </c>
      <c r="S44" s="162" t="s">
        <v>1498</v>
      </c>
      <c r="T44" s="162" t="s">
        <v>1499</v>
      </c>
      <c r="U44" s="162" t="s">
        <v>927</v>
      </c>
      <c r="V44" s="162">
        <v>385772271</v>
      </c>
      <c r="W44" s="164" t="s">
        <v>1500</v>
      </c>
      <c r="X44" s="122">
        <v>2</v>
      </c>
      <c r="Y44" s="121">
        <v>0</v>
      </c>
      <c r="Z44" s="123">
        <v>2</v>
      </c>
      <c r="AA44" s="122">
        <v>2</v>
      </c>
      <c r="AB44" s="121">
        <v>0</v>
      </c>
      <c r="AC44" s="123">
        <v>2</v>
      </c>
      <c r="AD44" s="165" t="str">
        <f t="shared" si="0"/>
        <v>A</v>
      </c>
      <c r="AE44" s="124">
        <v>2</v>
      </c>
      <c r="AF44" s="165" t="str">
        <f t="shared" si="1"/>
        <v>A</v>
      </c>
      <c r="AG44" s="122">
        <v>0</v>
      </c>
      <c r="AH44" s="121">
        <v>0</v>
      </c>
      <c r="AI44" s="121">
        <v>1</v>
      </c>
      <c r="AJ44" s="121">
        <v>1</v>
      </c>
      <c r="AK44" s="123">
        <v>2</v>
      </c>
      <c r="AL44" s="165" t="str">
        <f t="shared" si="2"/>
        <v>A</v>
      </c>
      <c r="AM44" s="122">
        <v>0</v>
      </c>
      <c r="AN44" s="121">
        <v>0</v>
      </c>
      <c r="AO44" s="121">
        <v>2</v>
      </c>
      <c r="AP44" s="123">
        <v>2</v>
      </c>
      <c r="AQ44" s="165" t="str">
        <f t="shared" si="3"/>
        <v>A</v>
      </c>
      <c r="AR44" s="122">
        <v>0</v>
      </c>
      <c r="AS44" s="121">
        <v>0</v>
      </c>
      <c r="AT44" s="121">
        <v>0</v>
      </c>
      <c r="AU44" s="121">
        <v>2</v>
      </c>
      <c r="AV44" s="121">
        <v>0</v>
      </c>
      <c r="AW44" s="121">
        <v>0</v>
      </c>
      <c r="AX44" s="123">
        <v>2</v>
      </c>
      <c r="AY44" s="165" t="str">
        <f t="shared" si="4"/>
        <v>A</v>
      </c>
      <c r="AZ44" s="125">
        <v>1</v>
      </c>
      <c r="BA44" s="121">
        <v>1</v>
      </c>
      <c r="BB44" s="121">
        <v>0</v>
      </c>
      <c r="BC44" s="126">
        <v>1</v>
      </c>
      <c r="BD44" s="122">
        <v>35</v>
      </c>
      <c r="BE44" s="121">
        <v>152</v>
      </c>
      <c r="BF44" s="121">
        <v>0</v>
      </c>
      <c r="BG44" s="121">
        <v>0</v>
      </c>
      <c r="BH44" s="121">
        <v>14</v>
      </c>
      <c r="BI44" s="121">
        <v>0</v>
      </c>
      <c r="BJ44" s="121">
        <v>0</v>
      </c>
      <c r="BK44" s="121">
        <v>0</v>
      </c>
      <c r="BL44" s="121">
        <v>78</v>
      </c>
      <c r="BM44" s="121">
        <v>0</v>
      </c>
      <c r="BN44" s="121">
        <v>0</v>
      </c>
      <c r="BO44" s="121">
        <v>6</v>
      </c>
      <c r="BP44" s="121">
        <v>145</v>
      </c>
      <c r="BQ44" s="121">
        <v>0</v>
      </c>
      <c r="BR44" s="121">
        <v>2</v>
      </c>
      <c r="BS44" s="121">
        <v>0</v>
      </c>
      <c r="BT44" s="121">
        <v>11</v>
      </c>
      <c r="BU44" s="121">
        <v>0</v>
      </c>
      <c r="BV44" s="121">
        <v>0</v>
      </c>
      <c r="BW44" s="121">
        <v>0</v>
      </c>
      <c r="BX44" s="121">
        <v>0</v>
      </c>
      <c r="BY44" s="121">
        <v>0</v>
      </c>
      <c r="BZ44" s="121">
        <v>0</v>
      </c>
      <c r="CA44" s="121">
        <v>0</v>
      </c>
      <c r="CB44" s="121">
        <v>0</v>
      </c>
      <c r="CC44" s="121">
        <v>1</v>
      </c>
      <c r="CD44" s="121">
        <v>1</v>
      </c>
      <c r="CE44" s="123">
        <v>0</v>
      </c>
      <c r="CF44" s="122">
        <v>0</v>
      </c>
      <c r="CG44" s="121">
        <v>0</v>
      </c>
      <c r="CH44" s="121">
        <v>0</v>
      </c>
      <c r="CI44" s="121">
        <v>3</v>
      </c>
      <c r="CJ44" s="121">
        <v>8</v>
      </c>
      <c r="CK44" s="121">
        <v>0</v>
      </c>
      <c r="CL44" s="121">
        <v>0</v>
      </c>
      <c r="CM44" s="121">
        <v>0</v>
      </c>
      <c r="CN44" s="121">
        <v>0</v>
      </c>
      <c r="CO44" s="121">
        <v>0</v>
      </c>
      <c r="CP44" s="121">
        <v>0</v>
      </c>
      <c r="CQ44" s="121">
        <v>0</v>
      </c>
      <c r="CR44" s="121">
        <v>0</v>
      </c>
      <c r="CS44" s="121">
        <v>0</v>
      </c>
      <c r="CT44" s="121">
        <v>0</v>
      </c>
      <c r="CU44" s="121">
        <v>0</v>
      </c>
      <c r="CV44" s="121">
        <v>0</v>
      </c>
      <c r="CW44" s="121">
        <v>0</v>
      </c>
      <c r="CX44" s="121">
        <v>0</v>
      </c>
      <c r="CY44" s="121">
        <v>0</v>
      </c>
      <c r="CZ44" s="121">
        <v>15</v>
      </c>
      <c r="DA44" s="123">
        <v>0</v>
      </c>
      <c r="DB44" s="122">
        <v>0</v>
      </c>
      <c r="DC44" s="121">
        <v>0</v>
      </c>
      <c r="DD44" s="121">
        <v>0</v>
      </c>
      <c r="DE44" s="121">
        <v>0</v>
      </c>
      <c r="DF44" s="121">
        <v>0</v>
      </c>
      <c r="DG44" s="121">
        <v>0</v>
      </c>
      <c r="DH44" s="121">
        <v>0</v>
      </c>
      <c r="DI44" s="121">
        <v>0</v>
      </c>
      <c r="DJ44" s="123">
        <v>0</v>
      </c>
      <c r="DK44" s="122">
        <v>1</v>
      </c>
      <c r="DL44" s="123">
        <v>2</v>
      </c>
      <c r="DM44" s="124">
        <v>0</v>
      </c>
      <c r="DN44" s="122">
        <v>145</v>
      </c>
      <c r="DO44" s="121">
        <v>0</v>
      </c>
      <c r="DP44" s="123">
        <v>109</v>
      </c>
      <c r="DQ44" s="122">
        <v>70</v>
      </c>
      <c r="DR44" s="121">
        <v>0</v>
      </c>
      <c r="DS44" s="121" t="s">
        <v>927</v>
      </c>
      <c r="DT44" s="121">
        <v>3</v>
      </c>
      <c r="DU44" s="162" t="s">
        <v>927</v>
      </c>
      <c r="DV44" s="164" t="s">
        <v>1501</v>
      </c>
      <c r="DW44" s="122">
        <v>1</v>
      </c>
      <c r="DX44" s="121">
        <v>1</v>
      </c>
      <c r="DY44" s="121">
        <v>0</v>
      </c>
      <c r="DZ44" s="162" t="s">
        <v>927</v>
      </c>
      <c r="EA44" s="164" t="s">
        <v>1502</v>
      </c>
      <c r="EB44" s="127">
        <v>14096</v>
      </c>
      <c r="EC44" s="128">
        <v>262.39999999999998</v>
      </c>
      <c r="ED44" s="129">
        <v>14</v>
      </c>
    </row>
    <row r="45" spans="1:134" ht="13.5" customHeight="1">
      <c r="A45" s="161" t="s">
        <v>96</v>
      </c>
      <c r="B45" s="162" t="s">
        <v>128</v>
      </c>
      <c r="C45" s="121">
        <v>1</v>
      </c>
      <c r="D45" s="162" t="s">
        <v>127</v>
      </c>
      <c r="E45" s="162" t="s">
        <v>1503</v>
      </c>
      <c r="F45" s="162">
        <v>6</v>
      </c>
      <c r="G45" s="162">
        <v>38517</v>
      </c>
      <c r="H45" s="162" t="s">
        <v>128</v>
      </c>
      <c r="I45" s="162" t="s">
        <v>1504</v>
      </c>
      <c r="J45" s="162" t="s">
        <v>1505</v>
      </c>
      <c r="K45" s="164" t="s">
        <v>919</v>
      </c>
      <c r="L45" s="161" t="s">
        <v>920</v>
      </c>
      <c r="M45" s="162" t="s">
        <v>1036</v>
      </c>
      <c r="N45" s="162" t="s">
        <v>1506</v>
      </c>
      <c r="O45" s="162" t="s">
        <v>927</v>
      </c>
      <c r="P45" s="162">
        <v>606907553</v>
      </c>
      <c r="Q45" s="164" t="s">
        <v>1507</v>
      </c>
      <c r="R45" s="161" t="s">
        <v>927</v>
      </c>
      <c r="S45" s="162" t="s">
        <v>1185</v>
      </c>
      <c r="T45" s="162" t="s">
        <v>1508</v>
      </c>
      <c r="U45" s="162" t="s">
        <v>927</v>
      </c>
      <c r="V45" s="162">
        <v>388402253</v>
      </c>
      <c r="W45" s="164" t="s">
        <v>1509</v>
      </c>
      <c r="X45" s="122">
        <v>3</v>
      </c>
      <c r="Y45" s="121">
        <v>0</v>
      </c>
      <c r="Z45" s="123">
        <v>3</v>
      </c>
      <c r="AA45" s="122">
        <v>3</v>
      </c>
      <c r="AB45" s="121">
        <v>0</v>
      </c>
      <c r="AC45" s="123">
        <v>3</v>
      </c>
      <c r="AD45" s="165" t="str">
        <f t="shared" si="0"/>
        <v>A</v>
      </c>
      <c r="AE45" s="124">
        <v>3</v>
      </c>
      <c r="AF45" s="165" t="str">
        <f t="shared" si="1"/>
        <v>A</v>
      </c>
      <c r="AG45" s="122">
        <v>0</v>
      </c>
      <c r="AH45" s="121">
        <v>1</v>
      </c>
      <c r="AI45" s="121">
        <v>0</v>
      </c>
      <c r="AJ45" s="121">
        <v>2</v>
      </c>
      <c r="AK45" s="123">
        <v>3</v>
      </c>
      <c r="AL45" s="165" t="str">
        <f t="shared" si="2"/>
        <v>A</v>
      </c>
      <c r="AM45" s="122">
        <v>1</v>
      </c>
      <c r="AN45" s="121">
        <v>0</v>
      </c>
      <c r="AO45" s="121">
        <v>2</v>
      </c>
      <c r="AP45" s="123">
        <v>3</v>
      </c>
      <c r="AQ45" s="165" t="str">
        <f t="shared" si="3"/>
        <v>A</v>
      </c>
      <c r="AR45" s="122">
        <v>0</v>
      </c>
      <c r="AS45" s="121">
        <v>0</v>
      </c>
      <c r="AT45" s="121">
        <v>0</v>
      </c>
      <c r="AU45" s="121">
        <v>3</v>
      </c>
      <c r="AV45" s="121">
        <v>0</v>
      </c>
      <c r="AW45" s="121">
        <v>0</v>
      </c>
      <c r="AX45" s="123">
        <v>3</v>
      </c>
      <c r="AY45" s="165" t="str">
        <f t="shared" si="4"/>
        <v>A</v>
      </c>
      <c r="AZ45" s="125">
        <v>0</v>
      </c>
      <c r="BA45" s="121">
        <v>1</v>
      </c>
      <c r="BB45" s="121">
        <v>0</v>
      </c>
      <c r="BC45" s="126">
        <v>1</v>
      </c>
      <c r="BD45" s="122">
        <v>8</v>
      </c>
      <c r="BE45" s="121">
        <v>24</v>
      </c>
      <c r="BF45" s="121">
        <v>0</v>
      </c>
      <c r="BG45" s="121">
        <v>0</v>
      </c>
      <c r="BH45" s="121">
        <v>2</v>
      </c>
      <c r="BI45" s="121">
        <v>0</v>
      </c>
      <c r="BJ45" s="121">
        <v>0</v>
      </c>
      <c r="BK45" s="121">
        <v>0</v>
      </c>
      <c r="BL45" s="121">
        <v>13</v>
      </c>
      <c r="BM45" s="121">
        <v>0</v>
      </c>
      <c r="BN45" s="121">
        <v>0</v>
      </c>
      <c r="BO45" s="121">
        <v>1</v>
      </c>
      <c r="BP45" s="121">
        <v>6</v>
      </c>
      <c r="BQ45" s="121">
        <v>1</v>
      </c>
      <c r="BR45" s="121">
        <v>0</v>
      </c>
      <c r="BS45" s="121">
        <v>1</v>
      </c>
      <c r="BT45" s="121">
        <v>2</v>
      </c>
      <c r="BU45" s="121">
        <v>0</v>
      </c>
      <c r="BV45" s="121">
        <v>0</v>
      </c>
      <c r="BW45" s="121">
        <v>0</v>
      </c>
      <c r="BX45" s="121">
        <v>0</v>
      </c>
      <c r="BY45" s="121">
        <v>0</v>
      </c>
      <c r="BZ45" s="121">
        <v>0</v>
      </c>
      <c r="CA45" s="121">
        <v>0</v>
      </c>
      <c r="CB45" s="121">
        <v>0</v>
      </c>
      <c r="CC45" s="121">
        <v>0</v>
      </c>
      <c r="CD45" s="121">
        <v>0</v>
      </c>
      <c r="CE45" s="123">
        <v>0</v>
      </c>
      <c r="CF45" s="122">
        <v>2</v>
      </c>
      <c r="CG45" s="121">
        <v>0</v>
      </c>
      <c r="CH45" s="121">
        <v>0</v>
      </c>
      <c r="CI45" s="121">
        <v>0</v>
      </c>
      <c r="CJ45" s="121">
        <v>0</v>
      </c>
      <c r="CK45" s="121">
        <v>2</v>
      </c>
      <c r="CL45" s="121">
        <v>0</v>
      </c>
      <c r="CM45" s="121">
        <v>0</v>
      </c>
      <c r="CN45" s="121">
        <v>0</v>
      </c>
      <c r="CO45" s="121">
        <v>0</v>
      </c>
      <c r="CP45" s="121">
        <v>0</v>
      </c>
      <c r="CQ45" s="121">
        <v>0</v>
      </c>
      <c r="CR45" s="121">
        <v>0</v>
      </c>
      <c r="CS45" s="121">
        <v>0</v>
      </c>
      <c r="CT45" s="121">
        <v>0</v>
      </c>
      <c r="CU45" s="121">
        <v>0</v>
      </c>
      <c r="CV45" s="121">
        <v>0</v>
      </c>
      <c r="CW45" s="121">
        <v>0</v>
      </c>
      <c r="CX45" s="121">
        <v>0</v>
      </c>
      <c r="CY45" s="121">
        <v>0</v>
      </c>
      <c r="CZ45" s="121">
        <v>0</v>
      </c>
      <c r="DA45" s="123">
        <v>0</v>
      </c>
      <c r="DB45" s="122">
        <v>0</v>
      </c>
      <c r="DC45" s="121">
        <v>0</v>
      </c>
      <c r="DD45" s="121">
        <v>0</v>
      </c>
      <c r="DE45" s="121">
        <v>0</v>
      </c>
      <c r="DF45" s="121">
        <v>0</v>
      </c>
      <c r="DG45" s="121">
        <v>0</v>
      </c>
      <c r="DH45" s="121">
        <v>1</v>
      </c>
      <c r="DI45" s="121">
        <v>0</v>
      </c>
      <c r="DJ45" s="123">
        <v>0</v>
      </c>
      <c r="DK45" s="122">
        <v>1</v>
      </c>
      <c r="DL45" s="123">
        <v>0</v>
      </c>
      <c r="DM45" s="124">
        <v>0</v>
      </c>
      <c r="DN45" s="122">
        <v>53</v>
      </c>
      <c r="DO45" s="121">
        <v>8</v>
      </c>
      <c r="DP45" s="123">
        <v>99</v>
      </c>
      <c r="DQ45" s="122">
        <v>40</v>
      </c>
      <c r="DR45" s="121">
        <v>1</v>
      </c>
      <c r="DS45" s="162" t="s">
        <v>1510</v>
      </c>
      <c r="DT45" s="121">
        <v>3</v>
      </c>
      <c r="DU45" s="162" t="s">
        <v>1511</v>
      </c>
      <c r="DV45" s="164" t="s">
        <v>1512</v>
      </c>
      <c r="DW45" s="122">
        <v>1</v>
      </c>
      <c r="DX45" s="121">
        <v>1</v>
      </c>
      <c r="DY45" s="121">
        <v>1</v>
      </c>
      <c r="DZ45" s="162" t="s">
        <v>1513</v>
      </c>
      <c r="EA45" s="164" t="s">
        <v>1514</v>
      </c>
      <c r="EB45" s="127">
        <v>17466</v>
      </c>
      <c r="EC45" s="128">
        <v>535.36</v>
      </c>
      <c r="ED45" s="129">
        <v>21</v>
      </c>
    </row>
    <row r="46" spans="1:134" ht="13.5" customHeight="1">
      <c r="A46" s="161" t="s">
        <v>96</v>
      </c>
      <c r="B46" s="162" t="s">
        <v>130</v>
      </c>
      <c r="C46" s="121">
        <v>1</v>
      </c>
      <c r="D46" s="162" t="s">
        <v>129</v>
      </c>
      <c r="E46" s="162" t="s">
        <v>1515</v>
      </c>
      <c r="F46" s="162">
        <v>18</v>
      </c>
      <c r="G46" s="162">
        <v>38901</v>
      </c>
      <c r="H46" s="162" t="s">
        <v>1516</v>
      </c>
      <c r="I46" s="162" t="s">
        <v>1517</v>
      </c>
      <c r="J46" s="162" t="s">
        <v>1518</v>
      </c>
      <c r="K46" s="164" t="s">
        <v>919</v>
      </c>
      <c r="L46" s="161" t="s">
        <v>920</v>
      </c>
      <c r="M46" s="162" t="s">
        <v>1519</v>
      </c>
      <c r="N46" s="162" t="s">
        <v>1520</v>
      </c>
      <c r="O46" s="162" t="s">
        <v>927</v>
      </c>
      <c r="P46" s="162">
        <v>383379170</v>
      </c>
      <c r="Q46" s="164" t="s">
        <v>1521</v>
      </c>
      <c r="R46" s="161" t="s">
        <v>920</v>
      </c>
      <c r="S46" s="162" t="s">
        <v>1522</v>
      </c>
      <c r="T46" s="162" t="s">
        <v>1523</v>
      </c>
      <c r="U46" s="162" t="s">
        <v>927</v>
      </c>
      <c r="V46" s="162">
        <v>383379171</v>
      </c>
      <c r="W46" s="164" t="s">
        <v>1524</v>
      </c>
      <c r="X46" s="122">
        <v>1</v>
      </c>
      <c r="Y46" s="121">
        <v>0</v>
      </c>
      <c r="Z46" s="123">
        <v>1</v>
      </c>
      <c r="AA46" s="122">
        <v>1</v>
      </c>
      <c r="AB46" s="121">
        <v>0</v>
      </c>
      <c r="AC46" s="123">
        <v>1</v>
      </c>
      <c r="AD46" s="165" t="str">
        <f t="shared" si="0"/>
        <v>A</v>
      </c>
      <c r="AE46" s="124">
        <v>0</v>
      </c>
      <c r="AF46" s="165" t="str">
        <f t="shared" si="1"/>
        <v>A</v>
      </c>
      <c r="AG46" s="122">
        <v>0</v>
      </c>
      <c r="AH46" s="121">
        <v>0</v>
      </c>
      <c r="AI46" s="121">
        <v>0</v>
      </c>
      <c r="AJ46" s="121">
        <v>1</v>
      </c>
      <c r="AK46" s="123">
        <v>1</v>
      </c>
      <c r="AL46" s="165" t="str">
        <f t="shared" si="2"/>
        <v>A</v>
      </c>
      <c r="AM46" s="122">
        <v>0</v>
      </c>
      <c r="AN46" s="121">
        <v>0</v>
      </c>
      <c r="AO46" s="121">
        <v>1</v>
      </c>
      <c r="AP46" s="123">
        <v>1</v>
      </c>
      <c r="AQ46" s="165" t="str">
        <f t="shared" si="3"/>
        <v>A</v>
      </c>
      <c r="AR46" s="122">
        <v>0</v>
      </c>
      <c r="AS46" s="121">
        <v>0</v>
      </c>
      <c r="AT46" s="121">
        <v>0</v>
      </c>
      <c r="AU46" s="121">
        <v>1</v>
      </c>
      <c r="AV46" s="121">
        <v>0</v>
      </c>
      <c r="AW46" s="121">
        <v>0</v>
      </c>
      <c r="AX46" s="123">
        <v>1</v>
      </c>
      <c r="AY46" s="165" t="str">
        <f t="shared" si="4"/>
        <v>A</v>
      </c>
      <c r="AZ46" s="125">
        <v>1</v>
      </c>
      <c r="BA46" s="121">
        <v>1</v>
      </c>
      <c r="BB46" s="121">
        <v>0</v>
      </c>
      <c r="BC46" s="126">
        <v>1</v>
      </c>
      <c r="BD46" s="122">
        <v>4</v>
      </c>
      <c r="BE46" s="121">
        <v>27</v>
      </c>
      <c r="BF46" s="121">
        <v>0</v>
      </c>
      <c r="BG46" s="121">
        <v>0</v>
      </c>
      <c r="BH46" s="121">
        <v>0</v>
      </c>
      <c r="BI46" s="121">
        <v>0</v>
      </c>
      <c r="BJ46" s="121">
        <v>0</v>
      </c>
      <c r="BK46" s="121">
        <v>0</v>
      </c>
      <c r="BL46" s="121">
        <v>8</v>
      </c>
      <c r="BM46" s="121">
        <v>0</v>
      </c>
      <c r="BN46" s="121">
        <v>0</v>
      </c>
      <c r="BO46" s="121">
        <v>0</v>
      </c>
      <c r="BP46" s="121">
        <v>31</v>
      </c>
      <c r="BQ46" s="121">
        <v>0</v>
      </c>
      <c r="BR46" s="121">
        <v>0</v>
      </c>
      <c r="BS46" s="121">
        <v>0</v>
      </c>
      <c r="BT46" s="121">
        <v>2</v>
      </c>
      <c r="BU46" s="121">
        <v>0</v>
      </c>
      <c r="BV46" s="121">
        <v>0</v>
      </c>
      <c r="BW46" s="121">
        <v>0</v>
      </c>
      <c r="BX46" s="121">
        <v>0</v>
      </c>
      <c r="BY46" s="121">
        <v>0</v>
      </c>
      <c r="BZ46" s="121">
        <v>0</v>
      </c>
      <c r="CA46" s="121">
        <v>0</v>
      </c>
      <c r="CB46" s="121">
        <v>0</v>
      </c>
      <c r="CC46" s="121">
        <v>0</v>
      </c>
      <c r="CD46" s="121">
        <v>0</v>
      </c>
      <c r="CE46" s="123">
        <v>0</v>
      </c>
      <c r="CF46" s="122">
        <v>2</v>
      </c>
      <c r="CG46" s="121">
        <v>0</v>
      </c>
      <c r="CH46" s="121">
        <v>0</v>
      </c>
      <c r="CI46" s="121">
        <v>0</v>
      </c>
      <c r="CJ46" s="121">
        <v>0</v>
      </c>
      <c r="CK46" s="121">
        <v>0</v>
      </c>
      <c r="CL46" s="121">
        <v>0</v>
      </c>
      <c r="CM46" s="121">
        <v>0</v>
      </c>
      <c r="CN46" s="121">
        <v>0</v>
      </c>
      <c r="CO46" s="121">
        <v>0</v>
      </c>
      <c r="CP46" s="121">
        <v>0</v>
      </c>
      <c r="CQ46" s="121">
        <v>0</v>
      </c>
      <c r="CR46" s="121">
        <v>0</v>
      </c>
      <c r="CS46" s="121">
        <v>0</v>
      </c>
      <c r="CT46" s="121">
        <v>0</v>
      </c>
      <c r="CU46" s="121">
        <v>0</v>
      </c>
      <c r="CV46" s="121">
        <v>0</v>
      </c>
      <c r="CW46" s="121">
        <v>0</v>
      </c>
      <c r="CX46" s="121">
        <v>0</v>
      </c>
      <c r="CY46" s="121">
        <v>0</v>
      </c>
      <c r="CZ46" s="121">
        <v>0</v>
      </c>
      <c r="DA46" s="123">
        <v>0</v>
      </c>
      <c r="DB46" s="122">
        <v>0</v>
      </c>
      <c r="DC46" s="121">
        <v>0</v>
      </c>
      <c r="DD46" s="121">
        <v>0</v>
      </c>
      <c r="DE46" s="121">
        <v>0</v>
      </c>
      <c r="DF46" s="121">
        <v>0</v>
      </c>
      <c r="DG46" s="121">
        <v>0</v>
      </c>
      <c r="DH46" s="121">
        <v>0</v>
      </c>
      <c r="DI46" s="121">
        <v>0</v>
      </c>
      <c r="DJ46" s="123">
        <v>0</v>
      </c>
      <c r="DK46" s="122">
        <v>0</v>
      </c>
      <c r="DL46" s="123">
        <v>0</v>
      </c>
      <c r="DM46" s="124">
        <v>0</v>
      </c>
      <c r="DN46" s="122">
        <v>44</v>
      </c>
      <c r="DO46" s="121">
        <v>0</v>
      </c>
      <c r="DP46" s="123">
        <v>208</v>
      </c>
      <c r="DQ46" s="122">
        <v>40</v>
      </c>
      <c r="DR46" s="121">
        <v>1</v>
      </c>
      <c r="DS46" s="162" t="s">
        <v>1525</v>
      </c>
      <c r="DT46" s="121">
        <v>4</v>
      </c>
      <c r="DU46" s="162" t="s">
        <v>1526</v>
      </c>
      <c r="DV46" s="164" t="s">
        <v>1527</v>
      </c>
      <c r="DW46" s="122">
        <v>1</v>
      </c>
      <c r="DX46" s="121">
        <v>1</v>
      </c>
      <c r="DY46" s="121">
        <v>1</v>
      </c>
      <c r="DZ46" s="162"/>
      <c r="EA46" s="164"/>
      <c r="EB46" s="127">
        <v>11601</v>
      </c>
      <c r="EC46" s="128">
        <v>179.2</v>
      </c>
      <c r="ED46" s="129">
        <v>17</v>
      </c>
    </row>
    <row r="47" spans="1:134" ht="13.5" customHeight="1">
      <c r="A47" s="161" t="s">
        <v>355</v>
      </c>
      <c r="B47" s="162" t="s">
        <v>357</v>
      </c>
      <c r="C47" s="121">
        <v>1</v>
      </c>
      <c r="D47" s="162" t="s">
        <v>356</v>
      </c>
      <c r="E47" s="162" t="s">
        <v>1105</v>
      </c>
      <c r="F47" s="162">
        <v>143</v>
      </c>
      <c r="G47" s="162">
        <v>33601</v>
      </c>
      <c r="H47" s="162" t="s">
        <v>357</v>
      </c>
      <c r="I47" s="162" t="s">
        <v>1528</v>
      </c>
      <c r="J47" s="162" t="s">
        <v>1529</v>
      </c>
      <c r="K47" s="164" t="s">
        <v>919</v>
      </c>
      <c r="L47" s="161" t="s">
        <v>920</v>
      </c>
      <c r="M47" s="162" t="s">
        <v>1245</v>
      </c>
      <c r="N47" s="162" t="s">
        <v>1530</v>
      </c>
      <c r="O47" s="162" t="s">
        <v>927</v>
      </c>
      <c r="P47" s="162">
        <v>371516156</v>
      </c>
      <c r="Q47" s="164" t="s">
        <v>1531</v>
      </c>
      <c r="R47" s="161" t="s">
        <v>1013</v>
      </c>
      <c r="S47" s="162" t="s">
        <v>1532</v>
      </c>
      <c r="T47" s="162" t="s">
        <v>1533</v>
      </c>
      <c r="U47" s="162" t="s">
        <v>927</v>
      </c>
      <c r="V47" s="162">
        <v>371516157</v>
      </c>
      <c r="W47" s="164" t="s">
        <v>1534</v>
      </c>
      <c r="X47" s="122">
        <v>2</v>
      </c>
      <c r="Y47" s="121">
        <v>0</v>
      </c>
      <c r="Z47" s="123">
        <v>2</v>
      </c>
      <c r="AA47" s="122">
        <v>2</v>
      </c>
      <c r="AB47" s="121">
        <v>0</v>
      </c>
      <c r="AC47" s="123">
        <v>2</v>
      </c>
      <c r="AD47" s="165" t="str">
        <f t="shared" si="0"/>
        <v>A</v>
      </c>
      <c r="AE47" s="124">
        <v>2</v>
      </c>
      <c r="AF47" s="165" t="str">
        <f t="shared" si="1"/>
        <v>A</v>
      </c>
      <c r="AG47" s="122">
        <v>0</v>
      </c>
      <c r="AH47" s="121">
        <v>1</v>
      </c>
      <c r="AI47" s="121">
        <v>1</v>
      </c>
      <c r="AJ47" s="121">
        <v>0</v>
      </c>
      <c r="AK47" s="123">
        <v>2</v>
      </c>
      <c r="AL47" s="165" t="str">
        <f t="shared" si="2"/>
        <v>A</v>
      </c>
      <c r="AM47" s="122">
        <v>0</v>
      </c>
      <c r="AN47" s="121">
        <v>0</v>
      </c>
      <c r="AO47" s="121">
        <v>2</v>
      </c>
      <c r="AP47" s="123">
        <v>2</v>
      </c>
      <c r="AQ47" s="165" t="str">
        <f t="shared" si="3"/>
        <v>A</v>
      </c>
      <c r="AR47" s="122">
        <v>0</v>
      </c>
      <c r="AS47" s="121">
        <v>0</v>
      </c>
      <c r="AT47" s="121">
        <v>1</v>
      </c>
      <c r="AU47" s="121">
        <v>1</v>
      </c>
      <c r="AV47" s="121">
        <v>0</v>
      </c>
      <c r="AW47" s="121">
        <v>0</v>
      </c>
      <c r="AX47" s="123">
        <v>2</v>
      </c>
      <c r="AY47" s="165" t="str">
        <f t="shared" si="4"/>
        <v>A</v>
      </c>
      <c r="AZ47" s="125">
        <v>1</v>
      </c>
      <c r="BA47" s="121">
        <v>1</v>
      </c>
      <c r="BB47" s="121">
        <v>1</v>
      </c>
      <c r="BC47" s="126">
        <v>1</v>
      </c>
      <c r="BD47" s="122">
        <v>0</v>
      </c>
      <c r="BE47" s="121">
        <v>30</v>
      </c>
      <c r="BF47" s="121">
        <v>0</v>
      </c>
      <c r="BG47" s="121">
        <v>0</v>
      </c>
      <c r="BH47" s="121">
        <v>9</v>
      </c>
      <c r="BI47" s="121">
        <v>0</v>
      </c>
      <c r="BJ47" s="121">
        <v>0</v>
      </c>
      <c r="BK47" s="121">
        <v>0</v>
      </c>
      <c r="BL47" s="121">
        <v>17</v>
      </c>
      <c r="BM47" s="121">
        <v>0</v>
      </c>
      <c r="BN47" s="121">
        <v>1</v>
      </c>
      <c r="BO47" s="121">
        <v>5</v>
      </c>
      <c r="BP47" s="121">
        <v>3</v>
      </c>
      <c r="BQ47" s="121">
        <v>0</v>
      </c>
      <c r="BR47" s="121">
        <v>0</v>
      </c>
      <c r="BS47" s="121">
        <v>0</v>
      </c>
      <c r="BT47" s="121">
        <v>4</v>
      </c>
      <c r="BU47" s="121">
        <v>0</v>
      </c>
      <c r="BV47" s="121">
        <v>0</v>
      </c>
      <c r="BW47" s="121">
        <v>0</v>
      </c>
      <c r="BX47" s="121">
        <v>0</v>
      </c>
      <c r="BY47" s="121">
        <v>0</v>
      </c>
      <c r="BZ47" s="121">
        <v>0</v>
      </c>
      <c r="CA47" s="121">
        <v>0</v>
      </c>
      <c r="CB47" s="121">
        <v>0</v>
      </c>
      <c r="CC47" s="121">
        <v>0</v>
      </c>
      <c r="CD47" s="121">
        <v>0</v>
      </c>
      <c r="CE47" s="123">
        <v>0</v>
      </c>
      <c r="CF47" s="122">
        <v>0</v>
      </c>
      <c r="CG47" s="121">
        <v>0</v>
      </c>
      <c r="CH47" s="121">
        <v>0</v>
      </c>
      <c r="CI47" s="121">
        <v>0</v>
      </c>
      <c r="CJ47" s="121">
        <v>1</v>
      </c>
      <c r="CK47" s="121">
        <v>0</v>
      </c>
      <c r="CL47" s="121">
        <v>0</v>
      </c>
      <c r="CM47" s="121">
        <v>0</v>
      </c>
      <c r="CN47" s="121">
        <v>0</v>
      </c>
      <c r="CO47" s="121">
        <v>0</v>
      </c>
      <c r="CP47" s="121">
        <v>0</v>
      </c>
      <c r="CQ47" s="121">
        <v>0</v>
      </c>
      <c r="CR47" s="121">
        <v>0</v>
      </c>
      <c r="CS47" s="121">
        <v>0</v>
      </c>
      <c r="CT47" s="121">
        <v>0</v>
      </c>
      <c r="CU47" s="121">
        <v>0</v>
      </c>
      <c r="CV47" s="121">
        <v>0</v>
      </c>
      <c r="CW47" s="121">
        <v>0</v>
      </c>
      <c r="CX47" s="121">
        <v>0</v>
      </c>
      <c r="CY47" s="121">
        <v>0</v>
      </c>
      <c r="CZ47" s="121">
        <v>0</v>
      </c>
      <c r="DA47" s="123">
        <v>0</v>
      </c>
      <c r="DB47" s="122">
        <v>0</v>
      </c>
      <c r="DC47" s="121">
        <v>0</v>
      </c>
      <c r="DD47" s="121">
        <v>0</v>
      </c>
      <c r="DE47" s="121">
        <v>0</v>
      </c>
      <c r="DF47" s="121">
        <v>0</v>
      </c>
      <c r="DG47" s="121">
        <v>0</v>
      </c>
      <c r="DH47" s="121">
        <v>0</v>
      </c>
      <c r="DI47" s="121">
        <v>0</v>
      </c>
      <c r="DJ47" s="123">
        <v>0</v>
      </c>
      <c r="DK47" s="122">
        <v>0</v>
      </c>
      <c r="DL47" s="123">
        <v>0</v>
      </c>
      <c r="DM47" s="124">
        <v>0</v>
      </c>
      <c r="DN47" s="122">
        <v>74</v>
      </c>
      <c r="DO47" s="121">
        <v>0</v>
      </c>
      <c r="DP47" s="123">
        <v>154</v>
      </c>
      <c r="DQ47" s="122">
        <v>50</v>
      </c>
      <c r="DR47" s="121">
        <v>0</v>
      </c>
      <c r="DS47" s="121" t="s">
        <v>927</v>
      </c>
      <c r="DT47" s="121">
        <v>2</v>
      </c>
      <c r="DU47" s="162" t="s">
        <v>1535</v>
      </c>
      <c r="DV47" s="164"/>
      <c r="DW47" s="122">
        <v>1</v>
      </c>
      <c r="DX47" s="121">
        <v>1</v>
      </c>
      <c r="DY47" s="121">
        <v>1</v>
      </c>
      <c r="DZ47" s="162" t="s">
        <v>1536</v>
      </c>
      <c r="EA47" s="164"/>
      <c r="EB47" s="127">
        <v>11870</v>
      </c>
      <c r="EC47" s="128">
        <v>222.52</v>
      </c>
      <c r="ED47" s="129">
        <v>19</v>
      </c>
    </row>
    <row r="48" spans="1:134" ht="13.5" customHeight="1">
      <c r="A48" s="161" t="s">
        <v>355</v>
      </c>
      <c r="B48" s="162" t="s">
        <v>359</v>
      </c>
      <c r="C48" s="121">
        <v>1</v>
      </c>
      <c r="D48" s="162" t="s">
        <v>358</v>
      </c>
      <c r="E48" s="162" t="s">
        <v>1242</v>
      </c>
      <c r="F48" s="162">
        <v>1</v>
      </c>
      <c r="G48" s="162">
        <v>34401</v>
      </c>
      <c r="H48" s="162" t="s">
        <v>359</v>
      </c>
      <c r="I48" s="162" t="s">
        <v>1537</v>
      </c>
      <c r="J48" s="162" t="s">
        <v>1538</v>
      </c>
      <c r="K48" s="164" t="s">
        <v>919</v>
      </c>
      <c r="L48" s="161" t="s">
        <v>982</v>
      </c>
      <c r="M48" s="162" t="s">
        <v>1245</v>
      </c>
      <c r="N48" s="162" t="s">
        <v>1539</v>
      </c>
      <c r="O48" s="162" t="s">
        <v>927</v>
      </c>
      <c r="P48" s="162">
        <v>379719261</v>
      </c>
      <c r="Q48" s="164" t="s">
        <v>1540</v>
      </c>
      <c r="R48" s="161" t="s">
        <v>927</v>
      </c>
      <c r="S48" s="162" t="s">
        <v>1098</v>
      </c>
      <c r="T48" s="162" t="s">
        <v>1541</v>
      </c>
      <c r="U48" s="162" t="s">
        <v>927</v>
      </c>
      <c r="V48" s="162">
        <v>379719263</v>
      </c>
      <c r="W48" s="164" t="s">
        <v>1542</v>
      </c>
      <c r="X48" s="122">
        <v>2</v>
      </c>
      <c r="Y48" s="121">
        <v>0</v>
      </c>
      <c r="Z48" s="123">
        <v>2</v>
      </c>
      <c r="AA48" s="122">
        <v>2</v>
      </c>
      <c r="AB48" s="121">
        <v>0</v>
      </c>
      <c r="AC48" s="123">
        <v>2</v>
      </c>
      <c r="AD48" s="165" t="str">
        <f t="shared" si="0"/>
        <v>A</v>
      </c>
      <c r="AE48" s="124">
        <v>2</v>
      </c>
      <c r="AF48" s="165" t="str">
        <f t="shared" si="1"/>
        <v>A</v>
      </c>
      <c r="AG48" s="122">
        <v>0</v>
      </c>
      <c r="AH48" s="121">
        <v>1</v>
      </c>
      <c r="AI48" s="121">
        <v>0</v>
      </c>
      <c r="AJ48" s="121">
        <v>1</v>
      </c>
      <c r="AK48" s="123">
        <v>2</v>
      </c>
      <c r="AL48" s="165" t="str">
        <f t="shared" si="2"/>
        <v>A</v>
      </c>
      <c r="AM48" s="122">
        <v>0</v>
      </c>
      <c r="AN48" s="121">
        <v>1</v>
      </c>
      <c r="AO48" s="121">
        <v>1</v>
      </c>
      <c r="AP48" s="123">
        <v>2</v>
      </c>
      <c r="AQ48" s="165" t="str">
        <f t="shared" si="3"/>
        <v>A</v>
      </c>
      <c r="AR48" s="122">
        <v>0</v>
      </c>
      <c r="AS48" s="121">
        <v>0</v>
      </c>
      <c r="AT48" s="121">
        <v>2</v>
      </c>
      <c r="AU48" s="121">
        <v>0</v>
      </c>
      <c r="AV48" s="121">
        <v>0</v>
      </c>
      <c r="AW48" s="121">
        <v>0</v>
      </c>
      <c r="AX48" s="123">
        <v>2</v>
      </c>
      <c r="AY48" s="165" t="str">
        <f t="shared" si="4"/>
        <v>A</v>
      </c>
      <c r="AZ48" s="125">
        <v>1</v>
      </c>
      <c r="BA48" s="121">
        <v>1</v>
      </c>
      <c r="BB48" s="121">
        <v>0</v>
      </c>
      <c r="BC48" s="126">
        <v>1</v>
      </c>
      <c r="BD48" s="122">
        <v>20</v>
      </c>
      <c r="BE48" s="121">
        <v>77</v>
      </c>
      <c r="BF48" s="121">
        <v>0</v>
      </c>
      <c r="BG48" s="121">
        <v>0</v>
      </c>
      <c r="BH48" s="121">
        <v>0</v>
      </c>
      <c r="BI48" s="121">
        <v>0</v>
      </c>
      <c r="BJ48" s="121">
        <v>0</v>
      </c>
      <c r="BK48" s="121">
        <v>0</v>
      </c>
      <c r="BL48" s="121">
        <v>13</v>
      </c>
      <c r="BM48" s="121">
        <v>0</v>
      </c>
      <c r="BN48" s="121">
        <v>0</v>
      </c>
      <c r="BO48" s="121">
        <v>0</v>
      </c>
      <c r="BP48" s="121">
        <v>5</v>
      </c>
      <c r="BQ48" s="121">
        <v>0</v>
      </c>
      <c r="BR48" s="121">
        <v>1</v>
      </c>
      <c r="BS48" s="121">
        <v>0</v>
      </c>
      <c r="BT48" s="121">
        <v>2</v>
      </c>
      <c r="BU48" s="121">
        <v>0</v>
      </c>
      <c r="BV48" s="121">
        <v>0</v>
      </c>
      <c r="BW48" s="121">
        <v>0</v>
      </c>
      <c r="BX48" s="121">
        <v>0</v>
      </c>
      <c r="BY48" s="121">
        <v>0</v>
      </c>
      <c r="BZ48" s="121">
        <v>0</v>
      </c>
      <c r="CA48" s="121">
        <v>0</v>
      </c>
      <c r="CB48" s="121">
        <v>0</v>
      </c>
      <c r="CC48" s="121">
        <v>0</v>
      </c>
      <c r="CD48" s="121">
        <v>1</v>
      </c>
      <c r="CE48" s="123">
        <v>0</v>
      </c>
      <c r="CF48" s="122">
        <v>1</v>
      </c>
      <c r="CG48" s="121">
        <v>0</v>
      </c>
      <c r="CH48" s="121">
        <v>0</v>
      </c>
      <c r="CI48" s="121">
        <v>0</v>
      </c>
      <c r="CJ48" s="121">
        <v>0</v>
      </c>
      <c r="CK48" s="121">
        <v>0</v>
      </c>
      <c r="CL48" s="121">
        <v>0</v>
      </c>
      <c r="CM48" s="121">
        <v>0</v>
      </c>
      <c r="CN48" s="121">
        <v>0</v>
      </c>
      <c r="CO48" s="121">
        <v>0</v>
      </c>
      <c r="CP48" s="121">
        <v>0</v>
      </c>
      <c r="CQ48" s="121">
        <v>0</v>
      </c>
      <c r="CR48" s="121">
        <v>0</v>
      </c>
      <c r="CS48" s="121">
        <v>0</v>
      </c>
      <c r="CT48" s="121">
        <v>0</v>
      </c>
      <c r="CU48" s="121">
        <v>0</v>
      </c>
      <c r="CV48" s="121">
        <v>0</v>
      </c>
      <c r="CW48" s="121">
        <v>0</v>
      </c>
      <c r="CX48" s="121">
        <v>0</v>
      </c>
      <c r="CY48" s="121">
        <v>0</v>
      </c>
      <c r="CZ48" s="121">
        <v>0</v>
      </c>
      <c r="DA48" s="123">
        <v>0</v>
      </c>
      <c r="DB48" s="122">
        <v>0</v>
      </c>
      <c r="DC48" s="121">
        <v>0</v>
      </c>
      <c r="DD48" s="121">
        <v>0</v>
      </c>
      <c r="DE48" s="121">
        <v>0</v>
      </c>
      <c r="DF48" s="121">
        <v>0</v>
      </c>
      <c r="DG48" s="121">
        <v>0</v>
      </c>
      <c r="DH48" s="121">
        <v>0</v>
      </c>
      <c r="DI48" s="121">
        <v>0</v>
      </c>
      <c r="DJ48" s="123">
        <v>0</v>
      </c>
      <c r="DK48" s="122">
        <v>0</v>
      </c>
      <c r="DL48" s="123">
        <v>0</v>
      </c>
      <c r="DM48" s="124">
        <v>0</v>
      </c>
      <c r="DN48" s="122">
        <v>127</v>
      </c>
      <c r="DO48" s="121">
        <v>2</v>
      </c>
      <c r="DP48" s="123">
        <v>402</v>
      </c>
      <c r="DQ48" s="122">
        <v>40</v>
      </c>
      <c r="DR48" s="121">
        <v>1</v>
      </c>
      <c r="DS48" s="162" t="s">
        <v>1543</v>
      </c>
      <c r="DT48" s="121">
        <v>2</v>
      </c>
      <c r="DU48" s="162" t="s">
        <v>1544</v>
      </c>
      <c r="DV48" s="164" t="s">
        <v>1545</v>
      </c>
      <c r="DW48" s="122">
        <v>1</v>
      </c>
      <c r="DX48" s="121">
        <v>1</v>
      </c>
      <c r="DY48" s="121">
        <v>0</v>
      </c>
      <c r="DZ48" s="162"/>
      <c r="EA48" s="164"/>
      <c r="EB48" s="127">
        <v>40374</v>
      </c>
      <c r="EC48" s="128">
        <v>763.17</v>
      </c>
      <c r="ED48" s="129">
        <v>58</v>
      </c>
    </row>
    <row r="49" spans="1:134" ht="13.5" customHeight="1">
      <c r="A49" s="161" t="s">
        <v>355</v>
      </c>
      <c r="B49" s="162" t="s">
        <v>361</v>
      </c>
      <c r="C49" s="121">
        <v>1</v>
      </c>
      <c r="D49" s="162" t="s">
        <v>360</v>
      </c>
      <c r="E49" s="162" t="s">
        <v>1173</v>
      </c>
      <c r="F49" s="162">
        <v>1</v>
      </c>
      <c r="G49" s="162">
        <v>34101</v>
      </c>
      <c r="H49" s="162" t="s">
        <v>361</v>
      </c>
      <c r="I49" s="162" t="s">
        <v>1546</v>
      </c>
      <c r="J49" s="162" t="s">
        <v>1547</v>
      </c>
      <c r="K49" s="164" t="s">
        <v>1322</v>
      </c>
      <c r="L49" s="161" t="s">
        <v>920</v>
      </c>
      <c r="M49" s="162" t="s">
        <v>1119</v>
      </c>
      <c r="N49" s="162" t="s">
        <v>1548</v>
      </c>
      <c r="O49" s="162" t="s">
        <v>927</v>
      </c>
      <c r="P49" s="162">
        <v>371430545</v>
      </c>
      <c r="Q49" s="164" t="s">
        <v>1549</v>
      </c>
      <c r="R49" s="161" t="s">
        <v>920</v>
      </c>
      <c r="S49" s="162" t="s">
        <v>1098</v>
      </c>
      <c r="T49" s="162" t="s">
        <v>1550</v>
      </c>
      <c r="U49" s="162" t="s">
        <v>927</v>
      </c>
      <c r="V49" s="162">
        <v>371430547</v>
      </c>
      <c r="W49" s="164" t="s">
        <v>1551</v>
      </c>
      <c r="X49" s="122">
        <v>2</v>
      </c>
      <c r="Y49" s="121">
        <v>0</v>
      </c>
      <c r="Z49" s="123">
        <v>2</v>
      </c>
      <c r="AA49" s="122">
        <v>1.5</v>
      </c>
      <c r="AB49" s="121">
        <v>0</v>
      </c>
      <c r="AC49" s="123">
        <v>1.5</v>
      </c>
      <c r="AD49" s="165" t="str">
        <f t="shared" si="0"/>
        <v>A</v>
      </c>
      <c r="AE49" s="124">
        <v>2</v>
      </c>
      <c r="AF49" s="165" t="str">
        <f t="shared" si="1"/>
        <v>A</v>
      </c>
      <c r="AG49" s="122">
        <v>0</v>
      </c>
      <c r="AH49" s="121">
        <v>0</v>
      </c>
      <c r="AI49" s="121">
        <v>0</v>
      </c>
      <c r="AJ49" s="121">
        <v>2</v>
      </c>
      <c r="AK49" s="123">
        <v>2</v>
      </c>
      <c r="AL49" s="165" t="str">
        <f t="shared" si="2"/>
        <v>A</v>
      </c>
      <c r="AM49" s="122">
        <v>0</v>
      </c>
      <c r="AN49" s="121">
        <v>0</v>
      </c>
      <c r="AO49" s="121">
        <v>2</v>
      </c>
      <c r="AP49" s="123">
        <v>2</v>
      </c>
      <c r="AQ49" s="165" t="str">
        <f t="shared" si="3"/>
        <v>A</v>
      </c>
      <c r="AR49" s="122">
        <v>0</v>
      </c>
      <c r="AS49" s="121">
        <v>0</v>
      </c>
      <c r="AT49" s="121">
        <v>2</v>
      </c>
      <c r="AU49" s="121">
        <v>0</v>
      </c>
      <c r="AV49" s="121">
        <v>0</v>
      </c>
      <c r="AW49" s="121">
        <v>0</v>
      </c>
      <c r="AX49" s="123">
        <v>2</v>
      </c>
      <c r="AY49" s="165" t="str">
        <f t="shared" si="4"/>
        <v>A</v>
      </c>
      <c r="AZ49" s="125">
        <v>0</v>
      </c>
      <c r="BA49" s="121">
        <v>1</v>
      </c>
      <c r="BB49" s="121">
        <v>0</v>
      </c>
      <c r="BC49" s="126">
        <v>0</v>
      </c>
      <c r="BD49" s="122">
        <v>4</v>
      </c>
      <c r="BE49" s="121">
        <v>28</v>
      </c>
      <c r="BF49" s="121">
        <v>0</v>
      </c>
      <c r="BG49" s="121">
        <v>0</v>
      </c>
      <c r="BH49" s="121">
        <v>0</v>
      </c>
      <c r="BI49" s="121">
        <v>0</v>
      </c>
      <c r="BJ49" s="121">
        <v>0</v>
      </c>
      <c r="BK49" s="121">
        <v>0</v>
      </c>
      <c r="BL49" s="121">
        <v>16</v>
      </c>
      <c r="BM49" s="121">
        <v>0</v>
      </c>
      <c r="BN49" s="121">
        <v>0</v>
      </c>
      <c r="BO49" s="121">
        <v>3</v>
      </c>
      <c r="BP49" s="121">
        <v>25</v>
      </c>
      <c r="BQ49" s="121">
        <v>0</v>
      </c>
      <c r="BR49" s="121">
        <v>0</v>
      </c>
      <c r="BS49" s="121">
        <v>0</v>
      </c>
      <c r="BT49" s="121">
        <v>4</v>
      </c>
      <c r="BU49" s="121">
        <v>0</v>
      </c>
      <c r="BV49" s="121">
        <v>0</v>
      </c>
      <c r="BW49" s="121">
        <v>0</v>
      </c>
      <c r="BX49" s="121">
        <v>0</v>
      </c>
      <c r="BY49" s="121">
        <v>0</v>
      </c>
      <c r="BZ49" s="121">
        <v>0</v>
      </c>
      <c r="CA49" s="121">
        <v>0</v>
      </c>
      <c r="CB49" s="121">
        <v>0</v>
      </c>
      <c r="CC49" s="121">
        <v>1</v>
      </c>
      <c r="CD49" s="121">
        <v>0</v>
      </c>
      <c r="CE49" s="123">
        <v>0</v>
      </c>
      <c r="CF49" s="122">
        <v>2</v>
      </c>
      <c r="CG49" s="121">
        <v>0</v>
      </c>
      <c r="CH49" s="121">
        <v>0</v>
      </c>
      <c r="CI49" s="121">
        <v>18</v>
      </c>
      <c r="CJ49" s="121">
        <v>0</v>
      </c>
      <c r="CK49" s="121">
        <v>3</v>
      </c>
      <c r="CL49" s="121">
        <v>0</v>
      </c>
      <c r="CM49" s="121">
        <v>0</v>
      </c>
      <c r="CN49" s="121">
        <v>0</v>
      </c>
      <c r="CO49" s="121">
        <v>0</v>
      </c>
      <c r="CP49" s="121">
        <v>0</v>
      </c>
      <c r="CQ49" s="121">
        <v>0</v>
      </c>
      <c r="CR49" s="121">
        <v>0</v>
      </c>
      <c r="CS49" s="121">
        <v>0</v>
      </c>
      <c r="CT49" s="121">
        <v>0</v>
      </c>
      <c r="CU49" s="121">
        <v>0</v>
      </c>
      <c r="CV49" s="121">
        <v>0</v>
      </c>
      <c r="CW49" s="121">
        <v>0</v>
      </c>
      <c r="CX49" s="121">
        <v>0</v>
      </c>
      <c r="CY49" s="121">
        <v>0</v>
      </c>
      <c r="CZ49" s="121">
        <v>0</v>
      </c>
      <c r="DA49" s="123">
        <v>0</v>
      </c>
      <c r="DB49" s="122">
        <v>0</v>
      </c>
      <c r="DC49" s="121">
        <v>0</v>
      </c>
      <c r="DD49" s="121">
        <v>0</v>
      </c>
      <c r="DE49" s="121">
        <v>0</v>
      </c>
      <c r="DF49" s="121">
        <v>3</v>
      </c>
      <c r="DG49" s="121">
        <v>0</v>
      </c>
      <c r="DH49" s="121">
        <v>2</v>
      </c>
      <c r="DI49" s="121">
        <v>0</v>
      </c>
      <c r="DJ49" s="123">
        <v>0</v>
      </c>
      <c r="DK49" s="122">
        <v>0</v>
      </c>
      <c r="DL49" s="123">
        <v>0</v>
      </c>
      <c r="DM49" s="124">
        <v>0</v>
      </c>
      <c r="DN49" s="122">
        <v>75</v>
      </c>
      <c r="DO49" s="121">
        <v>9</v>
      </c>
      <c r="DP49" s="123">
        <v>212</v>
      </c>
      <c r="DQ49" s="122">
        <v>15</v>
      </c>
      <c r="DR49" s="121">
        <v>1</v>
      </c>
      <c r="DS49" s="162" t="s">
        <v>1552</v>
      </c>
      <c r="DT49" s="121">
        <v>3</v>
      </c>
      <c r="DU49" s="162" t="s">
        <v>1553</v>
      </c>
      <c r="DV49" s="164" t="s">
        <v>1554</v>
      </c>
      <c r="DW49" s="122">
        <v>1</v>
      </c>
      <c r="DX49" s="121">
        <v>1</v>
      </c>
      <c r="DY49" s="121">
        <v>1</v>
      </c>
      <c r="DZ49" s="162"/>
      <c r="EA49" s="164" t="s">
        <v>1555</v>
      </c>
      <c r="EB49" s="127">
        <v>11823</v>
      </c>
      <c r="EC49" s="128">
        <v>258.76</v>
      </c>
      <c r="ED49" s="129">
        <v>20</v>
      </c>
    </row>
    <row r="50" spans="1:134" ht="13.5" customHeight="1">
      <c r="A50" s="161" t="s">
        <v>355</v>
      </c>
      <c r="B50" s="162" t="s">
        <v>363</v>
      </c>
      <c r="C50" s="121">
        <v>1</v>
      </c>
      <c r="D50" s="162" t="s">
        <v>362</v>
      </c>
      <c r="E50" s="162" t="s">
        <v>1451</v>
      </c>
      <c r="F50" s="162">
        <v>52</v>
      </c>
      <c r="G50" s="162">
        <v>34561</v>
      </c>
      <c r="H50" s="162" t="s">
        <v>363</v>
      </c>
      <c r="I50" s="162" t="s">
        <v>1556</v>
      </c>
      <c r="J50" s="162" t="s">
        <v>1557</v>
      </c>
      <c r="K50" s="164" t="s">
        <v>1322</v>
      </c>
      <c r="L50" s="161" t="s">
        <v>920</v>
      </c>
      <c r="M50" s="162" t="s">
        <v>1119</v>
      </c>
      <c r="N50" s="162" t="s">
        <v>1558</v>
      </c>
      <c r="O50" s="162" t="s">
        <v>927</v>
      </c>
      <c r="P50" s="162">
        <v>379415170</v>
      </c>
      <c r="Q50" s="164" t="s">
        <v>1559</v>
      </c>
      <c r="R50" s="161" t="s">
        <v>927</v>
      </c>
      <c r="S50" s="162" t="s">
        <v>971</v>
      </c>
      <c r="T50" s="162" t="s">
        <v>1560</v>
      </c>
      <c r="U50" s="162" t="s">
        <v>927</v>
      </c>
      <c r="V50" s="162">
        <v>379415175</v>
      </c>
      <c r="W50" s="164" t="s">
        <v>1561</v>
      </c>
      <c r="X50" s="122">
        <v>1</v>
      </c>
      <c r="Y50" s="121">
        <v>1</v>
      </c>
      <c r="Z50" s="123">
        <v>2</v>
      </c>
      <c r="AA50" s="122">
        <v>1</v>
      </c>
      <c r="AB50" s="121">
        <v>1</v>
      </c>
      <c r="AC50" s="123">
        <v>2</v>
      </c>
      <c r="AD50" s="165" t="str">
        <f t="shared" si="0"/>
        <v>A</v>
      </c>
      <c r="AE50" s="124">
        <v>1</v>
      </c>
      <c r="AF50" s="165" t="str">
        <f t="shared" si="1"/>
        <v>A</v>
      </c>
      <c r="AG50" s="122">
        <v>0</v>
      </c>
      <c r="AH50" s="121">
        <v>1</v>
      </c>
      <c r="AI50" s="121">
        <v>0</v>
      </c>
      <c r="AJ50" s="121">
        <v>0</v>
      </c>
      <c r="AK50" s="123">
        <v>1</v>
      </c>
      <c r="AL50" s="165" t="str">
        <f t="shared" si="2"/>
        <v>A</v>
      </c>
      <c r="AM50" s="122">
        <v>0</v>
      </c>
      <c r="AN50" s="121">
        <v>0</v>
      </c>
      <c r="AO50" s="121">
        <v>1</v>
      </c>
      <c r="AP50" s="123">
        <v>1</v>
      </c>
      <c r="AQ50" s="165" t="str">
        <f t="shared" si="3"/>
        <v>A</v>
      </c>
      <c r="AR50" s="122">
        <v>0</v>
      </c>
      <c r="AS50" s="121">
        <v>0</v>
      </c>
      <c r="AT50" s="121">
        <v>1</v>
      </c>
      <c r="AU50" s="121">
        <v>0</v>
      </c>
      <c r="AV50" s="121">
        <v>0</v>
      </c>
      <c r="AW50" s="121">
        <v>0</v>
      </c>
      <c r="AX50" s="123">
        <v>1</v>
      </c>
      <c r="AY50" s="165" t="str">
        <f t="shared" si="4"/>
        <v>A</v>
      </c>
      <c r="AZ50" s="125">
        <v>0</v>
      </c>
      <c r="BA50" s="121">
        <v>1</v>
      </c>
      <c r="BB50" s="121">
        <v>1</v>
      </c>
      <c r="BC50" s="126">
        <v>1</v>
      </c>
      <c r="BD50" s="122">
        <v>10</v>
      </c>
      <c r="BE50" s="121">
        <v>0</v>
      </c>
      <c r="BF50" s="121">
        <v>0</v>
      </c>
      <c r="BG50" s="121">
        <v>0</v>
      </c>
      <c r="BH50" s="121">
        <v>7</v>
      </c>
      <c r="BI50" s="121">
        <v>0</v>
      </c>
      <c r="BJ50" s="121">
        <v>0</v>
      </c>
      <c r="BK50" s="121">
        <v>0</v>
      </c>
      <c r="BL50" s="121">
        <v>42</v>
      </c>
      <c r="BM50" s="121">
        <v>0</v>
      </c>
      <c r="BN50" s="121">
        <v>3</v>
      </c>
      <c r="BO50" s="121">
        <v>3</v>
      </c>
      <c r="BP50" s="121">
        <v>65</v>
      </c>
      <c r="BQ50" s="121">
        <v>0</v>
      </c>
      <c r="BR50" s="121">
        <v>0</v>
      </c>
      <c r="BS50" s="121">
        <v>0</v>
      </c>
      <c r="BT50" s="121">
        <v>2</v>
      </c>
      <c r="BU50" s="121">
        <v>0</v>
      </c>
      <c r="BV50" s="121">
        <v>0</v>
      </c>
      <c r="BW50" s="121">
        <v>0</v>
      </c>
      <c r="BX50" s="121">
        <v>0</v>
      </c>
      <c r="BY50" s="121">
        <v>0</v>
      </c>
      <c r="BZ50" s="121">
        <v>0</v>
      </c>
      <c r="CA50" s="121">
        <v>0</v>
      </c>
      <c r="CB50" s="121">
        <v>0</v>
      </c>
      <c r="CC50" s="121">
        <v>2</v>
      </c>
      <c r="CD50" s="121">
        <v>0</v>
      </c>
      <c r="CE50" s="123">
        <v>0</v>
      </c>
      <c r="CF50" s="122">
        <v>1</v>
      </c>
      <c r="CG50" s="121">
        <v>0</v>
      </c>
      <c r="CH50" s="121">
        <v>2</v>
      </c>
      <c r="CI50" s="121">
        <v>1</v>
      </c>
      <c r="CJ50" s="121">
        <v>0</v>
      </c>
      <c r="CK50" s="121">
        <v>0</v>
      </c>
      <c r="CL50" s="121">
        <v>0</v>
      </c>
      <c r="CM50" s="121">
        <v>0</v>
      </c>
      <c r="CN50" s="121">
        <v>0</v>
      </c>
      <c r="CO50" s="121">
        <v>0</v>
      </c>
      <c r="CP50" s="121">
        <v>0</v>
      </c>
      <c r="CQ50" s="121">
        <v>0</v>
      </c>
      <c r="CR50" s="121">
        <v>0</v>
      </c>
      <c r="CS50" s="121">
        <v>0</v>
      </c>
      <c r="CT50" s="121">
        <v>0</v>
      </c>
      <c r="CU50" s="121">
        <v>0</v>
      </c>
      <c r="CV50" s="121">
        <v>0</v>
      </c>
      <c r="CW50" s="121">
        <v>0</v>
      </c>
      <c r="CX50" s="121">
        <v>0</v>
      </c>
      <c r="CY50" s="121">
        <v>0</v>
      </c>
      <c r="CZ50" s="121">
        <v>16</v>
      </c>
      <c r="DA50" s="123">
        <v>3</v>
      </c>
      <c r="DB50" s="122">
        <v>0</v>
      </c>
      <c r="DC50" s="121">
        <v>0</v>
      </c>
      <c r="DD50" s="121">
        <v>0</v>
      </c>
      <c r="DE50" s="121">
        <v>0</v>
      </c>
      <c r="DF50" s="121">
        <v>0</v>
      </c>
      <c r="DG50" s="121">
        <v>0</v>
      </c>
      <c r="DH50" s="121">
        <v>0</v>
      </c>
      <c r="DI50" s="121">
        <v>0</v>
      </c>
      <c r="DJ50" s="123">
        <v>0</v>
      </c>
      <c r="DK50" s="122">
        <v>3</v>
      </c>
      <c r="DL50" s="123">
        <v>2</v>
      </c>
      <c r="DM50" s="124">
        <v>0</v>
      </c>
      <c r="DN50" s="122">
        <v>71</v>
      </c>
      <c r="DO50" s="121">
        <v>26</v>
      </c>
      <c r="DP50" s="123">
        <v>141</v>
      </c>
      <c r="DQ50" s="122">
        <v>32</v>
      </c>
      <c r="DR50" s="121">
        <v>1</v>
      </c>
      <c r="DS50" s="162" t="s">
        <v>1562</v>
      </c>
      <c r="DT50" s="121">
        <v>2</v>
      </c>
      <c r="DU50" s="162" t="s">
        <v>1563</v>
      </c>
      <c r="DV50" s="164" t="s">
        <v>1564</v>
      </c>
      <c r="DW50" s="122">
        <v>1</v>
      </c>
      <c r="DX50" s="121">
        <v>1</v>
      </c>
      <c r="DY50" s="121">
        <v>1</v>
      </c>
      <c r="DZ50" s="162"/>
      <c r="EA50" s="164"/>
      <c r="EB50" s="127">
        <v>14337</v>
      </c>
      <c r="EC50" s="128">
        <v>288.75</v>
      </c>
      <c r="ED50" s="129">
        <v>18</v>
      </c>
    </row>
    <row r="51" spans="1:134" ht="13.5" customHeight="1">
      <c r="A51" s="161" t="s">
        <v>355</v>
      </c>
      <c r="B51" s="162" t="s">
        <v>365</v>
      </c>
      <c r="C51" s="121">
        <v>1</v>
      </c>
      <c r="D51" s="162" t="s">
        <v>364</v>
      </c>
      <c r="E51" s="162" t="s">
        <v>1242</v>
      </c>
      <c r="F51" s="162">
        <v>62</v>
      </c>
      <c r="G51" s="162">
        <v>33901</v>
      </c>
      <c r="H51" s="162" t="s">
        <v>1565</v>
      </c>
      <c r="I51" s="162" t="s">
        <v>1566</v>
      </c>
      <c r="J51" s="162" t="s">
        <v>1567</v>
      </c>
      <c r="K51" s="164" t="s">
        <v>919</v>
      </c>
      <c r="L51" s="161" t="s">
        <v>920</v>
      </c>
      <c r="M51" s="162" t="s">
        <v>1568</v>
      </c>
      <c r="N51" s="162" t="s">
        <v>1569</v>
      </c>
      <c r="O51" s="162" t="s">
        <v>927</v>
      </c>
      <c r="P51" s="162">
        <v>376347383</v>
      </c>
      <c r="Q51" s="164" t="s">
        <v>1570</v>
      </c>
      <c r="R51" s="161" t="s">
        <v>927</v>
      </c>
      <c r="S51" s="162" t="s">
        <v>1176</v>
      </c>
      <c r="T51" s="162" t="s">
        <v>1571</v>
      </c>
      <c r="U51" s="162" t="s">
        <v>927</v>
      </c>
      <c r="V51" s="162">
        <v>376347241</v>
      </c>
      <c r="W51" s="164" t="s">
        <v>1572</v>
      </c>
      <c r="X51" s="122">
        <v>5</v>
      </c>
      <c r="Y51" s="121">
        <v>2</v>
      </c>
      <c r="Z51" s="123">
        <v>7</v>
      </c>
      <c r="AA51" s="122">
        <v>3.75</v>
      </c>
      <c r="AB51" s="121">
        <v>2</v>
      </c>
      <c r="AC51" s="123">
        <v>5.75</v>
      </c>
      <c r="AD51" s="165" t="str">
        <f t="shared" si="0"/>
        <v>A</v>
      </c>
      <c r="AE51" s="124">
        <v>4</v>
      </c>
      <c r="AF51" s="165" t="str">
        <f t="shared" si="1"/>
        <v>A</v>
      </c>
      <c r="AG51" s="122">
        <v>0</v>
      </c>
      <c r="AH51" s="121">
        <v>2</v>
      </c>
      <c r="AI51" s="121">
        <v>1</v>
      </c>
      <c r="AJ51" s="121">
        <v>2</v>
      </c>
      <c r="AK51" s="123">
        <v>5</v>
      </c>
      <c r="AL51" s="165" t="str">
        <f t="shared" si="2"/>
        <v>A</v>
      </c>
      <c r="AM51" s="122">
        <v>1</v>
      </c>
      <c r="AN51" s="121">
        <v>1</v>
      </c>
      <c r="AO51" s="121">
        <v>3</v>
      </c>
      <c r="AP51" s="123">
        <v>5</v>
      </c>
      <c r="AQ51" s="165" t="str">
        <f t="shared" si="3"/>
        <v>A</v>
      </c>
      <c r="AR51" s="122">
        <v>0</v>
      </c>
      <c r="AS51" s="121">
        <v>0</v>
      </c>
      <c r="AT51" s="121">
        <v>4</v>
      </c>
      <c r="AU51" s="121">
        <v>1</v>
      </c>
      <c r="AV51" s="121">
        <v>0</v>
      </c>
      <c r="AW51" s="121">
        <v>0</v>
      </c>
      <c r="AX51" s="123">
        <v>5</v>
      </c>
      <c r="AY51" s="165" t="str">
        <f t="shared" si="4"/>
        <v>A</v>
      </c>
      <c r="AZ51" s="125">
        <v>0</v>
      </c>
      <c r="BA51" s="121">
        <v>1</v>
      </c>
      <c r="BB51" s="121">
        <v>1</v>
      </c>
      <c r="BC51" s="126">
        <v>1</v>
      </c>
      <c r="BD51" s="122">
        <v>11</v>
      </c>
      <c r="BE51" s="121">
        <v>100</v>
      </c>
      <c r="BF51" s="121">
        <v>1</v>
      </c>
      <c r="BG51" s="121">
        <v>0</v>
      </c>
      <c r="BH51" s="121">
        <v>12</v>
      </c>
      <c r="BI51" s="121">
        <v>0</v>
      </c>
      <c r="BJ51" s="121">
        <v>0</v>
      </c>
      <c r="BK51" s="121">
        <v>0</v>
      </c>
      <c r="BL51" s="121">
        <v>30</v>
      </c>
      <c r="BM51" s="121">
        <v>0</v>
      </c>
      <c r="BN51" s="121">
        <v>2</v>
      </c>
      <c r="BO51" s="121">
        <v>0</v>
      </c>
      <c r="BP51" s="121">
        <v>21</v>
      </c>
      <c r="BQ51" s="121">
        <v>0</v>
      </c>
      <c r="BR51" s="121">
        <v>0</v>
      </c>
      <c r="BS51" s="121">
        <v>0</v>
      </c>
      <c r="BT51" s="121">
        <v>3</v>
      </c>
      <c r="BU51" s="121">
        <v>0</v>
      </c>
      <c r="BV51" s="121">
        <v>0</v>
      </c>
      <c r="BW51" s="121">
        <v>0</v>
      </c>
      <c r="BX51" s="121">
        <v>0</v>
      </c>
      <c r="BY51" s="121">
        <v>0</v>
      </c>
      <c r="BZ51" s="121">
        <v>0</v>
      </c>
      <c r="CA51" s="121">
        <v>0</v>
      </c>
      <c r="CB51" s="121">
        <v>0</v>
      </c>
      <c r="CC51" s="121">
        <v>0</v>
      </c>
      <c r="CD51" s="121">
        <v>0</v>
      </c>
      <c r="CE51" s="123">
        <v>0</v>
      </c>
      <c r="CF51" s="122">
        <v>0</v>
      </c>
      <c r="CG51" s="121">
        <v>0</v>
      </c>
      <c r="CH51" s="121">
        <v>0</v>
      </c>
      <c r="CI51" s="121">
        <v>11</v>
      </c>
      <c r="CJ51" s="121">
        <v>3</v>
      </c>
      <c r="CK51" s="121">
        <v>2</v>
      </c>
      <c r="CL51" s="121">
        <v>0</v>
      </c>
      <c r="CM51" s="121">
        <v>0</v>
      </c>
      <c r="CN51" s="121">
        <v>0</v>
      </c>
      <c r="CO51" s="121">
        <v>0</v>
      </c>
      <c r="CP51" s="121">
        <v>0</v>
      </c>
      <c r="CQ51" s="121">
        <v>0</v>
      </c>
      <c r="CR51" s="121">
        <v>0</v>
      </c>
      <c r="CS51" s="121">
        <v>0</v>
      </c>
      <c r="CT51" s="121">
        <v>0</v>
      </c>
      <c r="CU51" s="121">
        <v>0</v>
      </c>
      <c r="CV51" s="121">
        <v>0</v>
      </c>
      <c r="CW51" s="121">
        <v>0</v>
      </c>
      <c r="CX51" s="121">
        <v>0</v>
      </c>
      <c r="CY51" s="121">
        <v>0</v>
      </c>
      <c r="CZ51" s="121">
        <v>0</v>
      </c>
      <c r="DA51" s="123">
        <v>0</v>
      </c>
      <c r="DB51" s="122">
        <v>0</v>
      </c>
      <c r="DC51" s="121">
        <v>0</v>
      </c>
      <c r="DD51" s="121">
        <v>0</v>
      </c>
      <c r="DE51" s="121">
        <v>0</v>
      </c>
      <c r="DF51" s="121">
        <v>2</v>
      </c>
      <c r="DG51" s="121">
        <v>0</v>
      </c>
      <c r="DH51" s="121">
        <v>0</v>
      </c>
      <c r="DI51" s="121">
        <v>0</v>
      </c>
      <c r="DJ51" s="123">
        <v>0</v>
      </c>
      <c r="DK51" s="122">
        <v>2</v>
      </c>
      <c r="DL51" s="123">
        <v>0</v>
      </c>
      <c r="DM51" s="124">
        <v>0</v>
      </c>
      <c r="DN51" s="122">
        <v>238</v>
      </c>
      <c r="DO51" s="121">
        <v>14</v>
      </c>
      <c r="DP51" s="123">
        <v>433</v>
      </c>
      <c r="DQ51" s="122">
        <v>40</v>
      </c>
      <c r="DR51" s="121">
        <v>1</v>
      </c>
      <c r="DS51" s="162" t="s">
        <v>1573</v>
      </c>
      <c r="DT51" s="121">
        <v>4</v>
      </c>
      <c r="DU51" s="162" t="s">
        <v>1574</v>
      </c>
      <c r="DV51" s="164" t="s">
        <v>1575</v>
      </c>
      <c r="DW51" s="122">
        <v>1</v>
      </c>
      <c r="DX51" s="121">
        <v>1</v>
      </c>
      <c r="DY51" s="121">
        <v>0</v>
      </c>
      <c r="DZ51" s="162" t="s">
        <v>1576</v>
      </c>
      <c r="EA51" s="164" t="s">
        <v>1577</v>
      </c>
      <c r="EB51" s="127">
        <v>50588</v>
      </c>
      <c r="EC51" s="128">
        <v>906.17</v>
      </c>
      <c r="ED51" s="129">
        <v>44</v>
      </c>
    </row>
    <row r="52" spans="1:134" ht="13.5" customHeight="1">
      <c r="A52" s="161" t="s">
        <v>355</v>
      </c>
      <c r="B52" s="162" t="s">
        <v>367</v>
      </c>
      <c r="C52" s="121">
        <v>1</v>
      </c>
      <c r="D52" s="162" t="s">
        <v>366</v>
      </c>
      <c r="E52" s="162" t="s">
        <v>1578</v>
      </c>
      <c r="F52" s="162">
        <v>2</v>
      </c>
      <c r="G52" s="162">
        <v>33141</v>
      </c>
      <c r="H52" s="162" t="s">
        <v>367</v>
      </c>
      <c r="I52" s="162" t="s">
        <v>1579</v>
      </c>
      <c r="J52" s="162" t="s">
        <v>1580</v>
      </c>
      <c r="K52" s="164" t="s">
        <v>919</v>
      </c>
      <c r="L52" s="161" t="s">
        <v>1581</v>
      </c>
      <c r="M52" s="162" t="s">
        <v>1275</v>
      </c>
      <c r="N52" s="162" t="s">
        <v>1582</v>
      </c>
      <c r="O52" s="162" t="s">
        <v>927</v>
      </c>
      <c r="P52" s="162">
        <v>373300255</v>
      </c>
      <c r="Q52" s="164" t="s">
        <v>1583</v>
      </c>
      <c r="R52" s="161" t="s">
        <v>920</v>
      </c>
      <c r="S52" s="162" t="s">
        <v>1584</v>
      </c>
      <c r="T52" s="162" t="s">
        <v>1585</v>
      </c>
      <c r="U52" s="162" t="s">
        <v>927</v>
      </c>
      <c r="V52" s="162">
        <v>373300238</v>
      </c>
      <c r="W52" s="164" t="s">
        <v>1586</v>
      </c>
      <c r="X52" s="122">
        <v>2</v>
      </c>
      <c r="Y52" s="121">
        <v>0</v>
      </c>
      <c r="Z52" s="123">
        <v>2</v>
      </c>
      <c r="AA52" s="122">
        <v>2</v>
      </c>
      <c r="AB52" s="121">
        <v>0</v>
      </c>
      <c r="AC52" s="123">
        <v>2</v>
      </c>
      <c r="AD52" s="165" t="str">
        <f t="shared" si="0"/>
        <v>A</v>
      </c>
      <c r="AE52" s="124">
        <v>2</v>
      </c>
      <c r="AF52" s="165" t="str">
        <f t="shared" si="1"/>
        <v>A</v>
      </c>
      <c r="AG52" s="122">
        <v>0</v>
      </c>
      <c r="AH52" s="121">
        <v>1</v>
      </c>
      <c r="AI52" s="121">
        <v>0</v>
      </c>
      <c r="AJ52" s="121">
        <v>1</v>
      </c>
      <c r="AK52" s="123">
        <v>2</v>
      </c>
      <c r="AL52" s="165" t="str">
        <f t="shared" si="2"/>
        <v>A</v>
      </c>
      <c r="AM52" s="122">
        <v>0</v>
      </c>
      <c r="AN52" s="121">
        <v>1</v>
      </c>
      <c r="AO52" s="121">
        <v>1</v>
      </c>
      <c r="AP52" s="123">
        <v>2</v>
      </c>
      <c r="AQ52" s="165" t="str">
        <f t="shared" si="3"/>
        <v>A</v>
      </c>
      <c r="AR52" s="122">
        <v>0</v>
      </c>
      <c r="AS52" s="121">
        <v>0</v>
      </c>
      <c r="AT52" s="121">
        <v>1</v>
      </c>
      <c r="AU52" s="121">
        <v>1</v>
      </c>
      <c r="AV52" s="121">
        <v>0</v>
      </c>
      <c r="AW52" s="121">
        <v>0</v>
      </c>
      <c r="AX52" s="123">
        <v>2</v>
      </c>
      <c r="AY52" s="165" t="str">
        <f t="shared" si="4"/>
        <v>A</v>
      </c>
      <c r="AZ52" s="125">
        <v>1</v>
      </c>
      <c r="BA52" s="121">
        <v>1</v>
      </c>
      <c r="BB52" s="121">
        <v>1</v>
      </c>
      <c r="BC52" s="126">
        <v>1</v>
      </c>
      <c r="BD52" s="122">
        <v>3</v>
      </c>
      <c r="BE52" s="121">
        <v>95</v>
      </c>
      <c r="BF52" s="121">
        <v>0</v>
      </c>
      <c r="BG52" s="121">
        <v>0</v>
      </c>
      <c r="BH52" s="121">
        <v>4</v>
      </c>
      <c r="BI52" s="121">
        <v>0</v>
      </c>
      <c r="BJ52" s="121">
        <v>0</v>
      </c>
      <c r="BK52" s="121">
        <v>5</v>
      </c>
      <c r="BL52" s="121">
        <v>42</v>
      </c>
      <c r="BM52" s="121">
        <v>0</v>
      </c>
      <c r="BN52" s="121">
        <v>1</v>
      </c>
      <c r="BO52" s="121">
        <v>5</v>
      </c>
      <c r="BP52" s="121">
        <v>8</v>
      </c>
      <c r="BQ52" s="121">
        <v>0</v>
      </c>
      <c r="BR52" s="121">
        <v>0</v>
      </c>
      <c r="BS52" s="121">
        <v>0</v>
      </c>
      <c r="BT52" s="121">
        <v>7</v>
      </c>
      <c r="BU52" s="121">
        <v>0</v>
      </c>
      <c r="BV52" s="121">
        <v>0</v>
      </c>
      <c r="BW52" s="121">
        <v>1</v>
      </c>
      <c r="BX52" s="121">
        <v>0</v>
      </c>
      <c r="BY52" s="121">
        <v>0</v>
      </c>
      <c r="BZ52" s="121">
        <v>0</v>
      </c>
      <c r="CA52" s="121">
        <v>0</v>
      </c>
      <c r="CB52" s="121">
        <v>0</v>
      </c>
      <c r="CC52" s="121">
        <v>0</v>
      </c>
      <c r="CD52" s="121">
        <v>0</v>
      </c>
      <c r="CE52" s="123">
        <v>0</v>
      </c>
      <c r="CF52" s="122">
        <v>0</v>
      </c>
      <c r="CG52" s="121">
        <v>0</v>
      </c>
      <c r="CH52" s="121">
        <v>0</v>
      </c>
      <c r="CI52" s="121">
        <v>3</v>
      </c>
      <c r="CJ52" s="121">
        <v>0</v>
      </c>
      <c r="CK52" s="121">
        <v>1</v>
      </c>
      <c r="CL52" s="121">
        <v>0</v>
      </c>
      <c r="CM52" s="121">
        <v>0</v>
      </c>
      <c r="CN52" s="121">
        <v>0</v>
      </c>
      <c r="CO52" s="121">
        <v>0</v>
      </c>
      <c r="CP52" s="121">
        <v>0</v>
      </c>
      <c r="CQ52" s="121">
        <v>0</v>
      </c>
      <c r="CR52" s="121">
        <v>0</v>
      </c>
      <c r="CS52" s="121">
        <v>0</v>
      </c>
      <c r="CT52" s="121">
        <v>0</v>
      </c>
      <c r="CU52" s="121">
        <v>0</v>
      </c>
      <c r="CV52" s="121">
        <v>0</v>
      </c>
      <c r="CW52" s="121">
        <v>0</v>
      </c>
      <c r="CX52" s="121">
        <v>0</v>
      </c>
      <c r="CY52" s="121">
        <v>0</v>
      </c>
      <c r="CZ52" s="121">
        <v>0</v>
      </c>
      <c r="DA52" s="123">
        <v>0</v>
      </c>
      <c r="DB52" s="122">
        <v>0</v>
      </c>
      <c r="DC52" s="121">
        <v>0</v>
      </c>
      <c r="DD52" s="121">
        <v>0</v>
      </c>
      <c r="DE52" s="121">
        <v>0</v>
      </c>
      <c r="DF52" s="121">
        <v>0</v>
      </c>
      <c r="DG52" s="121">
        <v>0</v>
      </c>
      <c r="DH52" s="121">
        <v>0</v>
      </c>
      <c r="DI52" s="121">
        <v>0</v>
      </c>
      <c r="DJ52" s="123">
        <v>0</v>
      </c>
      <c r="DK52" s="122">
        <v>0</v>
      </c>
      <c r="DL52" s="123">
        <v>0</v>
      </c>
      <c r="DM52" s="124">
        <v>0</v>
      </c>
      <c r="DN52" s="122">
        <v>155</v>
      </c>
      <c r="DO52" s="121">
        <v>6</v>
      </c>
      <c r="DP52" s="123">
        <v>99</v>
      </c>
      <c r="DQ52" s="122">
        <v>80</v>
      </c>
      <c r="DR52" s="121">
        <v>0</v>
      </c>
      <c r="DS52" s="121" t="s">
        <v>927</v>
      </c>
      <c r="DT52" s="121">
        <v>3</v>
      </c>
      <c r="DU52" s="162" t="s">
        <v>927</v>
      </c>
      <c r="DV52" s="164"/>
      <c r="DW52" s="122">
        <v>1</v>
      </c>
      <c r="DX52" s="121">
        <v>1</v>
      </c>
      <c r="DY52" s="121">
        <v>1</v>
      </c>
      <c r="DZ52" s="162" t="s">
        <v>927</v>
      </c>
      <c r="EA52" s="164" t="s">
        <v>927</v>
      </c>
      <c r="EB52" s="127">
        <v>22178</v>
      </c>
      <c r="EC52" s="128">
        <v>659.23</v>
      </c>
      <c r="ED52" s="129">
        <v>44</v>
      </c>
    </row>
    <row r="53" spans="1:134" ht="13.5" customHeight="1">
      <c r="A53" s="161" t="s">
        <v>355</v>
      </c>
      <c r="B53" s="162" t="s">
        <v>369</v>
      </c>
      <c r="C53" s="121">
        <v>1</v>
      </c>
      <c r="D53" s="162" t="s">
        <v>368</v>
      </c>
      <c r="E53" s="162" t="s">
        <v>1587</v>
      </c>
      <c r="F53" s="162">
        <v>63</v>
      </c>
      <c r="G53" s="162">
        <v>33501</v>
      </c>
      <c r="H53" s="162" t="s">
        <v>1588</v>
      </c>
      <c r="I53" s="162" t="s">
        <v>1589</v>
      </c>
      <c r="J53" s="162" t="s">
        <v>1590</v>
      </c>
      <c r="K53" s="164" t="s">
        <v>1591</v>
      </c>
      <c r="L53" s="161" t="s">
        <v>920</v>
      </c>
      <c r="M53" s="162" t="s">
        <v>1245</v>
      </c>
      <c r="N53" s="162" t="s">
        <v>1592</v>
      </c>
      <c r="O53" s="162" t="s">
        <v>927</v>
      </c>
      <c r="P53" s="162">
        <v>371519730</v>
      </c>
      <c r="Q53" s="164" t="s">
        <v>1593</v>
      </c>
      <c r="R53" s="161" t="s">
        <v>927</v>
      </c>
      <c r="S53" s="162" t="s">
        <v>1594</v>
      </c>
      <c r="T53" s="162" t="s">
        <v>1595</v>
      </c>
      <c r="U53" s="162" t="s">
        <v>927</v>
      </c>
      <c r="V53" s="162">
        <v>371519725</v>
      </c>
      <c r="W53" s="164" t="s">
        <v>1596</v>
      </c>
      <c r="X53" s="122">
        <v>1</v>
      </c>
      <c r="Y53" s="121">
        <v>0</v>
      </c>
      <c r="Z53" s="123">
        <v>1</v>
      </c>
      <c r="AA53" s="122">
        <v>1</v>
      </c>
      <c r="AB53" s="121">
        <v>0</v>
      </c>
      <c r="AC53" s="123">
        <v>1</v>
      </c>
      <c r="AD53" s="165" t="str">
        <f t="shared" si="0"/>
        <v>A</v>
      </c>
      <c r="AE53" s="124">
        <v>1</v>
      </c>
      <c r="AF53" s="165" t="str">
        <f t="shared" si="1"/>
        <v>A</v>
      </c>
      <c r="AG53" s="122">
        <v>0</v>
      </c>
      <c r="AH53" s="121">
        <v>1</v>
      </c>
      <c r="AI53" s="121">
        <v>0</v>
      </c>
      <c r="AJ53" s="121">
        <v>0</v>
      </c>
      <c r="AK53" s="123">
        <v>1</v>
      </c>
      <c r="AL53" s="165" t="str">
        <f t="shared" si="2"/>
        <v>A</v>
      </c>
      <c r="AM53" s="122">
        <v>0</v>
      </c>
      <c r="AN53" s="121">
        <v>0</v>
      </c>
      <c r="AO53" s="121">
        <v>1</v>
      </c>
      <c r="AP53" s="123">
        <v>1</v>
      </c>
      <c r="AQ53" s="165" t="str">
        <f t="shared" si="3"/>
        <v>A</v>
      </c>
      <c r="AR53" s="122">
        <v>0</v>
      </c>
      <c r="AS53" s="121">
        <v>0</v>
      </c>
      <c r="AT53" s="121">
        <v>1</v>
      </c>
      <c r="AU53" s="121">
        <v>0</v>
      </c>
      <c r="AV53" s="121">
        <v>0</v>
      </c>
      <c r="AW53" s="121">
        <v>0</v>
      </c>
      <c r="AX53" s="123">
        <v>1</v>
      </c>
      <c r="AY53" s="165" t="str">
        <f t="shared" si="4"/>
        <v>A</v>
      </c>
      <c r="AZ53" s="125">
        <v>1</v>
      </c>
      <c r="BA53" s="121">
        <v>0</v>
      </c>
      <c r="BB53" s="121">
        <v>0</v>
      </c>
      <c r="BC53" s="126">
        <v>1</v>
      </c>
      <c r="BD53" s="122">
        <v>0</v>
      </c>
      <c r="BE53" s="121">
        <v>2</v>
      </c>
      <c r="BF53" s="121">
        <v>0</v>
      </c>
      <c r="BG53" s="121">
        <v>0</v>
      </c>
      <c r="BH53" s="121">
        <v>0</v>
      </c>
      <c r="BI53" s="121">
        <v>0</v>
      </c>
      <c r="BJ53" s="121">
        <v>0</v>
      </c>
      <c r="BK53" s="121">
        <v>0</v>
      </c>
      <c r="BL53" s="121">
        <v>21</v>
      </c>
      <c r="BM53" s="121">
        <v>0</v>
      </c>
      <c r="BN53" s="121">
        <v>0</v>
      </c>
      <c r="BO53" s="121">
        <v>1</v>
      </c>
      <c r="BP53" s="121">
        <v>0</v>
      </c>
      <c r="BQ53" s="121">
        <v>0</v>
      </c>
      <c r="BR53" s="121">
        <v>0</v>
      </c>
      <c r="BS53" s="121">
        <v>0</v>
      </c>
      <c r="BT53" s="121">
        <v>0</v>
      </c>
      <c r="BU53" s="121">
        <v>0</v>
      </c>
      <c r="BV53" s="121">
        <v>0</v>
      </c>
      <c r="BW53" s="121">
        <v>0</v>
      </c>
      <c r="BX53" s="121">
        <v>0</v>
      </c>
      <c r="BY53" s="121">
        <v>0</v>
      </c>
      <c r="BZ53" s="121">
        <v>0</v>
      </c>
      <c r="CA53" s="121">
        <v>0</v>
      </c>
      <c r="CB53" s="121">
        <v>0</v>
      </c>
      <c r="CC53" s="121">
        <v>0</v>
      </c>
      <c r="CD53" s="121">
        <v>0</v>
      </c>
      <c r="CE53" s="123">
        <v>0</v>
      </c>
      <c r="CF53" s="122">
        <v>0</v>
      </c>
      <c r="CG53" s="121">
        <v>0</v>
      </c>
      <c r="CH53" s="121">
        <v>0</v>
      </c>
      <c r="CI53" s="121">
        <v>0</v>
      </c>
      <c r="CJ53" s="121">
        <v>0</v>
      </c>
      <c r="CK53" s="121">
        <v>1</v>
      </c>
      <c r="CL53" s="121">
        <v>0</v>
      </c>
      <c r="CM53" s="121">
        <v>0</v>
      </c>
      <c r="CN53" s="121">
        <v>0</v>
      </c>
      <c r="CO53" s="121">
        <v>0</v>
      </c>
      <c r="CP53" s="121">
        <v>0</v>
      </c>
      <c r="CQ53" s="121">
        <v>0</v>
      </c>
      <c r="CR53" s="121">
        <v>0</v>
      </c>
      <c r="CS53" s="121">
        <v>0</v>
      </c>
      <c r="CT53" s="121">
        <v>0</v>
      </c>
      <c r="CU53" s="121">
        <v>0</v>
      </c>
      <c r="CV53" s="121">
        <v>0</v>
      </c>
      <c r="CW53" s="121">
        <v>0</v>
      </c>
      <c r="CX53" s="121">
        <v>0</v>
      </c>
      <c r="CY53" s="121">
        <v>0</v>
      </c>
      <c r="CZ53" s="121">
        <v>0</v>
      </c>
      <c r="DA53" s="123">
        <v>0</v>
      </c>
      <c r="DB53" s="122">
        <v>0</v>
      </c>
      <c r="DC53" s="121">
        <v>0</v>
      </c>
      <c r="DD53" s="121">
        <v>0</v>
      </c>
      <c r="DE53" s="121">
        <v>0</v>
      </c>
      <c r="DF53" s="121">
        <v>1</v>
      </c>
      <c r="DG53" s="121">
        <v>0</v>
      </c>
      <c r="DH53" s="121">
        <v>0</v>
      </c>
      <c r="DI53" s="121">
        <v>0</v>
      </c>
      <c r="DJ53" s="123">
        <v>0</v>
      </c>
      <c r="DK53" s="122">
        <v>0</v>
      </c>
      <c r="DL53" s="123">
        <v>0</v>
      </c>
      <c r="DM53" s="124">
        <v>1</v>
      </c>
      <c r="DN53" s="122">
        <v>68</v>
      </c>
      <c r="DO53" s="121">
        <v>20</v>
      </c>
      <c r="DP53" s="123">
        <v>45</v>
      </c>
      <c r="DQ53" s="122">
        <v>75</v>
      </c>
      <c r="DR53" s="121">
        <v>1</v>
      </c>
      <c r="DS53" s="162" t="s">
        <v>927</v>
      </c>
      <c r="DT53" s="121">
        <v>2</v>
      </c>
      <c r="DU53" s="162" t="s">
        <v>927</v>
      </c>
      <c r="DV53" s="164" t="s">
        <v>927</v>
      </c>
      <c r="DW53" s="122">
        <v>0</v>
      </c>
      <c r="DX53" s="121">
        <v>1</v>
      </c>
      <c r="DY53" s="121">
        <v>0</v>
      </c>
      <c r="DZ53" s="162" t="s">
        <v>927</v>
      </c>
      <c r="EA53" s="164" t="s">
        <v>927</v>
      </c>
      <c r="EB53" s="127">
        <v>11619</v>
      </c>
      <c r="EC53" s="128">
        <v>308.76</v>
      </c>
      <c r="ED53" s="129">
        <v>26</v>
      </c>
    </row>
    <row r="54" spans="1:134" ht="13.5" customHeight="1">
      <c r="A54" s="161" t="s">
        <v>355</v>
      </c>
      <c r="B54" s="162" t="s">
        <v>371</v>
      </c>
      <c r="C54" s="121">
        <v>1</v>
      </c>
      <c r="D54" s="162" t="s">
        <v>370</v>
      </c>
      <c r="E54" s="162" t="s">
        <v>1597</v>
      </c>
      <c r="F54" s="162">
        <v>295</v>
      </c>
      <c r="G54" s="162">
        <v>33023</v>
      </c>
      <c r="H54" s="162" t="s">
        <v>371</v>
      </c>
      <c r="I54" s="162" t="s">
        <v>1598</v>
      </c>
      <c r="J54" s="162" t="s">
        <v>1599</v>
      </c>
      <c r="K54" s="164" t="s">
        <v>1600</v>
      </c>
      <c r="L54" s="161" t="s">
        <v>920</v>
      </c>
      <c r="M54" s="162" t="s">
        <v>1275</v>
      </c>
      <c r="N54" s="162" t="s">
        <v>1601</v>
      </c>
      <c r="O54" s="162" t="s">
        <v>927</v>
      </c>
      <c r="P54" s="162">
        <v>377168019</v>
      </c>
      <c r="Q54" s="164" t="s">
        <v>1602</v>
      </c>
      <c r="R54" s="161" t="s">
        <v>920</v>
      </c>
      <c r="S54" s="162" t="s">
        <v>1275</v>
      </c>
      <c r="T54" s="162" t="s">
        <v>1603</v>
      </c>
      <c r="U54" s="162" t="s">
        <v>927</v>
      </c>
      <c r="V54" s="162">
        <v>377168052</v>
      </c>
      <c r="W54" s="164" t="s">
        <v>1604</v>
      </c>
      <c r="X54" s="122">
        <v>4</v>
      </c>
      <c r="Y54" s="121">
        <v>6</v>
      </c>
      <c r="Z54" s="123">
        <v>10</v>
      </c>
      <c r="AA54" s="122">
        <v>4</v>
      </c>
      <c r="AB54" s="121">
        <v>6</v>
      </c>
      <c r="AC54" s="123">
        <v>10</v>
      </c>
      <c r="AD54" s="165" t="str">
        <f t="shared" si="0"/>
        <v>A</v>
      </c>
      <c r="AE54" s="124">
        <v>4</v>
      </c>
      <c r="AF54" s="165" t="str">
        <f t="shared" ref="AF54:AF117" si="5">IF(AE54&lt;=X54,"A","N")</f>
        <v>A</v>
      </c>
      <c r="AG54" s="122">
        <v>0</v>
      </c>
      <c r="AH54" s="121">
        <v>0</v>
      </c>
      <c r="AI54" s="121">
        <v>2</v>
      </c>
      <c r="AJ54" s="121">
        <v>2</v>
      </c>
      <c r="AK54" s="123">
        <v>4</v>
      </c>
      <c r="AL54" s="165" t="str">
        <f t="shared" ref="AL54:AL117" si="6">IF(AK54=X54,"A","N")</f>
        <v>A</v>
      </c>
      <c r="AM54" s="122">
        <v>0</v>
      </c>
      <c r="AN54" s="121">
        <v>3</v>
      </c>
      <c r="AO54" s="121">
        <v>1</v>
      </c>
      <c r="AP54" s="123">
        <v>4</v>
      </c>
      <c r="AQ54" s="165" t="str">
        <f t="shared" ref="AQ54:AQ117" si="7">IF(AP54=X54,"A","N")</f>
        <v>A</v>
      </c>
      <c r="AR54" s="122">
        <v>0</v>
      </c>
      <c r="AS54" s="121">
        <v>0</v>
      </c>
      <c r="AT54" s="121">
        <v>0</v>
      </c>
      <c r="AU54" s="121">
        <v>4</v>
      </c>
      <c r="AV54" s="121">
        <v>0</v>
      </c>
      <c r="AW54" s="121">
        <v>0</v>
      </c>
      <c r="AX54" s="123">
        <v>4</v>
      </c>
      <c r="AY54" s="165" t="str">
        <f t="shared" si="4"/>
        <v>A</v>
      </c>
      <c r="AZ54" s="125">
        <v>0</v>
      </c>
      <c r="BA54" s="121">
        <v>1</v>
      </c>
      <c r="BB54" s="121">
        <v>1</v>
      </c>
      <c r="BC54" s="126">
        <v>1</v>
      </c>
      <c r="BD54" s="122">
        <v>3</v>
      </c>
      <c r="BE54" s="121">
        <v>255</v>
      </c>
      <c r="BF54" s="121">
        <v>0</v>
      </c>
      <c r="BG54" s="121">
        <v>0</v>
      </c>
      <c r="BH54" s="121">
        <v>6</v>
      </c>
      <c r="BI54" s="121">
        <v>0</v>
      </c>
      <c r="BJ54" s="121">
        <v>0</v>
      </c>
      <c r="BK54" s="121">
        <v>42</v>
      </c>
      <c r="BL54" s="121">
        <v>135</v>
      </c>
      <c r="BM54" s="121">
        <v>0</v>
      </c>
      <c r="BN54" s="121">
        <v>0</v>
      </c>
      <c r="BO54" s="121">
        <v>8</v>
      </c>
      <c r="BP54" s="121">
        <v>33</v>
      </c>
      <c r="BQ54" s="121">
        <v>0</v>
      </c>
      <c r="BR54" s="121">
        <v>3</v>
      </c>
      <c r="BS54" s="121">
        <v>0</v>
      </c>
      <c r="BT54" s="121">
        <v>5</v>
      </c>
      <c r="BU54" s="121">
        <v>0</v>
      </c>
      <c r="BV54" s="121">
        <v>0</v>
      </c>
      <c r="BW54" s="121">
        <v>0</v>
      </c>
      <c r="BX54" s="121">
        <v>0</v>
      </c>
      <c r="BY54" s="121">
        <v>0</v>
      </c>
      <c r="BZ54" s="121">
        <v>0</v>
      </c>
      <c r="CA54" s="121">
        <v>0</v>
      </c>
      <c r="CB54" s="121">
        <v>0</v>
      </c>
      <c r="CC54" s="121">
        <v>0</v>
      </c>
      <c r="CD54" s="121">
        <v>0</v>
      </c>
      <c r="CE54" s="123">
        <v>0</v>
      </c>
      <c r="CF54" s="122">
        <v>1</v>
      </c>
      <c r="CG54" s="121">
        <v>0</v>
      </c>
      <c r="CH54" s="121">
        <v>0</v>
      </c>
      <c r="CI54" s="121">
        <v>18</v>
      </c>
      <c r="CJ54" s="121">
        <v>0</v>
      </c>
      <c r="CK54" s="121">
        <v>3</v>
      </c>
      <c r="CL54" s="121">
        <v>0</v>
      </c>
      <c r="CM54" s="121">
        <v>0</v>
      </c>
      <c r="CN54" s="121">
        <v>0</v>
      </c>
      <c r="CO54" s="121">
        <v>0</v>
      </c>
      <c r="CP54" s="121">
        <v>0</v>
      </c>
      <c r="CQ54" s="121">
        <v>0</v>
      </c>
      <c r="CR54" s="121">
        <v>0</v>
      </c>
      <c r="CS54" s="121">
        <v>0</v>
      </c>
      <c r="CT54" s="121">
        <v>0</v>
      </c>
      <c r="CU54" s="121">
        <v>0</v>
      </c>
      <c r="CV54" s="121">
        <v>0</v>
      </c>
      <c r="CW54" s="121">
        <v>0</v>
      </c>
      <c r="CX54" s="121">
        <v>1</v>
      </c>
      <c r="CY54" s="121">
        <v>0</v>
      </c>
      <c r="CZ54" s="121">
        <v>0</v>
      </c>
      <c r="DA54" s="123">
        <v>0</v>
      </c>
      <c r="DB54" s="122">
        <v>0</v>
      </c>
      <c r="DC54" s="121">
        <v>0</v>
      </c>
      <c r="DD54" s="121">
        <v>0</v>
      </c>
      <c r="DE54" s="121">
        <v>0</v>
      </c>
      <c r="DF54" s="121">
        <v>0</v>
      </c>
      <c r="DG54" s="121">
        <v>0</v>
      </c>
      <c r="DH54" s="121">
        <v>0</v>
      </c>
      <c r="DI54" s="121">
        <v>0</v>
      </c>
      <c r="DJ54" s="123">
        <v>0</v>
      </c>
      <c r="DK54" s="122">
        <v>0</v>
      </c>
      <c r="DL54" s="123">
        <v>2</v>
      </c>
      <c r="DM54" s="124">
        <v>0</v>
      </c>
      <c r="DN54" s="122">
        <v>616</v>
      </c>
      <c r="DO54" s="121">
        <v>5</v>
      </c>
      <c r="DP54" s="123">
        <v>975</v>
      </c>
      <c r="DQ54" s="122">
        <v>70</v>
      </c>
      <c r="DR54" s="121">
        <v>1</v>
      </c>
      <c r="DS54" s="162" t="s">
        <v>1605</v>
      </c>
      <c r="DT54" s="121">
        <v>3</v>
      </c>
      <c r="DU54" s="162" t="s">
        <v>1606</v>
      </c>
      <c r="DV54" s="164" t="s">
        <v>1607</v>
      </c>
      <c r="DW54" s="122">
        <v>1</v>
      </c>
      <c r="DX54" s="121">
        <v>1</v>
      </c>
      <c r="DY54" s="121">
        <v>1</v>
      </c>
      <c r="DZ54" s="162"/>
      <c r="EA54" s="164" t="s">
        <v>1608</v>
      </c>
      <c r="EB54" s="127">
        <v>54844</v>
      </c>
      <c r="EC54" s="128">
        <v>627.51</v>
      </c>
      <c r="ED54" s="129">
        <v>54</v>
      </c>
    </row>
    <row r="55" spans="1:134" ht="13.5" customHeight="1">
      <c r="A55" s="161" t="s">
        <v>355</v>
      </c>
      <c r="B55" s="162" t="s">
        <v>338</v>
      </c>
      <c r="C55" s="121">
        <v>2</v>
      </c>
      <c r="D55" s="162" t="s">
        <v>339</v>
      </c>
      <c r="E55" s="162" t="s">
        <v>962</v>
      </c>
      <c r="F55" s="162" t="s">
        <v>1609</v>
      </c>
      <c r="G55" s="162">
        <v>30632</v>
      </c>
      <c r="H55" s="162" t="s">
        <v>340</v>
      </c>
      <c r="I55" s="162" t="s">
        <v>1610</v>
      </c>
      <c r="J55" s="162" t="s">
        <v>1611</v>
      </c>
      <c r="K55" s="164" t="s">
        <v>1612</v>
      </c>
      <c r="L55" s="161" t="s">
        <v>920</v>
      </c>
      <c r="M55" s="162" t="s">
        <v>1613</v>
      </c>
      <c r="N55" s="162" t="s">
        <v>1614</v>
      </c>
      <c r="O55" s="162" t="s">
        <v>927</v>
      </c>
      <c r="P55" s="162">
        <v>378034130</v>
      </c>
      <c r="Q55" s="164" t="s">
        <v>1615</v>
      </c>
      <c r="R55" s="161" t="s">
        <v>920</v>
      </c>
      <c r="S55" s="162" t="s">
        <v>1613</v>
      </c>
      <c r="T55" s="162" t="s">
        <v>1614</v>
      </c>
      <c r="U55" s="162" t="s">
        <v>927</v>
      </c>
      <c r="V55" s="162">
        <v>378034130</v>
      </c>
      <c r="W55" s="164" t="s">
        <v>1615</v>
      </c>
      <c r="X55" s="122">
        <v>4</v>
      </c>
      <c r="Y55" s="121">
        <v>0</v>
      </c>
      <c r="Z55" s="123">
        <v>4</v>
      </c>
      <c r="AA55" s="122">
        <v>4</v>
      </c>
      <c r="AB55" s="121">
        <v>0</v>
      </c>
      <c r="AC55" s="123">
        <v>4</v>
      </c>
      <c r="AD55" s="165" t="str">
        <f t="shared" ref="AD55:AD118" si="8">IF(AC55&lt;=Z55,"A","N")</f>
        <v>A</v>
      </c>
      <c r="AE55" s="124">
        <v>4</v>
      </c>
      <c r="AF55" s="165" t="str">
        <f t="shared" si="5"/>
        <v>A</v>
      </c>
      <c r="AG55" s="122">
        <v>0</v>
      </c>
      <c r="AH55" s="121">
        <v>0</v>
      </c>
      <c r="AI55" s="121">
        <v>0</v>
      </c>
      <c r="AJ55" s="121">
        <v>4</v>
      </c>
      <c r="AK55" s="123">
        <v>4</v>
      </c>
      <c r="AL55" s="165" t="str">
        <f t="shared" si="6"/>
        <v>A</v>
      </c>
      <c r="AM55" s="122">
        <v>1</v>
      </c>
      <c r="AN55" s="121">
        <v>0</v>
      </c>
      <c r="AO55" s="121">
        <v>3</v>
      </c>
      <c r="AP55" s="123">
        <v>4</v>
      </c>
      <c r="AQ55" s="165" t="str">
        <f t="shared" si="7"/>
        <v>A</v>
      </c>
      <c r="AR55" s="122">
        <v>0</v>
      </c>
      <c r="AS55" s="121">
        <v>0</v>
      </c>
      <c r="AT55" s="121">
        <v>0</v>
      </c>
      <c r="AU55" s="121">
        <v>3</v>
      </c>
      <c r="AV55" s="121">
        <v>1</v>
      </c>
      <c r="AW55" s="121">
        <v>0</v>
      </c>
      <c r="AX55" s="123">
        <v>4</v>
      </c>
      <c r="AY55" s="165" t="str">
        <f t="shared" ref="AY55:AY118" si="9">IF(AX55=X55,"A","N")</f>
        <v>A</v>
      </c>
      <c r="AZ55" s="125">
        <v>1</v>
      </c>
      <c r="BA55" s="121">
        <v>1</v>
      </c>
      <c r="BB55" s="121">
        <v>0</v>
      </c>
      <c r="BC55" s="126">
        <v>1</v>
      </c>
      <c r="BD55" s="122">
        <v>2</v>
      </c>
      <c r="BE55" s="121">
        <v>85</v>
      </c>
      <c r="BF55" s="121">
        <v>0</v>
      </c>
      <c r="BG55" s="121">
        <v>0</v>
      </c>
      <c r="BH55" s="121">
        <v>10</v>
      </c>
      <c r="BI55" s="121">
        <v>1</v>
      </c>
      <c r="BJ55" s="121">
        <v>1</v>
      </c>
      <c r="BK55" s="121">
        <v>0</v>
      </c>
      <c r="BL55" s="121">
        <v>84</v>
      </c>
      <c r="BM55" s="121">
        <v>1</v>
      </c>
      <c r="BN55" s="121">
        <v>5</v>
      </c>
      <c r="BO55" s="121">
        <v>12</v>
      </c>
      <c r="BP55" s="121">
        <v>8</v>
      </c>
      <c r="BQ55" s="121">
        <v>0</v>
      </c>
      <c r="BR55" s="121">
        <v>2</v>
      </c>
      <c r="BS55" s="121">
        <v>0</v>
      </c>
      <c r="BT55" s="121">
        <v>5</v>
      </c>
      <c r="BU55" s="121">
        <v>4</v>
      </c>
      <c r="BV55" s="121">
        <v>0</v>
      </c>
      <c r="BW55" s="121">
        <v>0</v>
      </c>
      <c r="BX55" s="121">
        <v>0</v>
      </c>
      <c r="BY55" s="121">
        <v>0</v>
      </c>
      <c r="BZ55" s="121">
        <v>0</v>
      </c>
      <c r="CA55" s="121">
        <v>0</v>
      </c>
      <c r="CB55" s="121">
        <v>0</v>
      </c>
      <c r="CC55" s="121">
        <v>0</v>
      </c>
      <c r="CD55" s="121">
        <v>2</v>
      </c>
      <c r="CE55" s="123">
        <v>0</v>
      </c>
      <c r="CF55" s="122">
        <v>3</v>
      </c>
      <c r="CG55" s="121">
        <v>0</v>
      </c>
      <c r="CH55" s="121">
        <v>0</v>
      </c>
      <c r="CI55" s="121">
        <v>12</v>
      </c>
      <c r="CJ55" s="121">
        <v>2</v>
      </c>
      <c r="CK55" s="121">
        <v>2</v>
      </c>
      <c r="CL55" s="121">
        <v>0</v>
      </c>
      <c r="CM55" s="121">
        <v>0</v>
      </c>
      <c r="CN55" s="121">
        <v>0</v>
      </c>
      <c r="CO55" s="121">
        <v>0</v>
      </c>
      <c r="CP55" s="121">
        <v>0</v>
      </c>
      <c r="CQ55" s="121">
        <v>0</v>
      </c>
      <c r="CR55" s="121">
        <v>0</v>
      </c>
      <c r="CS55" s="121">
        <v>0</v>
      </c>
      <c r="CT55" s="121">
        <v>0</v>
      </c>
      <c r="CU55" s="121">
        <v>0</v>
      </c>
      <c r="CV55" s="121">
        <v>0</v>
      </c>
      <c r="CW55" s="121">
        <v>0</v>
      </c>
      <c r="CX55" s="121">
        <v>0</v>
      </c>
      <c r="CY55" s="121">
        <v>0</v>
      </c>
      <c r="CZ55" s="121">
        <v>0</v>
      </c>
      <c r="DA55" s="123">
        <v>0</v>
      </c>
      <c r="DB55" s="122">
        <v>0</v>
      </c>
      <c r="DC55" s="121">
        <v>0</v>
      </c>
      <c r="DD55" s="121">
        <v>0</v>
      </c>
      <c r="DE55" s="121">
        <v>0</v>
      </c>
      <c r="DF55" s="121">
        <v>0</v>
      </c>
      <c r="DG55" s="121">
        <v>0</v>
      </c>
      <c r="DH55" s="121">
        <v>0</v>
      </c>
      <c r="DI55" s="121">
        <v>0</v>
      </c>
      <c r="DJ55" s="123">
        <v>0</v>
      </c>
      <c r="DK55" s="122">
        <v>1</v>
      </c>
      <c r="DL55" s="123">
        <v>0</v>
      </c>
      <c r="DM55" s="124">
        <v>0</v>
      </c>
      <c r="DN55" s="122">
        <v>37</v>
      </c>
      <c r="DO55" s="121">
        <v>5</v>
      </c>
      <c r="DP55" s="123">
        <v>4</v>
      </c>
      <c r="DQ55" s="122">
        <v>80</v>
      </c>
      <c r="DR55" s="121">
        <v>0</v>
      </c>
      <c r="DS55" s="121" t="s">
        <v>927</v>
      </c>
      <c r="DT55" s="121">
        <v>2</v>
      </c>
      <c r="DU55" s="162"/>
      <c r="DV55" s="164"/>
      <c r="DW55" s="122">
        <v>1</v>
      </c>
      <c r="DX55" s="121">
        <v>1</v>
      </c>
      <c r="DY55" s="121">
        <v>0</v>
      </c>
      <c r="DZ55" s="162"/>
      <c r="EA55" s="164"/>
      <c r="EB55" s="127">
        <v>187245</v>
      </c>
      <c r="EC55" s="128">
        <v>261.42</v>
      </c>
      <c r="ED55" s="129">
        <v>15</v>
      </c>
    </row>
    <row r="56" spans="1:134" ht="13.5" customHeight="1">
      <c r="A56" s="161" t="s">
        <v>355</v>
      </c>
      <c r="B56" s="162" t="s">
        <v>373</v>
      </c>
      <c r="C56" s="121">
        <v>1</v>
      </c>
      <c r="D56" s="162" t="s">
        <v>372</v>
      </c>
      <c r="E56" s="162" t="s">
        <v>1616</v>
      </c>
      <c r="F56" s="162">
        <v>107</v>
      </c>
      <c r="G56" s="162">
        <v>33401</v>
      </c>
      <c r="H56" s="162" t="s">
        <v>373</v>
      </c>
      <c r="I56" s="162" t="s">
        <v>1617</v>
      </c>
      <c r="J56" s="162" t="s">
        <v>1618</v>
      </c>
      <c r="K56" s="164" t="s">
        <v>919</v>
      </c>
      <c r="L56" s="161" t="s">
        <v>1013</v>
      </c>
      <c r="M56" s="162" t="s">
        <v>1619</v>
      </c>
      <c r="N56" s="162" t="s">
        <v>1620</v>
      </c>
      <c r="O56" s="162" t="s">
        <v>927</v>
      </c>
      <c r="P56" s="162">
        <v>377332520</v>
      </c>
      <c r="Q56" s="164" t="s">
        <v>1621</v>
      </c>
      <c r="R56" s="161" t="s">
        <v>1013</v>
      </c>
      <c r="S56" s="162" t="s">
        <v>1275</v>
      </c>
      <c r="T56" s="162" t="s">
        <v>1622</v>
      </c>
      <c r="U56" s="162" t="s">
        <v>927</v>
      </c>
      <c r="V56" s="162">
        <v>377332521</v>
      </c>
      <c r="W56" s="164" t="s">
        <v>1623</v>
      </c>
      <c r="X56" s="122">
        <v>3</v>
      </c>
      <c r="Y56" s="121">
        <v>0</v>
      </c>
      <c r="Z56" s="123">
        <v>3</v>
      </c>
      <c r="AA56" s="122">
        <v>1.6</v>
      </c>
      <c r="AB56" s="121">
        <v>0</v>
      </c>
      <c r="AC56" s="123">
        <v>1.6</v>
      </c>
      <c r="AD56" s="165" t="str">
        <f t="shared" si="8"/>
        <v>A</v>
      </c>
      <c r="AE56" s="124">
        <v>2</v>
      </c>
      <c r="AF56" s="165" t="str">
        <f t="shared" si="5"/>
        <v>A</v>
      </c>
      <c r="AG56" s="122">
        <v>0</v>
      </c>
      <c r="AH56" s="121">
        <v>1</v>
      </c>
      <c r="AI56" s="121">
        <v>1</v>
      </c>
      <c r="AJ56" s="121">
        <v>1</v>
      </c>
      <c r="AK56" s="123">
        <v>3</v>
      </c>
      <c r="AL56" s="165" t="str">
        <f t="shared" si="6"/>
        <v>A</v>
      </c>
      <c r="AM56" s="122">
        <v>1</v>
      </c>
      <c r="AN56" s="121">
        <v>1</v>
      </c>
      <c r="AO56" s="121">
        <v>1</v>
      </c>
      <c r="AP56" s="123">
        <v>3</v>
      </c>
      <c r="AQ56" s="165" t="str">
        <f t="shared" si="7"/>
        <v>A</v>
      </c>
      <c r="AR56" s="122">
        <v>0</v>
      </c>
      <c r="AS56" s="121">
        <v>0</v>
      </c>
      <c r="AT56" s="121">
        <v>2</v>
      </c>
      <c r="AU56" s="121">
        <v>1</v>
      </c>
      <c r="AV56" s="121">
        <v>0</v>
      </c>
      <c r="AW56" s="121">
        <v>0</v>
      </c>
      <c r="AX56" s="123">
        <v>3</v>
      </c>
      <c r="AY56" s="165" t="str">
        <f t="shared" si="9"/>
        <v>A</v>
      </c>
      <c r="AZ56" s="125">
        <v>1</v>
      </c>
      <c r="BA56" s="121">
        <v>1</v>
      </c>
      <c r="BB56" s="121">
        <v>0</v>
      </c>
      <c r="BC56" s="126">
        <v>1</v>
      </c>
      <c r="BD56" s="122">
        <v>9</v>
      </c>
      <c r="BE56" s="121">
        <v>69</v>
      </c>
      <c r="BF56" s="121">
        <v>0</v>
      </c>
      <c r="BG56" s="121">
        <v>0</v>
      </c>
      <c r="BH56" s="121">
        <v>9</v>
      </c>
      <c r="BI56" s="121">
        <v>0</v>
      </c>
      <c r="BJ56" s="121">
        <v>0</v>
      </c>
      <c r="BK56" s="121">
        <v>0</v>
      </c>
      <c r="BL56" s="121">
        <v>19</v>
      </c>
      <c r="BM56" s="121">
        <v>0</v>
      </c>
      <c r="BN56" s="121">
        <v>1</v>
      </c>
      <c r="BO56" s="121">
        <v>0</v>
      </c>
      <c r="BP56" s="121">
        <v>17</v>
      </c>
      <c r="BQ56" s="121">
        <v>0</v>
      </c>
      <c r="BR56" s="121">
        <v>0</v>
      </c>
      <c r="BS56" s="121">
        <v>0</v>
      </c>
      <c r="BT56" s="121">
        <v>5</v>
      </c>
      <c r="BU56" s="121">
        <v>0</v>
      </c>
      <c r="BV56" s="121">
        <v>0</v>
      </c>
      <c r="BW56" s="121">
        <v>0</v>
      </c>
      <c r="BX56" s="121">
        <v>0</v>
      </c>
      <c r="BY56" s="121">
        <v>0</v>
      </c>
      <c r="BZ56" s="121">
        <v>0</v>
      </c>
      <c r="CA56" s="121">
        <v>0</v>
      </c>
      <c r="CB56" s="121">
        <v>0</v>
      </c>
      <c r="CC56" s="121">
        <v>0</v>
      </c>
      <c r="CD56" s="121">
        <v>0</v>
      </c>
      <c r="CE56" s="123">
        <v>0</v>
      </c>
      <c r="CF56" s="122">
        <v>0</v>
      </c>
      <c r="CG56" s="121">
        <v>0</v>
      </c>
      <c r="CH56" s="121">
        <v>1</v>
      </c>
      <c r="CI56" s="121">
        <v>4</v>
      </c>
      <c r="CJ56" s="121">
        <v>6</v>
      </c>
      <c r="CK56" s="121">
        <v>0</v>
      </c>
      <c r="CL56" s="121">
        <v>0</v>
      </c>
      <c r="CM56" s="121">
        <v>0</v>
      </c>
      <c r="CN56" s="121">
        <v>0</v>
      </c>
      <c r="CO56" s="121">
        <v>0</v>
      </c>
      <c r="CP56" s="121">
        <v>0</v>
      </c>
      <c r="CQ56" s="121">
        <v>0</v>
      </c>
      <c r="CR56" s="121">
        <v>0</v>
      </c>
      <c r="CS56" s="121">
        <v>0</v>
      </c>
      <c r="CT56" s="121">
        <v>0</v>
      </c>
      <c r="CU56" s="121">
        <v>0</v>
      </c>
      <c r="CV56" s="121">
        <v>0</v>
      </c>
      <c r="CW56" s="121">
        <v>0</v>
      </c>
      <c r="CX56" s="121">
        <v>0</v>
      </c>
      <c r="CY56" s="121">
        <v>0</v>
      </c>
      <c r="CZ56" s="121">
        <v>3</v>
      </c>
      <c r="DA56" s="123">
        <v>0</v>
      </c>
      <c r="DB56" s="122">
        <v>0</v>
      </c>
      <c r="DC56" s="121">
        <v>0</v>
      </c>
      <c r="DD56" s="121">
        <v>0</v>
      </c>
      <c r="DE56" s="121">
        <v>0</v>
      </c>
      <c r="DF56" s="121">
        <v>0</v>
      </c>
      <c r="DG56" s="121">
        <v>0</v>
      </c>
      <c r="DH56" s="121">
        <v>0</v>
      </c>
      <c r="DI56" s="121">
        <v>0</v>
      </c>
      <c r="DJ56" s="123">
        <v>0</v>
      </c>
      <c r="DK56" s="122">
        <v>0</v>
      </c>
      <c r="DL56" s="123">
        <v>0</v>
      </c>
      <c r="DM56" s="124">
        <v>0</v>
      </c>
      <c r="DN56" s="122">
        <v>42</v>
      </c>
      <c r="DO56" s="121">
        <v>21</v>
      </c>
      <c r="DP56" s="123">
        <v>380</v>
      </c>
      <c r="DQ56" s="122">
        <v>55</v>
      </c>
      <c r="DR56" s="121">
        <v>0</v>
      </c>
      <c r="DS56" s="121" t="s">
        <v>1624</v>
      </c>
      <c r="DT56" s="121">
        <v>3</v>
      </c>
      <c r="DU56" s="162"/>
      <c r="DV56" s="164"/>
      <c r="DW56" s="122">
        <v>1</v>
      </c>
      <c r="DX56" s="121">
        <v>1</v>
      </c>
      <c r="DY56" s="121">
        <v>1</v>
      </c>
      <c r="DZ56" s="162"/>
      <c r="EA56" s="164"/>
      <c r="EB56" s="127">
        <v>22200</v>
      </c>
      <c r="EC56" s="128">
        <v>271.23</v>
      </c>
      <c r="ED56" s="129">
        <v>30</v>
      </c>
    </row>
    <row r="57" spans="1:134" ht="13.5" customHeight="1">
      <c r="A57" s="161" t="s">
        <v>355</v>
      </c>
      <c r="B57" s="162" t="s">
        <v>375</v>
      </c>
      <c r="C57" s="121">
        <v>1</v>
      </c>
      <c r="D57" s="162" t="s">
        <v>374</v>
      </c>
      <c r="E57" s="162" t="s">
        <v>1105</v>
      </c>
      <c r="F57" s="162">
        <v>1</v>
      </c>
      <c r="G57" s="162">
        <v>33701</v>
      </c>
      <c r="H57" s="162" t="s">
        <v>375</v>
      </c>
      <c r="I57" s="162" t="s">
        <v>1625</v>
      </c>
      <c r="J57" s="162" t="s">
        <v>1626</v>
      </c>
      <c r="K57" s="164" t="s">
        <v>1400</v>
      </c>
      <c r="L57" s="161" t="s">
        <v>920</v>
      </c>
      <c r="M57" s="162" t="s">
        <v>1238</v>
      </c>
      <c r="N57" s="162" t="s">
        <v>1627</v>
      </c>
      <c r="O57" s="162" t="s">
        <v>927</v>
      </c>
      <c r="P57" s="162">
        <v>371706240</v>
      </c>
      <c r="Q57" s="164" t="s">
        <v>1628</v>
      </c>
      <c r="R57" s="161" t="s">
        <v>927</v>
      </c>
      <c r="S57" s="162" t="s">
        <v>986</v>
      </c>
      <c r="T57" s="162" t="s">
        <v>1629</v>
      </c>
      <c r="U57" s="162" t="s">
        <v>927</v>
      </c>
      <c r="V57" s="162">
        <v>371706248</v>
      </c>
      <c r="W57" s="164" t="s">
        <v>1630</v>
      </c>
      <c r="X57" s="122">
        <v>3</v>
      </c>
      <c r="Y57" s="121">
        <v>0</v>
      </c>
      <c r="Z57" s="123">
        <v>3</v>
      </c>
      <c r="AA57" s="122">
        <v>3</v>
      </c>
      <c r="AB57" s="121">
        <v>0</v>
      </c>
      <c r="AC57" s="123">
        <v>3</v>
      </c>
      <c r="AD57" s="165" t="str">
        <f t="shared" si="8"/>
        <v>A</v>
      </c>
      <c r="AE57" s="124">
        <v>3</v>
      </c>
      <c r="AF57" s="165" t="str">
        <f t="shared" si="5"/>
        <v>A</v>
      </c>
      <c r="AG57" s="122">
        <v>0</v>
      </c>
      <c r="AH57" s="121">
        <v>2</v>
      </c>
      <c r="AI57" s="121">
        <v>0</v>
      </c>
      <c r="AJ57" s="121">
        <v>1</v>
      </c>
      <c r="AK57" s="123">
        <v>3</v>
      </c>
      <c r="AL57" s="165" t="str">
        <f t="shared" si="6"/>
        <v>A</v>
      </c>
      <c r="AM57" s="122">
        <v>1</v>
      </c>
      <c r="AN57" s="121">
        <v>1</v>
      </c>
      <c r="AO57" s="121">
        <v>1</v>
      </c>
      <c r="AP57" s="123">
        <v>3</v>
      </c>
      <c r="AQ57" s="165" t="str">
        <f t="shared" si="7"/>
        <v>A</v>
      </c>
      <c r="AR57" s="122">
        <v>0</v>
      </c>
      <c r="AS57" s="121">
        <v>0</v>
      </c>
      <c r="AT57" s="121">
        <v>3</v>
      </c>
      <c r="AU57" s="121">
        <v>0</v>
      </c>
      <c r="AV57" s="121">
        <v>0</v>
      </c>
      <c r="AW57" s="121">
        <v>0</v>
      </c>
      <c r="AX57" s="123">
        <v>3</v>
      </c>
      <c r="AY57" s="165" t="str">
        <f t="shared" si="9"/>
        <v>A</v>
      </c>
      <c r="AZ57" s="125">
        <v>0</v>
      </c>
      <c r="BA57" s="121">
        <v>1</v>
      </c>
      <c r="BB57" s="121">
        <v>0</v>
      </c>
      <c r="BC57" s="126">
        <v>1</v>
      </c>
      <c r="BD57" s="122">
        <v>1</v>
      </c>
      <c r="BE57" s="121">
        <v>114</v>
      </c>
      <c r="BF57" s="121">
        <v>0</v>
      </c>
      <c r="BG57" s="121">
        <v>0</v>
      </c>
      <c r="BH57" s="121">
        <v>0</v>
      </c>
      <c r="BI57" s="121">
        <v>0</v>
      </c>
      <c r="BJ57" s="121">
        <v>0</v>
      </c>
      <c r="BK57" s="121">
        <v>0</v>
      </c>
      <c r="BL57" s="121">
        <v>98</v>
      </c>
      <c r="BM57" s="121">
        <v>0</v>
      </c>
      <c r="BN57" s="121">
        <v>0</v>
      </c>
      <c r="BO57" s="121">
        <v>3</v>
      </c>
      <c r="BP57" s="121">
        <v>114</v>
      </c>
      <c r="BQ57" s="121">
        <v>0</v>
      </c>
      <c r="BR57" s="121">
        <v>0</v>
      </c>
      <c r="BS57" s="121">
        <v>0</v>
      </c>
      <c r="BT57" s="121">
        <v>0</v>
      </c>
      <c r="BU57" s="121">
        <v>0</v>
      </c>
      <c r="BV57" s="121">
        <v>0</v>
      </c>
      <c r="BW57" s="121">
        <v>0</v>
      </c>
      <c r="BX57" s="121">
        <v>0</v>
      </c>
      <c r="BY57" s="121">
        <v>0</v>
      </c>
      <c r="BZ57" s="121">
        <v>0</v>
      </c>
      <c r="CA57" s="121">
        <v>0</v>
      </c>
      <c r="CB57" s="121">
        <v>0</v>
      </c>
      <c r="CC57" s="121">
        <v>0</v>
      </c>
      <c r="CD57" s="121">
        <v>0</v>
      </c>
      <c r="CE57" s="123">
        <v>0</v>
      </c>
      <c r="CF57" s="122">
        <v>0</v>
      </c>
      <c r="CG57" s="121">
        <v>0</v>
      </c>
      <c r="CH57" s="121">
        <v>0</v>
      </c>
      <c r="CI57" s="121">
        <v>3</v>
      </c>
      <c r="CJ57" s="121">
        <v>11</v>
      </c>
      <c r="CK57" s="121">
        <v>2</v>
      </c>
      <c r="CL57" s="121">
        <v>0</v>
      </c>
      <c r="CM57" s="121">
        <v>0</v>
      </c>
      <c r="CN57" s="121">
        <v>0</v>
      </c>
      <c r="CO57" s="121">
        <v>0</v>
      </c>
      <c r="CP57" s="121">
        <v>0</v>
      </c>
      <c r="CQ57" s="121">
        <v>0</v>
      </c>
      <c r="CR57" s="121">
        <v>0</v>
      </c>
      <c r="CS57" s="121">
        <v>0</v>
      </c>
      <c r="CT57" s="121">
        <v>0</v>
      </c>
      <c r="CU57" s="121">
        <v>0</v>
      </c>
      <c r="CV57" s="121">
        <v>0</v>
      </c>
      <c r="CW57" s="121">
        <v>0</v>
      </c>
      <c r="CX57" s="121">
        <v>0</v>
      </c>
      <c r="CY57" s="121">
        <v>0</v>
      </c>
      <c r="CZ57" s="121">
        <v>17</v>
      </c>
      <c r="DA57" s="123">
        <v>0</v>
      </c>
      <c r="DB57" s="122">
        <v>0</v>
      </c>
      <c r="DC57" s="121">
        <v>0</v>
      </c>
      <c r="DD57" s="121">
        <v>0</v>
      </c>
      <c r="DE57" s="121">
        <v>0</v>
      </c>
      <c r="DF57" s="121">
        <v>1</v>
      </c>
      <c r="DG57" s="121">
        <v>0</v>
      </c>
      <c r="DH57" s="121">
        <v>1</v>
      </c>
      <c r="DI57" s="121">
        <v>0</v>
      </c>
      <c r="DJ57" s="123">
        <v>0</v>
      </c>
      <c r="DK57" s="122">
        <v>0</v>
      </c>
      <c r="DL57" s="123">
        <v>0</v>
      </c>
      <c r="DM57" s="124">
        <v>0</v>
      </c>
      <c r="DN57" s="122">
        <v>118</v>
      </c>
      <c r="DO57" s="121">
        <v>7</v>
      </c>
      <c r="DP57" s="123">
        <v>686</v>
      </c>
      <c r="DQ57" s="122">
        <v>40</v>
      </c>
      <c r="DR57" s="121">
        <v>1</v>
      </c>
      <c r="DS57" s="162" t="s">
        <v>1631</v>
      </c>
      <c r="DT57" s="121">
        <v>3</v>
      </c>
      <c r="DU57" s="162" t="s">
        <v>1632</v>
      </c>
      <c r="DV57" s="164" t="s">
        <v>1633</v>
      </c>
      <c r="DW57" s="122">
        <v>1</v>
      </c>
      <c r="DX57" s="121">
        <v>1</v>
      </c>
      <c r="DY57" s="121">
        <v>1</v>
      </c>
      <c r="DZ57" s="162"/>
      <c r="EA57" s="164" t="s">
        <v>1634</v>
      </c>
      <c r="EB57" s="127">
        <v>47887</v>
      </c>
      <c r="EC57" s="128">
        <v>575.25</v>
      </c>
      <c r="ED57" s="129">
        <v>68</v>
      </c>
    </row>
    <row r="58" spans="1:134" ht="13.5" customHeight="1">
      <c r="A58" s="161" t="s">
        <v>355</v>
      </c>
      <c r="B58" s="162" t="s">
        <v>377</v>
      </c>
      <c r="C58" s="121">
        <v>1</v>
      </c>
      <c r="D58" s="162" t="s">
        <v>376</v>
      </c>
      <c r="E58" s="162" t="s">
        <v>1635</v>
      </c>
      <c r="F58" s="162">
        <v>294</v>
      </c>
      <c r="G58" s="162">
        <v>33301</v>
      </c>
      <c r="H58" s="162" t="s">
        <v>377</v>
      </c>
      <c r="I58" s="162" t="s">
        <v>1636</v>
      </c>
      <c r="J58" s="162" t="s">
        <v>1637</v>
      </c>
      <c r="K58" s="164" t="s">
        <v>919</v>
      </c>
      <c r="L58" s="161" t="s">
        <v>927</v>
      </c>
      <c r="M58" s="162" t="s">
        <v>986</v>
      </c>
      <c r="N58" s="162" t="s">
        <v>1638</v>
      </c>
      <c r="O58" s="162" t="s">
        <v>927</v>
      </c>
      <c r="P58" s="162">
        <v>379209450</v>
      </c>
      <c r="Q58" s="164" t="s">
        <v>1639</v>
      </c>
      <c r="R58" s="161" t="s">
        <v>927</v>
      </c>
      <c r="S58" s="162" t="s">
        <v>1640</v>
      </c>
      <c r="T58" s="162" t="s">
        <v>1641</v>
      </c>
      <c r="U58" s="162" t="s">
        <v>927</v>
      </c>
      <c r="V58" s="162">
        <v>379209453</v>
      </c>
      <c r="W58" s="164" t="s">
        <v>1642</v>
      </c>
      <c r="X58" s="122">
        <v>2</v>
      </c>
      <c r="Y58" s="121">
        <v>0</v>
      </c>
      <c r="Z58" s="123">
        <v>2</v>
      </c>
      <c r="AA58" s="122">
        <v>2</v>
      </c>
      <c r="AB58" s="121">
        <v>0</v>
      </c>
      <c r="AC58" s="123">
        <v>2</v>
      </c>
      <c r="AD58" s="165" t="str">
        <f t="shared" si="8"/>
        <v>A</v>
      </c>
      <c r="AE58" s="124">
        <v>2</v>
      </c>
      <c r="AF58" s="165" t="str">
        <f t="shared" si="5"/>
        <v>A</v>
      </c>
      <c r="AG58" s="122">
        <v>0</v>
      </c>
      <c r="AH58" s="121">
        <v>2</v>
      </c>
      <c r="AI58" s="121">
        <v>0</v>
      </c>
      <c r="AJ58" s="121">
        <v>0</v>
      </c>
      <c r="AK58" s="123">
        <v>2</v>
      </c>
      <c r="AL58" s="165" t="str">
        <f t="shared" si="6"/>
        <v>A</v>
      </c>
      <c r="AM58" s="122">
        <v>0</v>
      </c>
      <c r="AN58" s="121">
        <v>2</v>
      </c>
      <c r="AO58" s="121">
        <v>0</v>
      </c>
      <c r="AP58" s="123">
        <v>2</v>
      </c>
      <c r="AQ58" s="165" t="str">
        <f t="shared" si="7"/>
        <v>A</v>
      </c>
      <c r="AR58" s="122">
        <v>0</v>
      </c>
      <c r="AS58" s="121">
        <v>0</v>
      </c>
      <c r="AT58" s="121">
        <v>2</v>
      </c>
      <c r="AU58" s="121">
        <v>0</v>
      </c>
      <c r="AV58" s="121">
        <v>0</v>
      </c>
      <c r="AW58" s="121">
        <v>0</v>
      </c>
      <c r="AX58" s="123">
        <v>2</v>
      </c>
      <c r="AY58" s="165" t="str">
        <f t="shared" si="9"/>
        <v>A</v>
      </c>
      <c r="AZ58" s="125">
        <v>1</v>
      </c>
      <c r="BA58" s="121">
        <v>1</v>
      </c>
      <c r="BB58" s="121">
        <v>0</v>
      </c>
      <c r="BC58" s="126">
        <v>1</v>
      </c>
      <c r="BD58" s="122">
        <v>2</v>
      </c>
      <c r="BE58" s="121">
        <v>40</v>
      </c>
      <c r="BF58" s="121">
        <v>0</v>
      </c>
      <c r="BG58" s="121">
        <v>0</v>
      </c>
      <c r="BH58" s="121">
        <v>2</v>
      </c>
      <c r="BI58" s="121">
        <v>0</v>
      </c>
      <c r="BJ58" s="121">
        <v>0</v>
      </c>
      <c r="BK58" s="121">
        <v>0</v>
      </c>
      <c r="BL58" s="121">
        <v>42</v>
      </c>
      <c r="BM58" s="121">
        <v>0</v>
      </c>
      <c r="BN58" s="121">
        <v>0</v>
      </c>
      <c r="BO58" s="121">
        <v>0</v>
      </c>
      <c r="BP58" s="121">
        <v>4</v>
      </c>
      <c r="BQ58" s="121">
        <v>0</v>
      </c>
      <c r="BR58" s="121">
        <v>0</v>
      </c>
      <c r="BS58" s="121">
        <v>0</v>
      </c>
      <c r="BT58" s="121">
        <v>1</v>
      </c>
      <c r="BU58" s="121">
        <v>0</v>
      </c>
      <c r="BV58" s="121">
        <v>0</v>
      </c>
      <c r="BW58" s="121">
        <v>0</v>
      </c>
      <c r="BX58" s="121">
        <v>0</v>
      </c>
      <c r="BY58" s="121">
        <v>0</v>
      </c>
      <c r="BZ58" s="121">
        <v>0</v>
      </c>
      <c r="CA58" s="121">
        <v>0</v>
      </c>
      <c r="CB58" s="121">
        <v>0</v>
      </c>
      <c r="CC58" s="121">
        <v>0</v>
      </c>
      <c r="CD58" s="121">
        <v>1</v>
      </c>
      <c r="CE58" s="123">
        <v>0</v>
      </c>
      <c r="CF58" s="122">
        <v>1</v>
      </c>
      <c r="CG58" s="121">
        <v>0</v>
      </c>
      <c r="CH58" s="121">
        <v>0</v>
      </c>
      <c r="CI58" s="121">
        <v>0</v>
      </c>
      <c r="CJ58" s="121">
        <v>0</v>
      </c>
      <c r="CK58" s="121">
        <v>3</v>
      </c>
      <c r="CL58" s="121">
        <v>0</v>
      </c>
      <c r="CM58" s="121">
        <v>0</v>
      </c>
      <c r="CN58" s="121">
        <v>0</v>
      </c>
      <c r="CO58" s="121">
        <v>0</v>
      </c>
      <c r="CP58" s="121">
        <v>0</v>
      </c>
      <c r="CQ58" s="121">
        <v>0</v>
      </c>
      <c r="CR58" s="121">
        <v>0</v>
      </c>
      <c r="CS58" s="121">
        <v>0</v>
      </c>
      <c r="CT58" s="121">
        <v>0</v>
      </c>
      <c r="CU58" s="121">
        <v>0</v>
      </c>
      <c r="CV58" s="121">
        <v>0</v>
      </c>
      <c r="CW58" s="121">
        <v>0</v>
      </c>
      <c r="CX58" s="121">
        <v>0</v>
      </c>
      <c r="CY58" s="121">
        <v>0</v>
      </c>
      <c r="CZ58" s="121">
        <v>5</v>
      </c>
      <c r="DA58" s="123">
        <v>0</v>
      </c>
      <c r="DB58" s="122">
        <v>0</v>
      </c>
      <c r="DC58" s="121">
        <v>0</v>
      </c>
      <c r="DD58" s="121">
        <v>0</v>
      </c>
      <c r="DE58" s="121">
        <v>0</v>
      </c>
      <c r="DF58" s="121">
        <v>2</v>
      </c>
      <c r="DG58" s="121">
        <v>1</v>
      </c>
      <c r="DH58" s="121">
        <v>0</v>
      </c>
      <c r="DI58" s="121">
        <v>0</v>
      </c>
      <c r="DJ58" s="123">
        <v>0</v>
      </c>
      <c r="DK58" s="122">
        <v>0</v>
      </c>
      <c r="DL58" s="123">
        <v>0</v>
      </c>
      <c r="DM58" s="124">
        <v>0</v>
      </c>
      <c r="DN58" s="122">
        <v>51</v>
      </c>
      <c r="DO58" s="121">
        <v>0</v>
      </c>
      <c r="DP58" s="123">
        <v>120</v>
      </c>
      <c r="DQ58" s="122">
        <v>50</v>
      </c>
      <c r="DR58" s="121">
        <v>1</v>
      </c>
      <c r="DS58" s="162" t="s">
        <v>1643</v>
      </c>
      <c r="DT58" s="121">
        <v>2</v>
      </c>
      <c r="DU58" s="162" t="s">
        <v>1644</v>
      </c>
      <c r="DV58" s="164"/>
      <c r="DW58" s="122">
        <v>1</v>
      </c>
      <c r="DX58" s="121">
        <v>1</v>
      </c>
      <c r="DY58" s="121">
        <v>1</v>
      </c>
      <c r="DZ58" s="162"/>
      <c r="EA58" s="164"/>
      <c r="EB58" s="127">
        <v>22842</v>
      </c>
      <c r="EC58" s="128">
        <v>259.14999999999998</v>
      </c>
      <c r="ED58" s="129">
        <v>24</v>
      </c>
    </row>
    <row r="59" spans="1:134" ht="13.5" customHeight="1">
      <c r="A59" s="161" t="s">
        <v>355</v>
      </c>
      <c r="B59" s="162" t="s">
        <v>379</v>
      </c>
      <c r="C59" s="121">
        <v>1</v>
      </c>
      <c r="D59" s="162" t="s">
        <v>378</v>
      </c>
      <c r="E59" s="162" t="s">
        <v>1105</v>
      </c>
      <c r="F59" s="162">
        <v>1</v>
      </c>
      <c r="G59" s="162">
        <v>34901</v>
      </c>
      <c r="H59" s="162" t="s">
        <v>379</v>
      </c>
      <c r="I59" s="162" t="s">
        <v>1645</v>
      </c>
      <c r="J59" s="162" t="s">
        <v>1646</v>
      </c>
      <c r="K59" s="164" t="s">
        <v>919</v>
      </c>
      <c r="L59" s="161" t="s">
        <v>982</v>
      </c>
      <c r="M59" s="162" t="s">
        <v>997</v>
      </c>
      <c r="N59" s="162" t="s">
        <v>1647</v>
      </c>
      <c r="O59" s="162" t="s">
        <v>927</v>
      </c>
      <c r="P59" s="162">
        <v>374801103</v>
      </c>
      <c r="Q59" s="164" t="s">
        <v>1648</v>
      </c>
      <c r="R59" s="161" t="s">
        <v>920</v>
      </c>
      <c r="S59" s="162" t="s">
        <v>1150</v>
      </c>
      <c r="T59" s="162" t="s">
        <v>1649</v>
      </c>
      <c r="U59" s="162" t="s">
        <v>1650</v>
      </c>
      <c r="V59" s="162">
        <v>374801150</v>
      </c>
      <c r="W59" s="164" t="s">
        <v>1651</v>
      </c>
      <c r="X59" s="122">
        <v>2</v>
      </c>
      <c r="Y59" s="121">
        <v>0</v>
      </c>
      <c r="Z59" s="123">
        <v>2</v>
      </c>
      <c r="AA59" s="122">
        <v>1.5</v>
      </c>
      <c r="AB59" s="121">
        <v>0</v>
      </c>
      <c r="AC59" s="123">
        <v>1.5</v>
      </c>
      <c r="AD59" s="165" t="str">
        <f t="shared" si="8"/>
        <v>A</v>
      </c>
      <c r="AE59" s="124">
        <v>2</v>
      </c>
      <c r="AF59" s="165" t="str">
        <f t="shared" si="5"/>
        <v>A</v>
      </c>
      <c r="AG59" s="122">
        <v>0</v>
      </c>
      <c r="AH59" s="121">
        <v>1</v>
      </c>
      <c r="AI59" s="121">
        <v>0</v>
      </c>
      <c r="AJ59" s="121">
        <v>1</v>
      </c>
      <c r="AK59" s="123">
        <v>2</v>
      </c>
      <c r="AL59" s="165" t="str">
        <f t="shared" si="6"/>
        <v>A</v>
      </c>
      <c r="AM59" s="122">
        <v>1</v>
      </c>
      <c r="AN59" s="121">
        <v>0</v>
      </c>
      <c r="AO59" s="121">
        <v>1</v>
      </c>
      <c r="AP59" s="123">
        <v>2</v>
      </c>
      <c r="AQ59" s="165" t="str">
        <f t="shared" si="7"/>
        <v>A</v>
      </c>
      <c r="AR59" s="122">
        <v>0</v>
      </c>
      <c r="AS59" s="121">
        <v>0</v>
      </c>
      <c r="AT59" s="121">
        <v>1</v>
      </c>
      <c r="AU59" s="121">
        <v>0</v>
      </c>
      <c r="AV59" s="121">
        <v>1</v>
      </c>
      <c r="AW59" s="121">
        <v>0</v>
      </c>
      <c r="AX59" s="123">
        <v>2</v>
      </c>
      <c r="AY59" s="165" t="str">
        <f t="shared" si="9"/>
        <v>A</v>
      </c>
      <c r="AZ59" s="125">
        <v>0</v>
      </c>
      <c r="BA59" s="121">
        <v>1</v>
      </c>
      <c r="BB59" s="121">
        <v>0</v>
      </c>
      <c r="BC59" s="126">
        <v>1</v>
      </c>
      <c r="BD59" s="122">
        <v>1</v>
      </c>
      <c r="BE59" s="121">
        <v>56</v>
      </c>
      <c r="BF59" s="121">
        <v>0</v>
      </c>
      <c r="BG59" s="121">
        <v>0</v>
      </c>
      <c r="BH59" s="121">
        <v>0</v>
      </c>
      <c r="BI59" s="121">
        <v>0</v>
      </c>
      <c r="BJ59" s="121">
        <v>0</v>
      </c>
      <c r="BK59" s="121">
        <v>12</v>
      </c>
      <c r="BL59" s="121">
        <v>10</v>
      </c>
      <c r="BM59" s="121">
        <v>0</v>
      </c>
      <c r="BN59" s="121">
        <v>0</v>
      </c>
      <c r="BO59" s="121">
        <v>0</v>
      </c>
      <c r="BP59" s="121">
        <v>8</v>
      </c>
      <c r="BQ59" s="121">
        <v>0</v>
      </c>
      <c r="BR59" s="121">
        <v>0</v>
      </c>
      <c r="BS59" s="121">
        <v>0</v>
      </c>
      <c r="BT59" s="121">
        <v>2</v>
      </c>
      <c r="BU59" s="121">
        <v>0</v>
      </c>
      <c r="BV59" s="121">
        <v>0</v>
      </c>
      <c r="BW59" s="121">
        <v>0</v>
      </c>
      <c r="BX59" s="121">
        <v>0</v>
      </c>
      <c r="BY59" s="121">
        <v>0</v>
      </c>
      <c r="BZ59" s="121">
        <v>0</v>
      </c>
      <c r="CA59" s="121">
        <v>0</v>
      </c>
      <c r="CB59" s="121">
        <v>0</v>
      </c>
      <c r="CC59" s="121">
        <v>0</v>
      </c>
      <c r="CD59" s="121">
        <v>0</v>
      </c>
      <c r="CE59" s="123">
        <v>0</v>
      </c>
      <c r="CF59" s="122">
        <v>1</v>
      </c>
      <c r="CG59" s="121">
        <v>0</v>
      </c>
      <c r="CH59" s="121">
        <v>0</v>
      </c>
      <c r="CI59" s="121">
        <v>1</v>
      </c>
      <c r="CJ59" s="121">
        <v>0</v>
      </c>
      <c r="CK59" s="121">
        <v>2</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3</v>
      </c>
      <c r="DA59" s="123">
        <v>1</v>
      </c>
      <c r="DB59" s="122">
        <v>0</v>
      </c>
      <c r="DC59" s="121">
        <v>0</v>
      </c>
      <c r="DD59" s="121">
        <v>0</v>
      </c>
      <c r="DE59" s="121">
        <v>0</v>
      </c>
      <c r="DF59" s="121">
        <v>0</v>
      </c>
      <c r="DG59" s="121">
        <v>0</v>
      </c>
      <c r="DH59" s="121">
        <v>0</v>
      </c>
      <c r="DI59" s="121">
        <v>0</v>
      </c>
      <c r="DJ59" s="123">
        <v>0</v>
      </c>
      <c r="DK59" s="122">
        <v>0</v>
      </c>
      <c r="DL59" s="123">
        <v>0</v>
      </c>
      <c r="DM59" s="124">
        <v>1</v>
      </c>
      <c r="DN59" s="122">
        <v>86</v>
      </c>
      <c r="DO59" s="121">
        <v>4</v>
      </c>
      <c r="DP59" s="123">
        <v>119</v>
      </c>
      <c r="DQ59" s="122">
        <v>40</v>
      </c>
      <c r="DR59" s="121">
        <v>0</v>
      </c>
      <c r="DS59" s="121" t="s">
        <v>927</v>
      </c>
      <c r="DT59" s="121">
        <v>3</v>
      </c>
      <c r="DU59" s="162" t="s">
        <v>1652</v>
      </c>
      <c r="DV59" s="164" t="s">
        <v>1653</v>
      </c>
      <c r="DW59" s="122">
        <v>1</v>
      </c>
      <c r="DX59" s="121">
        <v>1</v>
      </c>
      <c r="DY59" s="121">
        <v>0</v>
      </c>
      <c r="DZ59" s="162"/>
      <c r="EA59" s="164" t="s">
        <v>1654</v>
      </c>
      <c r="EB59" s="127">
        <v>16860</v>
      </c>
      <c r="EC59" s="128">
        <v>430.69</v>
      </c>
      <c r="ED59" s="129">
        <v>24</v>
      </c>
    </row>
    <row r="60" spans="1:134" ht="13.5" customHeight="1">
      <c r="A60" s="161" t="s">
        <v>355</v>
      </c>
      <c r="B60" s="162" t="s">
        <v>381</v>
      </c>
      <c r="C60" s="121">
        <v>1</v>
      </c>
      <c r="D60" s="162" t="s">
        <v>380</v>
      </c>
      <c r="E60" s="162" t="s">
        <v>1655</v>
      </c>
      <c r="F60" s="162">
        <v>138</v>
      </c>
      <c r="G60" s="162">
        <v>34201</v>
      </c>
      <c r="H60" s="162" t="s">
        <v>1656</v>
      </c>
      <c r="I60" s="162" t="s">
        <v>1657</v>
      </c>
      <c r="J60" s="162" t="s">
        <v>1658</v>
      </c>
      <c r="K60" s="164" t="s">
        <v>919</v>
      </c>
      <c r="L60" s="161" t="s">
        <v>920</v>
      </c>
      <c r="M60" s="162" t="s">
        <v>1166</v>
      </c>
      <c r="N60" s="162" t="s">
        <v>1659</v>
      </c>
      <c r="O60" s="162" t="s">
        <v>927</v>
      </c>
      <c r="P60" s="162">
        <v>376540160</v>
      </c>
      <c r="Q60" s="164" t="s">
        <v>1660</v>
      </c>
      <c r="R60" s="161" t="s">
        <v>920</v>
      </c>
      <c r="S60" s="162" t="s">
        <v>1661</v>
      </c>
      <c r="T60" s="162" t="s">
        <v>1662</v>
      </c>
      <c r="U60" s="162" t="s">
        <v>927</v>
      </c>
      <c r="V60" s="162">
        <v>376540166</v>
      </c>
      <c r="W60" s="164" t="s">
        <v>1663</v>
      </c>
      <c r="X60" s="122">
        <v>3</v>
      </c>
      <c r="Y60" s="121">
        <v>1</v>
      </c>
      <c r="Z60" s="123">
        <v>4</v>
      </c>
      <c r="AA60" s="122">
        <v>2.2000000000000002</v>
      </c>
      <c r="AB60" s="121">
        <v>0.2</v>
      </c>
      <c r="AC60" s="123">
        <v>2.4</v>
      </c>
      <c r="AD60" s="165" t="str">
        <f t="shared" si="8"/>
        <v>A</v>
      </c>
      <c r="AE60" s="124">
        <v>2</v>
      </c>
      <c r="AF60" s="165" t="str">
        <f t="shared" si="5"/>
        <v>A</v>
      </c>
      <c r="AG60" s="122">
        <v>0</v>
      </c>
      <c r="AH60" s="121">
        <v>0</v>
      </c>
      <c r="AI60" s="121">
        <v>0</v>
      </c>
      <c r="AJ60" s="121">
        <v>3</v>
      </c>
      <c r="AK60" s="123">
        <v>3</v>
      </c>
      <c r="AL60" s="165" t="str">
        <f t="shared" si="6"/>
        <v>A</v>
      </c>
      <c r="AM60" s="122">
        <v>0</v>
      </c>
      <c r="AN60" s="121">
        <v>0</v>
      </c>
      <c r="AO60" s="121">
        <v>3</v>
      </c>
      <c r="AP60" s="123">
        <v>3</v>
      </c>
      <c r="AQ60" s="165" t="str">
        <f t="shared" si="7"/>
        <v>A</v>
      </c>
      <c r="AR60" s="122">
        <v>0</v>
      </c>
      <c r="AS60" s="121">
        <v>0</v>
      </c>
      <c r="AT60" s="121">
        <v>0</v>
      </c>
      <c r="AU60" s="121">
        <v>2</v>
      </c>
      <c r="AV60" s="121">
        <v>1</v>
      </c>
      <c r="AW60" s="121">
        <v>0</v>
      </c>
      <c r="AX60" s="123">
        <v>3</v>
      </c>
      <c r="AY60" s="165" t="str">
        <f t="shared" si="9"/>
        <v>A</v>
      </c>
      <c r="AZ60" s="125">
        <v>1</v>
      </c>
      <c r="BA60" s="121">
        <v>1</v>
      </c>
      <c r="BB60" s="121">
        <v>0</v>
      </c>
      <c r="BC60" s="126">
        <v>1</v>
      </c>
      <c r="BD60" s="122">
        <v>0</v>
      </c>
      <c r="BE60" s="121">
        <v>61</v>
      </c>
      <c r="BF60" s="121">
        <v>0</v>
      </c>
      <c r="BG60" s="121">
        <v>0</v>
      </c>
      <c r="BH60" s="121">
        <v>3</v>
      </c>
      <c r="BI60" s="121">
        <v>0</v>
      </c>
      <c r="BJ60" s="121">
        <v>1</v>
      </c>
      <c r="BK60" s="121">
        <v>31</v>
      </c>
      <c r="BL60" s="121">
        <v>16</v>
      </c>
      <c r="BM60" s="121">
        <v>3</v>
      </c>
      <c r="BN60" s="121">
        <v>1</v>
      </c>
      <c r="BO60" s="121">
        <v>2</v>
      </c>
      <c r="BP60" s="121">
        <v>11</v>
      </c>
      <c r="BQ60" s="121">
        <v>0</v>
      </c>
      <c r="BR60" s="121">
        <v>0</v>
      </c>
      <c r="BS60" s="121">
        <v>1</v>
      </c>
      <c r="BT60" s="121">
        <v>10</v>
      </c>
      <c r="BU60" s="121">
        <v>0</v>
      </c>
      <c r="BV60" s="121">
        <v>0</v>
      </c>
      <c r="BW60" s="121">
        <v>0</v>
      </c>
      <c r="BX60" s="121">
        <v>0</v>
      </c>
      <c r="BY60" s="121">
        <v>0</v>
      </c>
      <c r="BZ60" s="121">
        <v>0</v>
      </c>
      <c r="CA60" s="121">
        <v>0</v>
      </c>
      <c r="CB60" s="121">
        <v>0</v>
      </c>
      <c r="CC60" s="121">
        <v>1</v>
      </c>
      <c r="CD60" s="121">
        <v>1</v>
      </c>
      <c r="CE60" s="123">
        <v>0</v>
      </c>
      <c r="CF60" s="122">
        <v>1</v>
      </c>
      <c r="CG60" s="121">
        <v>0</v>
      </c>
      <c r="CH60" s="121">
        <v>0</v>
      </c>
      <c r="CI60" s="121">
        <v>5</v>
      </c>
      <c r="CJ60" s="121">
        <v>10</v>
      </c>
      <c r="CK60" s="121">
        <v>4</v>
      </c>
      <c r="CL60" s="121">
        <v>0</v>
      </c>
      <c r="CM60" s="121">
        <v>0</v>
      </c>
      <c r="CN60" s="121">
        <v>0</v>
      </c>
      <c r="CO60" s="121">
        <v>0</v>
      </c>
      <c r="CP60" s="121">
        <v>0</v>
      </c>
      <c r="CQ60" s="121">
        <v>0</v>
      </c>
      <c r="CR60" s="121">
        <v>0</v>
      </c>
      <c r="CS60" s="121">
        <v>0</v>
      </c>
      <c r="CT60" s="121">
        <v>0</v>
      </c>
      <c r="CU60" s="121">
        <v>0</v>
      </c>
      <c r="CV60" s="121">
        <v>0</v>
      </c>
      <c r="CW60" s="121">
        <v>0</v>
      </c>
      <c r="CX60" s="121">
        <v>0</v>
      </c>
      <c r="CY60" s="121">
        <v>0</v>
      </c>
      <c r="CZ60" s="121">
        <v>0</v>
      </c>
      <c r="DA60" s="123">
        <v>0</v>
      </c>
      <c r="DB60" s="122">
        <v>0</v>
      </c>
      <c r="DC60" s="121">
        <v>0</v>
      </c>
      <c r="DD60" s="121">
        <v>0</v>
      </c>
      <c r="DE60" s="121">
        <v>0</v>
      </c>
      <c r="DF60" s="121">
        <v>0</v>
      </c>
      <c r="DG60" s="121">
        <v>0</v>
      </c>
      <c r="DH60" s="121">
        <v>0</v>
      </c>
      <c r="DI60" s="121">
        <v>0</v>
      </c>
      <c r="DJ60" s="123">
        <v>1</v>
      </c>
      <c r="DK60" s="122">
        <v>3</v>
      </c>
      <c r="DL60" s="123">
        <v>0</v>
      </c>
      <c r="DM60" s="124">
        <v>0</v>
      </c>
      <c r="DN60" s="122">
        <v>166</v>
      </c>
      <c r="DO60" s="121">
        <v>2</v>
      </c>
      <c r="DP60" s="123">
        <v>231</v>
      </c>
      <c r="DQ60" s="122">
        <v>30</v>
      </c>
      <c r="DR60" s="121">
        <v>1</v>
      </c>
      <c r="DS60" s="162" t="s">
        <v>1664</v>
      </c>
      <c r="DT60" s="121">
        <v>3</v>
      </c>
      <c r="DU60" s="162" t="s">
        <v>1665</v>
      </c>
      <c r="DV60" s="164"/>
      <c r="DW60" s="122">
        <v>1</v>
      </c>
      <c r="DX60" s="121">
        <v>1</v>
      </c>
      <c r="DY60" s="121">
        <v>1</v>
      </c>
      <c r="DZ60" s="162"/>
      <c r="EA60" s="164"/>
      <c r="EB60" s="127">
        <v>24448</v>
      </c>
      <c r="EC60" s="128">
        <v>780.62</v>
      </c>
      <c r="ED60" s="129">
        <v>30</v>
      </c>
    </row>
    <row r="61" spans="1:134" ht="13.5" customHeight="1">
      <c r="A61" s="161" t="s">
        <v>355</v>
      </c>
      <c r="B61" s="162" t="s">
        <v>383</v>
      </c>
      <c r="C61" s="121">
        <v>1</v>
      </c>
      <c r="D61" s="162" t="s">
        <v>382</v>
      </c>
      <c r="E61" s="162" t="s">
        <v>1666</v>
      </c>
      <c r="F61" s="162">
        <v>1695</v>
      </c>
      <c r="G61" s="162">
        <v>34701</v>
      </c>
      <c r="H61" s="162" t="s">
        <v>383</v>
      </c>
      <c r="I61" s="162" t="s">
        <v>1667</v>
      </c>
      <c r="J61" s="162" t="s">
        <v>1668</v>
      </c>
      <c r="K61" s="164" t="s">
        <v>919</v>
      </c>
      <c r="L61" s="161" t="s">
        <v>1084</v>
      </c>
      <c r="M61" s="162" t="s">
        <v>1446</v>
      </c>
      <c r="N61" s="162" t="s">
        <v>1669</v>
      </c>
      <c r="O61" s="162" t="s">
        <v>927</v>
      </c>
      <c r="P61" s="162">
        <v>374774280</v>
      </c>
      <c r="Q61" s="164" t="s">
        <v>1670</v>
      </c>
      <c r="R61" s="161" t="s">
        <v>1084</v>
      </c>
      <c r="S61" s="162" t="s">
        <v>1671</v>
      </c>
      <c r="T61" s="162" t="s">
        <v>1672</v>
      </c>
      <c r="U61" s="162" t="s">
        <v>927</v>
      </c>
      <c r="V61" s="162">
        <v>374774284</v>
      </c>
      <c r="W61" s="164" t="s">
        <v>1673</v>
      </c>
      <c r="X61" s="122">
        <v>4</v>
      </c>
      <c r="Y61" s="121">
        <v>1</v>
      </c>
      <c r="Z61" s="123">
        <v>5</v>
      </c>
      <c r="AA61" s="122">
        <v>2.7</v>
      </c>
      <c r="AB61" s="121">
        <v>0.1</v>
      </c>
      <c r="AC61" s="123">
        <v>2.8</v>
      </c>
      <c r="AD61" s="165" t="str">
        <f t="shared" si="8"/>
        <v>A</v>
      </c>
      <c r="AE61" s="124">
        <v>4</v>
      </c>
      <c r="AF61" s="165" t="str">
        <f t="shared" si="5"/>
        <v>A</v>
      </c>
      <c r="AG61" s="122">
        <v>0</v>
      </c>
      <c r="AH61" s="121">
        <v>1</v>
      </c>
      <c r="AI61" s="121">
        <v>0</v>
      </c>
      <c r="AJ61" s="121">
        <v>3</v>
      </c>
      <c r="AK61" s="123">
        <v>4</v>
      </c>
      <c r="AL61" s="165" t="str">
        <f t="shared" si="6"/>
        <v>A</v>
      </c>
      <c r="AM61" s="122">
        <v>0</v>
      </c>
      <c r="AN61" s="121">
        <v>0</v>
      </c>
      <c r="AO61" s="121">
        <v>4</v>
      </c>
      <c r="AP61" s="123">
        <v>4</v>
      </c>
      <c r="AQ61" s="165" t="str">
        <f t="shared" si="7"/>
        <v>A</v>
      </c>
      <c r="AR61" s="122">
        <v>0</v>
      </c>
      <c r="AS61" s="121">
        <v>0</v>
      </c>
      <c r="AT61" s="121">
        <v>0</v>
      </c>
      <c r="AU61" s="121">
        <v>2</v>
      </c>
      <c r="AV61" s="121">
        <v>2</v>
      </c>
      <c r="AW61" s="121">
        <v>0</v>
      </c>
      <c r="AX61" s="123">
        <v>4</v>
      </c>
      <c r="AY61" s="165" t="str">
        <f t="shared" si="9"/>
        <v>A</v>
      </c>
      <c r="AZ61" s="125">
        <v>1</v>
      </c>
      <c r="BA61" s="121">
        <v>1</v>
      </c>
      <c r="BB61" s="121">
        <v>1</v>
      </c>
      <c r="BC61" s="126">
        <v>1</v>
      </c>
      <c r="BD61" s="122">
        <v>7</v>
      </c>
      <c r="BE61" s="121">
        <v>47</v>
      </c>
      <c r="BF61" s="121">
        <v>0</v>
      </c>
      <c r="BG61" s="121">
        <v>0</v>
      </c>
      <c r="BH61" s="121">
        <v>6</v>
      </c>
      <c r="BI61" s="121">
        <v>1</v>
      </c>
      <c r="BJ61" s="121">
        <v>0</v>
      </c>
      <c r="BK61" s="121">
        <v>11</v>
      </c>
      <c r="BL61" s="121">
        <v>29</v>
      </c>
      <c r="BM61" s="121">
        <v>0</v>
      </c>
      <c r="BN61" s="121">
        <v>4</v>
      </c>
      <c r="BO61" s="121">
        <v>0</v>
      </c>
      <c r="BP61" s="121">
        <v>4</v>
      </c>
      <c r="BQ61" s="121">
        <v>0</v>
      </c>
      <c r="BR61" s="121">
        <v>5</v>
      </c>
      <c r="BS61" s="121">
        <v>0</v>
      </c>
      <c r="BT61" s="121">
        <v>11</v>
      </c>
      <c r="BU61" s="121">
        <v>0</v>
      </c>
      <c r="BV61" s="121">
        <v>0</v>
      </c>
      <c r="BW61" s="121">
        <v>0</v>
      </c>
      <c r="BX61" s="121">
        <v>0</v>
      </c>
      <c r="BY61" s="121">
        <v>0</v>
      </c>
      <c r="BZ61" s="121">
        <v>0</v>
      </c>
      <c r="CA61" s="121">
        <v>0</v>
      </c>
      <c r="CB61" s="121">
        <v>0</v>
      </c>
      <c r="CC61" s="121">
        <v>6</v>
      </c>
      <c r="CD61" s="121">
        <v>0</v>
      </c>
      <c r="CE61" s="123">
        <v>0</v>
      </c>
      <c r="CF61" s="122">
        <v>1</v>
      </c>
      <c r="CG61" s="121">
        <v>0</v>
      </c>
      <c r="CH61" s="121">
        <v>0</v>
      </c>
      <c r="CI61" s="121">
        <v>1</v>
      </c>
      <c r="CJ61" s="121">
        <v>9</v>
      </c>
      <c r="CK61" s="121">
        <v>0</v>
      </c>
      <c r="CL61" s="121">
        <v>0</v>
      </c>
      <c r="CM61" s="121">
        <v>0</v>
      </c>
      <c r="CN61" s="121">
        <v>0</v>
      </c>
      <c r="CO61" s="121">
        <v>0</v>
      </c>
      <c r="CP61" s="121">
        <v>0</v>
      </c>
      <c r="CQ61" s="121">
        <v>0</v>
      </c>
      <c r="CR61" s="121">
        <v>0</v>
      </c>
      <c r="CS61" s="121">
        <v>0</v>
      </c>
      <c r="CT61" s="121">
        <v>0</v>
      </c>
      <c r="CU61" s="121">
        <v>0</v>
      </c>
      <c r="CV61" s="121">
        <v>0</v>
      </c>
      <c r="CW61" s="121">
        <v>0</v>
      </c>
      <c r="CX61" s="121">
        <v>0</v>
      </c>
      <c r="CY61" s="121">
        <v>0</v>
      </c>
      <c r="CZ61" s="121">
        <v>0</v>
      </c>
      <c r="DA61" s="123">
        <v>0</v>
      </c>
      <c r="DB61" s="122">
        <v>0</v>
      </c>
      <c r="DC61" s="121">
        <v>0</v>
      </c>
      <c r="DD61" s="121">
        <v>0</v>
      </c>
      <c r="DE61" s="121">
        <v>0</v>
      </c>
      <c r="DF61" s="121">
        <v>0</v>
      </c>
      <c r="DG61" s="121">
        <v>0</v>
      </c>
      <c r="DH61" s="121">
        <v>0</v>
      </c>
      <c r="DI61" s="121">
        <v>0</v>
      </c>
      <c r="DJ61" s="123">
        <v>0</v>
      </c>
      <c r="DK61" s="122">
        <v>8</v>
      </c>
      <c r="DL61" s="123">
        <v>12</v>
      </c>
      <c r="DM61" s="124">
        <v>0</v>
      </c>
      <c r="DN61" s="122">
        <v>107</v>
      </c>
      <c r="DO61" s="121">
        <v>10</v>
      </c>
      <c r="DP61" s="123">
        <v>208</v>
      </c>
      <c r="DQ61" s="122">
        <v>50</v>
      </c>
      <c r="DR61" s="121">
        <v>1</v>
      </c>
      <c r="DS61" s="162" t="s">
        <v>1674</v>
      </c>
      <c r="DT61" s="121">
        <v>2</v>
      </c>
      <c r="DU61" s="162" t="s">
        <v>1675</v>
      </c>
      <c r="DV61" s="164" t="s">
        <v>1676</v>
      </c>
      <c r="DW61" s="122">
        <v>1</v>
      </c>
      <c r="DX61" s="121">
        <v>1</v>
      </c>
      <c r="DY61" s="121">
        <v>0</v>
      </c>
      <c r="DZ61" s="162" t="s">
        <v>1677</v>
      </c>
      <c r="EA61" s="164" t="s">
        <v>1678</v>
      </c>
      <c r="EB61" s="127">
        <v>36008</v>
      </c>
      <c r="EC61" s="128">
        <v>947.78</v>
      </c>
      <c r="ED61" s="129">
        <v>27</v>
      </c>
    </row>
    <row r="62" spans="1:134" ht="13.5" customHeight="1">
      <c r="A62" s="161" t="s">
        <v>171</v>
      </c>
      <c r="B62" s="162" t="s">
        <v>173</v>
      </c>
      <c r="C62" s="121">
        <v>1</v>
      </c>
      <c r="D62" s="162" t="s">
        <v>172</v>
      </c>
      <c r="E62" s="162" t="s">
        <v>1679</v>
      </c>
      <c r="F62" s="162" t="s">
        <v>1680</v>
      </c>
      <c r="G62" s="162">
        <v>35201</v>
      </c>
      <c r="H62" s="162" t="s">
        <v>173</v>
      </c>
      <c r="I62" s="162" t="s">
        <v>1681</v>
      </c>
      <c r="J62" s="162" t="s">
        <v>1682</v>
      </c>
      <c r="K62" s="164" t="s">
        <v>919</v>
      </c>
      <c r="L62" s="161" t="s">
        <v>920</v>
      </c>
      <c r="M62" s="162" t="s">
        <v>1683</v>
      </c>
      <c r="N62" s="162" t="s">
        <v>1684</v>
      </c>
      <c r="O62" s="162" t="s">
        <v>927</v>
      </c>
      <c r="P62" s="162">
        <v>354524262</v>
      </c>
      <c r="Q62" s="164" t="s">
        <v>1685</v>
      </c>
      <c r="R62" s="161" t="s">
        <v>927</v>
      </c>
      <c r="S62" s="162" t="s">
        <v>1275</v>
      </c>
      <c r="T62" s="162" t="s">
        <v>1686</v>
      </c>
      <c r="U62" s="162" t="s">
        <v>927</v>
      </c>
      <c r="V62" s="162">
        <v>354524248</v>
      </c>
      <c r="W62" s="164" t="s">
        <v>1687</v>
      </c>
      <c r="X62" s="122">
        <v>1</v>
      </c>
      <c r="Y62" s="121">
        <v>0</v>
      </c>
      <c r="Z62" s="123">
        <v>1</v>
      </c>
      <c r="AA62" s="122">
        <v>1</v>
      </c>
      <c r="AB62" s="121">
        <v>0</v>
      </c>
      <c r="AC62" s="123">
        <v>1</v>
      </c>
      <c r="AD62" s="165" t="str">
        <f t="shared" si="8"/>
        <v>A</v>
      </c>
      <c r="AE62" s="124">
        <v>1</v>
      </c>
      <c r="AF62" s="165" t="str">
        <f t="shared" si="5"/>
        <v>A</v>
      </c>
      <c r="AG62" s="122">
        <v>0</v>
      </c>
      <c r="AH62" s="121">
        <v>1</v>
      </c>
      <c r="AI62" s="121">
        <v>0</v>
      </c>
      <c r="AJ62" s="121">
        <v>0</v>
      </c>
      <c r="AK62" s="123">
        <v>1</v>
      </c>
      <c r="AL62" s="165" t="str">
        <f t="shared" si="6"/>
        <v>A</v>
      </c>
      <c r="AM62" s="122">
        <v>0</v>
      </c>
      <c r="AN62" s="121">
        <v>0</v>
      </c>
      <c r="AO62" s="121">
        <v>1</v>
      </c>
      <c r="AP62" s="123">
        <v>1</v>
      </c>
      <c r="AQ62" s="165" t="str">
        <f t="shared" si="7"/>
        <v>A</v>
      </c>
      <c r="AR62" s="122">
        <v>0</v>
      </c>
      <c r="AS62" s="121">
        <v>0</v>
      </c>
      <c r="AT62" s="121">
        <v>1</v>
      </c>
      <c r="AU62" s="121">
        <v>0</v>
      </c>
      <c r="AV62" s="121">
        <v>0</v>
      </c>
      <c r="AW62" s="121">
        <v>0</v>
      </c>
      <c r="AX62" s="123">
        <v>1</v>
      </c>
      <c r="AY62" s="165" t="str">
        <f t="shared" si="9"/>
        <v>A</v>
      </c>
      <c r="AZ62" s="125">
        <v>1</v>
      </c>
      <c r="BA62" s="121">
        <v>1</v>
      </c>
      <c r="BB62" s="121">
        <v>0</v>
      </c>
      <c r="BC62" s="126">
        <v>0</v>
      </c>
      <c r="BD62" s="122">
        <v>0</v>
      </c>
      <c r="BE62" s="121">
        <v>5</v>
      </c>
      <c r="BF62" s="121">
        <v>0</v>
      </c>
      <c r="BG62" s="121">
        <v>0</v>
      </c>
      <c r="BH62" s="121">
        <v>3</v>
      </c>
      <c r="BI62" s="121">
        <v>0</v>
      </c>
      <c r="BJ62" s="121">
        <v>0</v>
      </c>
      <c r="BK62" s="121">
        <v>0</v>
      </c>
      <c r="BL62" s="121">
        <v>18</v>
      </c>
      <c r="BM62" s="121">
        <v>0</v>
      </c>
      <c r="BN62" s="121">
        <v>0</v>
      </c>
      <c r="BO62" s="121">
        <v>0</v>
      </c>
      <c r="BP62" s="121">
        <v>1</v>
      </c>
      <c r="BQ62" s="121">
        <v>0</v>
      </c>
      <c r="BR62" s="121">
        <v>0</v>
      </c>
      <c r="BS62" s="121">
        <v>1</v>
      </c>
      <c r="BT62" s="121">
        <v>5</v>
      </c>
      <c r="BU62" s="121">
        <v>0</v>
      </c>
      <c r="BV62" s="121">
        <v>0</v>
      </c>
      <c r="BW62" s="121">
        <v>0</v>
      </c>
      <c r="BX62" s="121">
        <v>0</v>
      </c>
      <c r="BY62" s="121">
        <v>0</v>
      </c>
      <c r="BZ62" s="121">
        <v>0</v>
      </c>
      <c r="CA62" s="121">
        <v>0</v>
      </c>
      <c r="CB62" s="121">
        <v>0</v>
      </c>
      <c r="CC62" s="121">
        <v>6</v>
      </c>
      <c r="CD62" s="121">
        <v>1</v>
      </c>
      <c r="CE62" s="123">
        <v>0</v>
      </c>
      <c r="CF62" s="122">
        <v>0</v>
      </c>
      <c r="CG62" s="121">
        <v>0</v>
      </c>
      <c r="CH62" s="121">
        <v>0</v>
      </c>
      <c r="CI62" s="121">
        <v>2</v>
      </c>
      <c r="CJ62" s="121">
        <v>2</v>
      </c>
      <c r="CK62" s="121">
        <v>1</v>
      </c>
      <c r="CL62" s="121">
        <v>0</v>
      </c>
      <c r="CM62" s="121">
        <v>0</v>
      </c>
      <c r="CN62" s="121">
        <v>0</v>
      </c>
      <c r="CO62" s="121">
        <v>0</v>
      </c>
      <c r="CP62" s="121">
        <v>0</v>
      </c>
      <c r="CQ62" s="121">
        <v>0</v>
      </c>
      <c r="CR62" s="121">
        <v>0</v>
      </c>
      <c r="CS62" s="121">
        <v>0</v>
      </c>
      <c r="CT62" s="121">
        <v>0</v>
      </c>
      <c r="CU62" s="121">
        <v>0</v>
      </c>
      <c r="CV62" s="121">
        <v>0</v>
      </c>
      <c r="CW62" s="121">
        <v>0</v>
      </c>
      <c r="CX62" s="121">
        <v>0</v>
      </c>
      <c r="CY62" s="121">
        <v>0</v>
      </c>
      <c r="CZ62" s="121">
        <v>0</v>
      </c>
      <c r="DA62" s="123">
        <v>0</v>
      </c>
      <c r="DB62" s="122">
        <v>0</v>
      </c>
      <c r="DC62" s="121">
        <v>0</v>
      </c>
      <c r="DD62" s="121">
        <v>0</v>
      </c>
      <c r="DE62" s="121">
        <v>1</v>
      </c>
      <c r="DF62" s="121">
        <v>0</v>
      </c>
      <c r="DG62" s="121">
        <v>0</v>
      </c>
      <c r="DH62" s="121">
        <v>0</v>
      </c>
      <c r="DI62" s="121">
        <v>0</v>
      </c>
      <c r="DJ62" s="123">
        <v>0</v>
      </c>
      <c r="DK62" s="122">
        <v>1</v>
      </c>
      <c r="DL62" s="123">
        <v>0</v>
      </c>
      <c r="DM62" s="124">
        <v>0</v>
      </c>
      <c r="DN62" s="122">
        <v>140</v>
      </c>
      <c r="DO62" s="121">
        <v>0</v>
      </c>
      <c r="DP62" s="123">
        <v>192</v>
      </c>
      <c r="DQ62" s="122">
        <v>30</v>
      </c>
      <c r="DR62" s="121">
        <v>1</v>
      </c>
      <c r="DS62" s="162" t="s">
        <v>1688</v>
      </c>
      <c r="DT62" s="121">
        <v>3</v>
      </c>
      <c r="DU62" s="162" t="s">
        <v>1689</v>
      </c>
      <c r="DV62" s="164" t="s">
        <v>1690</v>
      </c>
      <c r="DW62" s="122">
        <v>1</v>
      </c>
      <c r="DX62" s="121">
        <v>1</v>
      </c>
      <c r="DY62" s="121">
        <v>0</v>
      </c>
      <c r="DZ62" s="162"/>
      <c r="EA62" s="164"/>
      <c r="EB62" s="127">
        <v>17653</v>
      </c>
      <c r="EC62" s="128">
        <v>143.76</v>
      </c>
      <c r="ED62" s="129">
        <v>5</v>
      </c>
    </row>
    <row r="63" spans="1:134" ht="13.5" customHeight="1">
      <c r="A63" s="161" t="s">
        <v>171</v>
      </c>
      <c r="B63" s="162" t="s">
        <v>175</v>
      </c>
      <c r="C63" s="121">
        <v>1</v>
      </c>
      <c r="D63" s="162" t="s">
        <v>174</v>
      </c>
      <c r="E63" s="162" t="s">
        <v>1691</v>
      </c>
      <c r="F63" s="163" t="s">
        <v>1692</v>
      </c>
      <c r="G63" s="162">
        <v>35020</v>
      </c>
      <c r="H63" s="162" t="s">
        <v>1693</v>
      </c>
      <c r="I63" s="162" t="s">
        <v>1694</v>
      </c>
      <c r="J63" s="162" t="s">
        <v>1695</v>
      </c>
      <c r="K63" s="164" t="s">
        <v>1696</v>
      </c>
      <c r="L63" s="161" t="s">
        <v>920</v>
      </c>
      <c r="M63" s="162" t="s">
        <v>1364</v>
      </c>
      <c r="N63" s="162" t="s">
        <v>1697</v>
      </c>
      <c r="O63" s="162" t="s">
        <v>927</v>
      </c>
      <c r="P63" s="162">
        <v>354440146</v>
      </c>
      <c r="Q63" s="164" t="s">
        <v>1698</v>
      </c>
      <c r="R63" s="161" t="s">
        <v>920</v>
      </c>
      <c r="S63" s="162" t="s">
        <v>997</v>
      </c>
      <c r="T63" s="162" t="s">
        <v>1699</v>
      </c>
      <c r="U63" s="162" t="s">
        <v>927</v>
      </c>
      <c r="V63" s="162">
        <v>354440522</v>
      </c>
      <c r="W63" s="164" t="s">
        <v>1700</v>
      </c>
      <c r="X63" s="122">
        <v>3</v>
      </c>
      <c r="Y63" s="121">
        <v>0</v>
      </c>
      <c r="Z63" s="123">
        <v>3</v>
      </c>
      <c r="AA63" s="122">
        <v>2</v>
      </c>
      <c r="AB63" s="121">
        <v>0</v>
      </c>
      <c r="AC63" s="123">
        <v>2</v>
      </c>
      <c r="AD63" s="165" t="str">
        <f t="shared" si="8"/>
        <v>A</v>
      </c>
      <c r="AE63" s="124">
        <v>2</v>
      </c>
      <c r="AF63" s="165" t="str">
        <f t="shared" si="5"/>
        <v>A</v>
      </c>
      <c r="AG63" s="122">
        <v>0</v>
      </c>
      <c r="AH63" s="121">
        <v>0</v>
      </c>
      <c r="AI63" s="121">
        <v>0</v>
      </c>
      <c r="AJ63" s="121">
        <v>3</v>
      </c>
      <c r="AK63" s="123">
        <v>3</v>
      </c>
      <c r="AL63" s="165" t="str">
        <f t="shared" si="6"/>
        <v>A</v>
      </c>
      <c r="AM63" s="122">
        <v>0</v>
      </c>
      <c r="AN63" s="121">
        <v>0</v>
      </c>
      <c r="AO63" s="121">
        <v>3</v>
      </c>
      <c r="AP63" s="123">
        <v>3</v>
      </c>
      <c r="AQ63" s="165" t="str">
        <f t="shared" si="7"/>
        <v>A</v>
      </c>
      <c r="AR63" s="122">
        <v>0</v>
      </c>
      <c r="AS63" s="121">
        <v>0</v>
      </c>
      <c r="AT63" s="121">
        <v>0</v>
      </c>
      <c r="AU63" s="121">
        <v>3</v>
      </c>
      <c r="AV63" s="121">
        <v>0</v>
      </c>
      <c r="AW63" s="121">
        <v>0</v>
      </c>
      <c r="AX63" s="123">
        <v>3</v>
      </c>
      <c r="AY63" s="165" t="str">
        <f t="shared" si="9"/>
        <v>A</v>
      </c>
      <c r="AZ63" s="125">
        <v>0</v>
      </c>
      <c r="BA63" s="121">
        <v>1</v>
      </c>
      <c r="BB63" s="121">
        <v>0</v>
      </c>
      <c r="BC63" s="126">
        <v>1</v>
      </c>
      <c r="BD63" s="122">
        <v>2</v>
      </c>
      <c r="BE63" s="121">
        <v>43</v>
      </c>
      <c r="BF63" s="121">
        <v>0</v>
      </c>
      <c r="BG63" s="121">
        <v>0</v>
      </c>
      <c r="BH63" s="121">
        <v>11</v>
      </c>
      <c r="BI63" s="121">
        <v>0</v>
      </c>
      <c r="BJ63" s="121">
        <v>2</v>
      </c>
      <c r="BK63" s="121">
        <v>0</v>
      </c>
      <c r="BL63" s="121">
        <v>22</v>
      </c>
      <c r="BM63" s="121">
        <v>0</v>
      </c>
      <c r="BN63" s="121">
        <v>6</v>
      </c>
      <c r="BO63" s="121">
        <v>8</v>
      </c>
      <c r="BP63" s="121">
        <v>3</v>
      </c>
      <c r="BQ63" s="121">
        <v>0</v>
      </c>
      <c r="BR63" s="121">
        <v>1</v>
      </c>
      <c r="BS63" s="121">
        <v>0</v>
      </c>
      <c r="BT63" s="121">
        <v>12</v>
      </c>
      <c r="BU63" s="121">
        <v>0</v>
      </c>
      <c r="BV63" s="121">
        <v>0</v>
      </c>
      <c r="BW63" s="121">
        <v>0</v>
      </c>
      <c r="BX63" s="121">
        <v>0</v>
      </c>
      <c r="BY63" s="121">
        <v>0</v>
      </c>
      <c r="BZ63" s="121">
        <v>0</v>
      </c>
      <c r="CA63" s="121">
        <v>0</v>
      </c>
      <c r="CB63" s="121">
        <v>0</v>
      </c>
      <c r="CC63" s="121">
        <v>1</v>
      </c>
      <c r="CD63" s="121">
        <v>0</v>
      </c>
      <c r="CE63" s="123">
        <v>0</v>
      </c>
      <c r="CF63" s="122">
        <v>6</v>
      </c>
      <c r="CG63" s="121">
        <v>0</v>
      </c>
      <c r="CH63" s="121">
        <v>0</v>
      </c>
      <c r="CI63" s="121">
        <v>11</v>
      </c>
      <c r="CJ63" s="121">
        <v>7</v>
      </c>
      <c r="CK63" s="121">
        <v>5</v>
      </c>
      <c r="CL63" s="121">
        <v>0</v>
      </c>
      <c r="CM63" s="121">
        <v>0</v>
      </c>
      <c r="CN63" s="121">
        <v>0</v>
      </c>
      <c r="CO63" s="121">
        <v>0</v>
      </c>
      <c r="CP63" s="121">
        <v>0</v>
      </c>
      <c r="CQ63" s="121">
        <v>0</v>
      </c>
      <c r="CR63" s="121">
        <v>0</v>
      </c>
      <c r="CS63" s="121">
        <v>0</v>
      </c>
      <c r="CT63" s="121">
        <v>0</v>
      </c>
      <c r="CU63" s="121">
        <v>0</v>
      </c>
      <c r="CV63" s="121">
        <v>0</v>
      </c>
      <c r="CW63" s="121">
        <v>0</v>
      </c>
      <c r="CX63" s="121">
        <v>0</v>
      </c>
      <c r="CY63" s="121">
        <v>0</v>
      </c>
      <c r="CZ63" s="121">
        <v>0</v>
      </c>
      <c r="DA63" s="123">
        <v>0</v>
      </c>
      <c r="DB63" s="122">
        <v>0</v>
      </c>
      <c r="DC63" s="121">
        <v>0</v>
      </c>
      <c r="DD63" s="121">
        <v>0</v>
      </c>
      <c r="DE63" s="121">
        <v>1</v>
      </c>
      <c r="DF63" s="121">
        <v>1</v>
      </c>
      <c r="DG63" s="121">
        <v>1</v>
      </c>
      <c r="DH63" s="121">
        <v>0</v>
      </c>
      <c r="DI63" s="121">
        <v>0</v>
      </c>
      <c r="DJ63" s="123">
        <v>0</v>
      </c>
      <c r="DK63" s="122">
        <v>4</v>
      </c>
      <c r="DL63" s="123">
        <v>0</v>
      </c>
      <c r="DM63" s="124">
        <v>4</v>
      </c>
      <c r="DN63" s="122">
        <v>158</v>
      </c>
      <c r="DO63" s="121">
        <v>2</v>
      </c>
      <c r="DP63" s="123">
        <v>346</v>
      </c>
      <c r="DQ63" s="122">
        <v>45</v>
      </c>
      <c r="DR63" s="121">
        <v>1</v>
      </c>
      <c r="DS63" s="162" t="s">
        <v>1701</v>
      </c>
      <c r="DT63" s="121">
        <v>2</v>
      </c>
      <c r="DU63" s="162" t="s">
        <v>1702</v>
      </c>
      <c r="DV63" s="164" t="s">
        <v>1703</v>
      </c>
      <c r="DW63" s="122">
        <v>1</v>
      </c>
      <c r="DX63" s="121">
        <v>1</v>
      </c>
      <c r="DY63" s="121">
        <v>1</v>
      </c>
      <c r="DZ63" s="162"/>
      <c r="EA63" s="164" t="s">
        <v>1704</v>
      </c>
      <c r="EB63" s="127">
        <v>50155</v>
      </c>
      <c r="EC63" s="128">
        <v>496.8</v>
      </c>
      <c r="ED63" s="129">
        <v>21</v>
      </c>
    </row>
    <row r="64" spans="1:134" ht="13.5" customHeight="1">
      <c r="A64" s="161" t="s">
        <v>171</v>
      </c>
      <c r="B64" s="162" t="s">
        <v>177</v>
      </c>
      <c r="C64" s="121">
        <v>1</v>
      </c>
      <c r="D64" s="162" t="s">
        <v>176</v>
      </c>
      <c r="E64" s="162" t="s">
        <v>1705</v>
      </c>
      <c r="F64" s="162" t="s">
        <v>1706</v>
      </c>
      <c r="G64" s="162">
        <v>36120</v>
      </c>
      <c r="H64" s="162" t="s">
        <v>978</v>
      </c>
      <c r="I64" s="162" t="s">
        <v>1707</v>
      </c>
      <c r="J64" s="162" t="s">
        <v>1708</v>
      </c>
      <c r="K64" s="164" t="s">
        <v>1709</v>
      </c>
      <c r="L64" s="161" t="s">
        <v>920</v>
      </c>
      <c r="M64" s="162" t="s">
        <v>1238</v>
      </c>
      <c r="N64" s="162" t="s">
        <v>1710</v>
      </c>
      <c r="O64" s="162" t="s">
        <v>927</v>
      </c>
      <c r="P64" s="162">
        <v>353118516</v>
      </c>
      <c r="Q64" s="164" t="s">
        <v>1711</v>
      </c>
      <c r="R64" s="161" t="s">
        <v>920</v>
      </c>
      <c r="S64" s="162" t="s">
        <v>1712</v>
      </c>
      <c r="T64" s="162" t="s">
        <v>1713</v>
      </c>
      <c r="U64" s="162" t="s">
        <v>927</v>
      </c>
      <c r="V64" s="162">
        <v>353118737</v>
      </c>
      <c r="W64" s="164" t="s">
        <v>1714</v>
      </c>
      <c r="X64" s="122">
        <v>3</v>
      </c>
      <c r="Y64" s="121">
        <v>0</v>
      </c>
      <c r="Z64" s="123">
        <v>3</v>
      </c>
      <c r="AA64" s="122">
        <v>3</v>
      </c>
      <c r="AB64" s="121">
        <v>0</v>
      </c>
      <c r="AC64" s="123">
        <v>3</v>
      </c>
      <c r="AD64" s="165" t="str">
        <f t="shared" si="8"/>
        <v>A</v>
      </c>
      <c r="AE64" s="124">
        <v>3</v>
      </c>
      <c r="AF64" s="165" t="str">
        <f t="shared" si="5"/>
        <v>A</v>
      </c>
      <c r="AG64" s="122">
        <v>0</v>
      </c>
      <c r="AH64" s="121">
        <v>2</v>
      </c>
      <c r="AI64" s="121">
        <v>0</v>
      </c>
      <c r="AJ64" s="121">
        <v>1</v>
      </c>
      <c r="AK64" s="123">
        <v>3</v>
      </c>
      <c r="AL64" s="165" t="str">
        <f t="shared" si="6"/>
        <v>A</v>
      </c>
      <c r="AM64" s="122">
        <v>0</v>
      </c>
      <c r="AN64" s="121">
        <v>1</v>
      </c>
      <c r="AO64" s="121">
        <v>2</v>
      </c>
      <c r="AP64" s="123">
        <v>3</v>
      </c>
      <c r="AQ64" s="165" t="str">
        <f t="shared" si="7"/>
        <v>A</v>
      </c>
      <c r="AR64" s="122">
        <v>0</v>
      </c>
      <c r="AS64" s="121">
        <v>0</v>
      </c>
      <c r="AT64" s="121">
        <v>0</v>
      </c>
      <c r="AU64" s="121">
        <v>3</v>
      </c>
      <c r="AV64" s="121">
        <v>0</v>
      </c>
      <c r="AW64" s="121">
        <v>0</v>
      </c>
      <c r="AX64" s="123">
        <v>3</v>
      </c>
      <c r="AY64" s="165" t="str">
        <f t="shared" si="9"/>
        <v>A</v>
      </c>
      <c r="AZ64" s="125">
        <v>1</v>
      </c>
      <c r="BA64" s="121">
        <v>1</v>
      </c>
      <c r="BB64" s="121">
        <v>1</v>
      </c>
      <c r="BC64" s="126">
        <v>1</v>
      </c>
      <c r="BD64" s="122">
        <v>9</v>
      </c>
      <c r="BE64" s="121">
        <v>86</v>
      </c>
      <c r="BF64" s="121">
        <v>0</v>
      </c>
      <c r="BG64" s="121">
        <v>0</v>
      </c>
      <c r="BH64" s="121">
        <v>8</v>
      </c>
      <c r="BI64" s="121">
        <v>0</v>
      </c>
      <c r="BJ64" s="121">
        <v>3</v>
      </c>
      <c r="BK64" s="121">
        <v>34</v>
      </c>
      <c r="BL64" s="121">
        <v>30</v>
      </c>
      <c r="BM64" s="121">
        <v>2</v>
      </c>
      <c r="BN64" s="121">
        <v>0</v>
      </c>
      <c r="BO64" s="121">
        <v>3</v>
      </c>
      <c r="BP64" s="121">
        <v>2</v>
      </c>
      <c r="BQ64" s="121">
        <v>0</v>
      </c>
      <c r="BR64" s="121">
        <v>1</v>
      </c>
      <c r="BS64" s="121">
        <v>0</v>
      </c>
      <c r="BT64" s="121">
        <v>0</v>
      </c>
      <c r="BU64" s="121">
        <v>0</v>
      </c>
      <c r="BV64" s="121">
        <v>0</v>
      </c>
      <c r="BW64" s="121">
        <v>0</v>
      </c>
      <c r="BX64" s="121">
        <v>0</v>
      </c>
      <c r="BY64" s="121">
        <v>0</v>
      </c>
      <c r="BZ64" s="121">
        <v>0</v>
      </c>
      <c r="CA64" s="121">
        <v>0</v>
      </c>
      <c r="CB64" s="121">
        <v>0</v>
      </c>
      <c r="CC64" s="121">
        <v>0</v>
      </c>
      <c r="CD64" s="121">
        <v>0</v>
      </c>
      <c r="CE64" s="123">
        <v>0</v>
      </c>
      <c r="CF64" s="122">
        <v>4</v>
      </c>
      <c r="CG64" s="121">
        <v>0</v>
      </c>
      <c r="CH64" s="121">
        <v>0</v>
      </c>
      <c r="CI64" s="121">
        <v>6</v>
      </c>
      <c r="CJ64" s="121">
        <v>0</v>
      </c>
      <c r="CK64" s="121">
        <v>1</v>
      </c>
      <c r="CL64" s="121">
        <v>0</v>
      </c>
      <c r="CM64" s="121">
        <v>0</v>
      </c>
      <c r="CN64" s="121">
        <v>0</v>
      </c>
      <c r="CO64" s="121">
        <v>0</v>
      </c>
      <c r="CP64" s="121">
        <v>0</v>
      </c>
      <c r="CQ64" s="121">
        <v>0</v>
      </c>
      <c r="CR64" s="121">
        <v>0</v>
      </c>
      <c r="CS64" s="121">
        <v>0</v>
      </c>
      <c r="CT64" s="121">
        <v>0</v>
      </c>
      <c r="CU64" s="121">
        <v>0</v>
      </c>
      <c r="CV64" s="121">
        <v>0</v>
      </c>
      <c r="CW64" s="121">
        <v>0</v>
      </c>
      <c r="CX64" s="121">
        <v>0</v>
      </c>
      <c r="CY64" s="121">
        <v>0</v>
      </c>
      <c r="CZ64" s="121">
        <v>0</v>
      </c>
      <c r="DA64" s="123">
        <v>0</v>
      </c>
      <c r="DB64" s="122">
        <v>1</v>
      </c>
      <c r="DC64" s="121">
        <v>0</v>
      </c>
      <c r="DD64" s="121">
        <v>0</v>
      </c>
      <c r="DE64" s="121">
        <v>0</v>
      </c>
      <c r="DF64" s="121">
        <v>1</v>
      </c>
      <c r="DG64" s="121">
        <v>0</v>
      </c>
      <c r="DH64" s="121">
        <v>0</v>
      </c>
      <c r="DI64" s="121">
        <v>0</v>
      </c>
      <c r="DJ64" s="123">
        <v>0</v>
      </c>
      <c r="DK64" s="122">
        <v>0</v>
      </c>
      <c r="DL64" s="123">
        <v>0</v>
      </c>
      <c r="DM64" s="124">
        <v>0</v>
      </c>
      <c r="DN64" s="122">
        <v>126</v>
      </c>
      <c r="DO64" s="121">
        <v>8</v>
      </c>
      <c r="DP64" s="123">
        <v>303</v>
      </c>
      <c r="DQ64" s="122">
        <v>65</v>
      </c>
      <c r="DR64" s="121">
        <v>0</v>
      </c>
      <c r="DS64" s="121" t="s">
        <v>927</v>
      </c>
      <c r="DT64" s="121">
        <v>1</v>
      </c>
      <c r="DU64" s="162" t="s">
        <v>1715</v>
      </c>
      <c r="DV64" s="164" t="s">
        <v>1716</v>
      </c>
      <c r="DW64" s="122">
        <v>1</v>
      </c>
      <c r="DX64" s="121">
        <v>1</v>
      </c>
      <c r="DY64" s="121">
        <v>1</v>
      </c>
      <c r="DZ64" s="162" t="s">
        <v>927</v>
      </c>
      <c r="EA64" s="164" t="s">
        <v>1717</v>
      </c>
      <c r="EB64" s="127">
        <v>88592</v>
      </c>
      <c r="EC64" s="128">
        <v>1196.42</v>
      </c>
      <c r="ED64" s="129">
        <v>40</v>
      </c>
    </row>
    <row r="65" spans="1:134" ht="13.5" customHeight="1">
      <c r="A65" s="161" t="s">
        <v>171</v>
      </c>
      <c r="B65" s="162" t="s">
        <v>179</v>
      </c>
      <c r="C65" s="121">
        <v>1</v>
      </c>
      <c r="D65" s="162" t="s">
        <v>178</v>
      </c>
      <c r="E65" s="162" t="s">
        <v>1718</v>
      </c>
      <c r="F65" s="162">
        <v>1438</v>
      </c>
      <c r="G65" s="162">
        <v>35820</v>
      </c>
      <c r="H65" s="162" t="s">
        <v>179</v>
      </c>
      <c r="I65" s="162" t="s">
        <v>1719</v>
      </c>
      <c r="J65" s="162" t="s">
        <v>1720</v>
      </c>
      <c r="K65" s="164" t="s">
        <v>1322</v>
      </c>
      <c r="L65" s="161" t="s">
        <v>1084</v>
      </c>
      <c r="M65" s="162" t="s">
        <v>1245</v>
      </c>
      <c r="N65" s="162" t="s">
        <v>1721</v>
      </c>
      <c r="O65" s="162" t="s">
        <v>927</v>
      </c>
      <c r="P65" s="162">
        <v>352370439</v>
      </c>
      <c r="Q65" s="164" t="s">
        <v>1722</v>
      </c>
      <c r="R65" s="161" t="s">
        <v>920</v>
      </c>
      <c r="S65" s="162" t="s">
        <v>1723</v>
      </c>
      <c r="T65" s="162" t="s">
        <v>1724</v>
      </c>
      <c r="U65" s="162" t="s">
        <v>927</v>
      </c>
      <c r="V65" s="162">
        <v>352370458</v>
      </c>
      <c r="W65" s="164" t="s">
        <v>1725</v>
      </c>
      <c r="X65" s="122">
        <v>2</v>
      </c>
      <c r="Y65" s="121">
        <v>0</v>
      </c>
      <c r="Z65" s="123">
        <v>2</v>
      </c>
      <c r="AA65" s="122">
        <v>2</v>
      </c>
      <c r="AB65" s="121">
        <v>0</v>
      </c>
      <c r="AC65" s="123">
        <v>2</v>
      </c>
      <c r="AD65" s="165" t="str">
        <f t="shared" si="8"/>
        <v>A</v>
      </c>
      <c r="AE65" s="124">
        <v>2</v>
      </c>
      <c r="AF65" s="165" t="str">
        <f t="shared" si="5"/>
        <v>A</v>
      </c>
      <c r="AG65" s="122">
        <v>0</v>
      </c>
      <c r="AH65" s="121">
        <v>1</v>
      </c>
      <c r="AI65" s="121">
        <v>0</v>
      </c>
      <c r="AJ65" s="121">
        <v>1</v>
      </c>
      <c r="AK65" s="123">
        <v>2</v>
      </c>
      <c r="AL65" s="165" t="str">
        <f t="shared" si="6"/>
        <v>A</v>
      </c>
      <c r="AM65" s="122">
        <v>1</v>
      </c>
      <c r="AN65" s="121">
        <v>0</v>
      </c>
      <c r="AO65" s="121">
        <v>1</v>
      </c>
      <c r="AP65" s="123">
        <v>2</v>
      </c>
      <c r="AQ65" s="165" t="str">
        <f t="shared" si="7"/>
        <v>A</v>
      </c>
      <c r="AR65" s="122">
        <v>0</v>
      </c>
      <c r="AS65" s="121">
        <v>0</v>
      </c>
      <c r="AT65" s="121">
        <v>1</v>
      </c>
      <c r="AU65" s="121">
        <v>0</v>
      </c>
      <c r="AV65" s="121">
        <v>1</v>
      </c>
      <c r="AW65" s="121">
        <v>0</v>
      </c>
      <c r="AX65" s="123">
        <v>2</v>
      </c>
      <c r="AY65" s="165" t="str">
        <f t="shared" si="9"/>
        <v>A</v>
      </c>
      <c r="AZ65" s="125">
        <v>0</v>
      </c>
      <c r="BA65" s="121">
        <v>1</v>
      </c>
      <c r="BB65" s="121">
        <v>0</v>
      </c>
      <c r="BC65" s="126">
        <v>0</v>
      </c>
      <c r="BD65" s="122">
        <v>0</v>
      </c>
      <c r="BE65" s="121">
        <v>15</v>
      </c>
      <c r="BF65" s="121">
        <v>0</v>
      </c>
      <c r="BG65" s="121">
        <v>0</v>
      </c>
      <c r="BH65" s="121">
        <v>2</v>
      </c>
      <c r="BI65" s="121">
        <v>0</v>
      </c>
      <c r="BJ65" s="121">
        <v>0</v>
      </c>
      <c r="BK65" s="121">
        <v>0</v>
      </c>
      <c r="BL65" s="121">
        <v>9</v>
      </c>
      <c r="BM65" s="121">
        <v>0</v>
      </c>
      <c r="BN65" s="121">
        <v>0</v>
      </c>
      <c r="BO65" s="121">
        <v>3</v>
      </c>
      <c r="BP65" s="121">
        <v>16</v>
      </c>
      <c r="BQ65" s="121">
        <v>0</v>
      </c>
      <c r="BR65" s="121">
        <v>0</v>
      </c>
      <c r="BS65" s="121">
        <v>0</v>
      </c>
      <c r="BT65" s="121">
        <v>2</v>
      </c>
      <c r="BU65" s="121">
        <v>0</v>
      </c>
      <c r="BV65" s="121">
        <v>0</v>
      </c>
      <c r="BW65" s="121">
        <v>0</v>
      </c>
      <c r="BX65" s="121">
        <v>0</v>
      </c>
      <c r="BY65" s="121">
        <v>0</v>
      </c>
      <c r="BZ65" s="121">
        <v>0</v>
      </c>
      <c r="CA65" s="121">
        <v>0</v>
      </c>
      <c r="CB65" s="121">
        <v>0</v>
      </c>
      <c r="CC65" s="121">
        <v>1</v>
      </c>
      <c r="CD65" s="121">
        <v>2</v>
      </c>
      <c r="CE65" s="123">
        <v>0</v>
      </c>
      <c r="CF65" s="122">
        <v>0</v>
      </c>
      <c r="CG65" s="121">
        <v>0</v>
      </c>
      <c r="CH65" s="121">
        <v>0</v>
      </c>
      <c r="CI65" s="121">
        <v>2</v>
      </c>
      <c r="CJ65" s="121">
        <v>0</v>
      </c>
      <c r="CK65" s="121">
        <v>0</v>
      </c>
      <c r="CL65" s="121">
        <v>0</v>
      </c>
      <c r="CM65" s="121">
        <v>0</v>
      </c>
      <c r="CN65" s="121">
        <v>0</v>
      </c>
      <c r="CO65" s="121">
        <v>0</v>
      </c>
      <c r="CP65" s="121">
        <v>0</v>
      </c>
      <c r="CQ65" s="121">
        <v>0</v>
      </c>
      <c r="CR65" s="121">
        <v>0</v>
      </c>
      <c r="CS65" s="121">
        <v>0</v>
      </c>
      <c r="CT65" s="121">
        <v>0</v>
      </c>
      <c r="CU65" s="121">
        <v>0</v>
      </c>
      <c r="CV65" s="121">
        <v>0</v>
      </c>
      <c r="CW65" s="121">
        <v>0</v>
      </c>
      <c r="CX65" s="121">
        <v>0</v>
      </c>
      <c r="CY65" s="121">
        <v>0</v>
      </c>
      <c r="CZ65" s="121">
        <v>0</v>
      </c>
      <c r="DA65" s="123">
        <v>0</v>
      </c>
      <c r="DB65" s="122">
        <v>0</v>
      </c>
      <c r="DC65" s="121">
        <v>0</v>
      </c>
      <c r="DD65" s="121">
        <v>0</v>
      </c>
      <c r="DE65" s="121">
        <v>0</v>
      </c>
      <c r="DF65" s="121">
        <v>0</v>
      </c>
      <c r="DG65" s="121">
        <v>0</v>
      </c>
      <c r="DH65" s="121">
        <v>0</v>
      </c>
      <c r="DI65" s="121">
        <v>0</v>
      </c>
      <c r="DJ65" s="123">
        <v>0</v>
      </c>
      <c r="DK65" s="122">
        <v>0</v>
      </c>
      <c r="DL65" s="123">
        <v>0</v>
      </c>
      <c r="DM65" s="124">
        <v>0</v>
      </c>
      <c r="DN65" s="122">
        <v>28</v>
      </c>
      <c r="DO65" s="121">
        <v>3</v>
      </c>
      <c r="DP65" s="123">
        <v>57</v>
      </c>
      <c r="DQ65" s="122">
        <v>45</v>
      </c>
      <c r="DR65" s="121">
        <v>1</v>
      </c>
      <c r="DS65" s="162" t="s">
        <v>1726</v>
      </c>
      <c r="DT65" s="121">
        <v>2</v>
      </c>
      <c r="DU65" s="162" t="s">
        <v>1727</v>
      </c>
      <c r="DV65" s="164"/>
      <c r="DW65" s="122">
        <v>1</v>
      </c>
      <c r="DX65" s="121">
        <v>0</v>
      </c>
      <c r="DY65" s="121">
        <v>1</v>
      </c>
      <c r="DZ65" s="162"/>
      <c r="EA65" s="164"/>
      <c r="EB65" s="127">
        <v>13529</v>
      </c>
      <c r="EC65" s="128">
        <v>264.60000000000002</v>
      </c>
      <c r="ED65" s="129">
        <v>8</v>
      </c>
    </row>
    <row r="66" spans="1:134" ht="13.5" customHeight="1">
      <c r="A66" s="161" t="s">
        <v>171</v>
      </c>
      <c r="B66" s="162" t="s">
        <v>181</v>
      </c>
      <c r="C66" s="121">
        <v>1</v>
      </c>
      <c r="D66" s="162" t="s">
        <v>180</v>
      </c>
      <c r="E66" s="162" t="s">
        <v>1728</v>
      </c>
      <c r="F66" s="162" t="s">
        <v>1729</v>
      </c>
      <c r="G66" s="162">
        <v>35301</v>
      </c>
      <c r="H66" s="162" t="s">
        <v>181</v>
      </c>
      <c r="I66" s="162" t="s">
        <v>1730</v>
      </c>
      <c r="J66" s="162" t="s">
        <v>1731</v>
      </c>
      <c r="K66" s="164" t="s">
        <v>1322</v>
      </c>
      <c r="L66" s="161" t="s">
        <v>920</v>
      </c>
      <c r="M66" s="162" t="s">
        <v>925</v>
      </c>
      <c r="N66" s="162" t="s">
        <v>1732</v>
      </c>
      <c r="O66" s="162" t="s">
        <v>927</v>
      </c>
      <c r="P66" s="162">
        <v>354922351</v>
      </c>
      <c r="Q66" s="164" t="s">
        <v>1733</v>
      </c>
      <c r="R66" s="161" t="s">
        <v>927</v>
      </c>
      <c r="S66" s="162" t="s">
        <v>1098</v>
      </c>
      <c r="T66" s="162" t="s">
        <v>1734</v>
      </c>
      <c r="U66" s="162" t="s">
        <v>927</v>
      </c>
      <c r="V66" s="162">
        <v>354922167</v>
      </c>
      <c r="W66" s="164" t="s">
        <v>1735</v>
      </c>
      <c r="X66" s="122">
        <v>1</v>
      </c>
      <c r="Y66" s="121">
        <v>0</v>
      </c>
      <c r="Z66" s="123">
        <v>1</v>
      </c>
      <c r="AA66" s="122">
        <v>1</v>
      </c>
      <c r="AB66" s="121">
        <v>0</v>
      </c>
      <c r="AC66" s="123">
        <v>1</v>
      </c>
      <c r="AD66" s="165" t="str">
        <f t="shared" si="8"/>
        <v>A</v>
      </c>
      <c r="AE66" s="124">
        <v>1</v>
      </c>
      <c r="AF66" s="165" t="str">
        <f t="shared" si="5"/>
        <v>A</v>
      </c>
      <c r="AG66" s="122">
        <v>0</v>
      </c>
      <c r="AH66" s="121">
        <v>1</v>
      </c>
      <c r="AI66" s="121">
        <v>0</v>
      </c>
      <c r="AJ66" s="121">
        <v>0</v>
      </c>
      <c r="AK66" s="123">
        <v>1</v>
      </c>
      <c r="AL66" s="165" t="str">
        <f t="shared" si="6"/>
        <v>A</v>
      </c>
      <c r="AM66" s="122">
        <v>0</v>
      </c>
      <c r="AN66" s="121">
        <v>0</v>
      </c>
      <c r="AO66" s="121">
        <v>1</v>
      </c>
      <c r="AP66" s="123">
        <v>1</v>
      </c>
      <c r="AQ66" s="165" t="str">
        <f t="shared" si="7"/>
        <v>A</v>
      </c>
      <c r="AR66" s="122">
        <v>0</v>
      </c>
      <c r="AS66" s="121">
        <v>0</v>
      </c>
      <c r="AT66" s="121">
        <v>1</v>
      </c>
      <c r="AU66" s="121">
        <v>0</v>
      </c>
      <c r="AV66" s="121">
        <v>0</v>
      </c>
      <c r="AW66" s="121">
        <v>0</v>
      </c>
      <c r="AX66" s="123">
        <v>1</v>
      </c>
      <c r="AY66" s="165" t="str">
        <f t="shared" si="9"/>
        <v>A</v>
      </c>
      <c r="AZ66" s="125">
        <v>1</v>
      </c>
      <c r="BA66" s="121">
        <v>1</v>
      </c>
      <c r="BB66" s="121">
        <v>0</v>
      </c>
      <c r="BC66" s="126">
        <v>1</v>
      </c>
      <c r="BD66" s="122">
        <v>5</v>
      </c>
      <c r="BE66" s="121">
        <v>32</v>
      </c>
      <c r="BF66" s="121">
        <v>0</v>
      </c>
      <c r="BG66" s="121">
        <v>0</v>
      </c>
      <c r="BH66" s="121">
        <v>6</v>
      </c>
      <c r="BI66" s="121">
        <v>0</v>
      </c>
      <c r="BJ66" s="121">
        <v>1</v>
      </c>
      <c r="BK66" s="121">
        <v>4</v>
      </c>
      <c r="BL66" s="121">
        <v>22</v>
      </c>
      <c r="BM66" s="121">
        <v>1</v>
      </c>
      <c r="BN66" s="121">
        <v>0</v>
      </c>
      <c r="BO66" s="121">
        <v>5</v>
      </c>
      <c r="BP66" s="121">
        <v>7</v>
      </c>
      <c r="BQ66" s="121">
        <v>2</v>
      </c>
      <c r="BR66" s="121">
        <v>0</v>
      </c>
      <c r="BS66" s="121">
        <v>0</v>
      </c>
      <c r="BT66" s="121">
        <v>3</v>
      </c>
      <c r="BU66" s="121">
        <v>1</v>
      </c>
      <c r="BV66" s="121">
        <v>0</v>
      </c>
      <c r="BW66" s="121">
        <v>0</v>
      </c>
      <c r="BX66" s="121">
        <v>1</v>
      </c>
      <c r="BY66" s="121">
        <v>0</v>
      </c>
      <c r="BZ66" s="121">
        <v>2</v>
      </c>
      <c r="CA66" s="121">
        <v>0</v>
      </c>
      <c r="CB66" s="121">
        <v>0</v>
      </c>
      <c r="CC66" s="121">
        <v>2</v>
      </c>
      <c r="CD66" s="121">
        <v>0</v>
      </c>
      <c r="CE66" s="123">
        <v>0</v>
      </c>
      <c r="CF66" s="122">
        <v>2</v>
      </c>
      <c r="CG66" s="121">
        <v>0</v>
      </c>
      <c r="CH66" s="121">
        <v>0</v>
      </c>
      <c r="CI66" s="121">
        <v>5</v>
      </c>
      <c r="CJ66" s="121">
        <v>0</v>
      </c>
      <c r="CK66" s="121">
        <v>2</v>
      </c>
      <c r="CL66" s="121">
        <v>1</v>
      </c>
      <c r="CM66" s="121">
        <v>0</v>
      </c>
      <c r="CN66" s="121">
        <v>0</v>
      </c>
      <c r="CO66" s="121">
        <v>0</v>
      </c>
      <c r="CP66" s="121">
        <v>0</v>
      </c>
      <c r="CQ66" s="121">
        <v>1</v>
      </c>
      <c r="CR66" s="121">
        <v>0</v>
      </c>
      <c r="CS66" s="121">
        <v>0</v>
      </c>
      <c r="CT66" s="121">
        <v>0</v>
      </c>
      <c r="CU66" s="121">
        <v>0</v>
      </c>
      <c r="CV66" s="121">
        <v>0</v>
      </c>
      <c r="CW66" s="121">
        <v>0</v>
      </c>
      <c r="CX66" s="121">
        <v>0</v>
      </c>
      <c r="CY66" s="121">
        <v>0</v>
      </c>
      <c r="CZ66" s="121">
        <v>1</v>
      </c>
      <c r="DA66" s="123">
        <v>1</v>
      </c>
      <c r="DB66" s="122">
        <v>0</v>
      </c>
      <c r="DC66" s="121">
        <v>0</v>
      </c>
      <c r="DD66" s="121">
        <v>0</v>
      </c>
      <c r="DE66" s="121">
        <v>0</v>
      </c>
      <c r="DF66" s="121">
        <v>0</v>
      </c>
      <c r="DG66" s="121">
        <v>0</v>
      </c>
      <c r="DH66" s="121">
        <v>0</v>
      </c>
      <c r="DI66" s="121">
        <v>0</v>
      </c>
      <c r="DJ66" s="123">
        <v>0</v>
      </c>
      <c r="DK66" s="122">
        <v>0</v>
      </c>
      <c r="DL66" s="123">
        <v>0</v>
      </c>
      <c r="DM66" s="124">
        <v>0</v>
      </c>
      <c r="DN66" s="122">
        <v>89</v>
      </c>
      <c r="DO66" s="121">
        <v>5</v>
      </c>
      <c r="DP66" s="123">
        <v>155</v>
      </c>
      <c r="DQ66" s="122">
        <v>50</v>
      </c>
      <c r="DR66" s="121">
        <v>1</v>
      </c>
      <c r="DS66" s="162" t="s">
        <v>1736</v>
      </c>
      <c r="DT66" s="121">
        <v>3</v>
      </c>
      <c r="DU66" s="162" t="s">
        <v>1737</v>
      </c>
      <c r="DV66" s="164" t="s">
        <v>1738</v>
      </c>
      <c r="DW66" s="122">
        <v>0</v>
      </c>
      <c r="DX66" s="121">
        <v>0</v>
      </c>
      <c r="DY66" s="121">
        <v>1</v>
      </c>
      <c r="DZ66" s="162" t="s">
        <v>927</v>
      </c>
      <c r="EA66" s="164" t="s">
        <v>1739</v>
      </c>
      <c r="EB66" s="127">
        <v>24211</v>
      </c>
      <c r="EC66" s="128">
        <v>405.4</v>
      </c>
      <c r="ED66" s="129">
        <v>14</v>
      </c>
    </row>
    <row r="67" spans="1:134" ht="13.5" customHeight="1">
      <c r="A67" s="161" t="s">
        <v>171</v>
      </c>
      <c r="B67" s="162" t="s">
        <v>183</v>
      </c>
      <c r="C67" s="121">
        <v>1</v>
      </c>
      <c r="D67" s="162" t="s">
        <v>182</v>
      </c>
      <c r="E67" s="162" t="s">
        <v>1740</v>
      </c>
      <c r="F67" s="162">
        <v>1</v>
      </c>
      <c r="G67" s="162">
        <v>36301</v>
      </c>
      <c r="H67" s="162" t="s">
        <v>1741</v>
      </c>
      <c r="I67" s="162" t="s">
        <v>1742</v>
      </c>
      <c r="J67" s="162" t="s">
        <v>1743</v>
      </c>
      <c r="K67" s="164" t="s">
        <v>919</v>
      </c>
      <c r="L67" s="161" t="s">
        <v>920</v>
      </c>
      <c r="M67" s="162" t="s">
        <v>1109</v>
      </c>
      <c r="N67" s="162" t="s">
        <v>1744</v>
      </c>
      <c r="O67" s="162" t="s">
        <v>927</v>
      </c>
      <c r="P67" s="162">
        <v>354224829</v>
      </c>
      <c r="Q67" s="164" t="s">
        <v>1745</v>
      </c>
      <c r="R67" s="161" t="s">
        <v>920</v>
      </c>
      <c r="S67" s="162" t="s">
        <v>1746</v>
      </c>
      <c r="T67" s="162" t="s">
        <v>1747</v>
      </c>
      <c r="U67" s="162" t="s">
        <v>927</v>
      </c>
      <c r="V67" s="162">
        <v>354224867</v>
      </c>
      <c r="W67" s="164" t="s">
        <v>1748</v>
      </c>
      <c r="X67" s="122">
        <v>4</v>
      </c>
      <c r="Y67" s="121">
        <v>1</v>
      </c>
      <c r="Z67" s="123">
        <v>5</v>
      </c>
      <c r="AA67" s="122">
        <v>3.5</v>
      </c>
      <c r="AB67" s="121">
        <v>0.5</v>
      </c>
      <c r="AC67" s="123">
        <v>4</v>
      </c>
      <c r="AD67" s="165" t="str">
        <f t="shared" si="8"/>
        <v>A</v>
      </c>
      <c r="AE67" s="124">
        <v>3</v>
      </c>
      <c r="AF67" s="165" t="str">
        <f t="shared" si="5"/>
        <v>A</v>
      </c>
      <c r="AG67" s="122">
        <v>0</v>
      </c>
      <c r="AH67" s="121">
        <v>1</v>
      </c>
      <c r="AI67" s="121">
        <v>0</v>
      </c>
      <c r="AJ67" s="121">
        <v>3</v>
      </c>
      <c r="AK67" s="123">
        <v>4</v>
      </c>
      <c r="AL67" s="165" t="str">
        <f t="shared" si="6"/>
        <v>A</v>
      </c>
      <c r="AM67" s="122">
        <v>0</v>
      </c>
      <c r="AN67" s="121">
        <v>0</v>
      </c>
      <c r="AO67" s="121">
        <v>4</v>
      </c>
      <c r="AP67" s="123">
        <v>4</v>
      </c>
      <c r="AQ67" s="165" t="str">
        <f t="shared" si="7"/>
        <v>A</v>
      </c>
      <c r="AR67" s="122">
        <v>0</v>
      </c>
      <c r="AS67" s="121">
        <v>0</v>
      </c>
      <c r="AT67" s="121">
        <v>3</v>
      </c>
      <c r="AU67" s="121">
        <v>1</v>
      </c>
      <c r="AV67" s="121">
        <v>0</v>
      </c>
      <c r="AW67" s="121">
        <v>0</v>
      </c>
      <c r="AX67" s="123">
        <v>4</v>
      </c>
      <c r="AY67" s="165" t="str">
        <f t="shared" si="9"/>
        <v>A</v>
      </c>
      <c r="AZ67" s="125">
        <v>1</v>
      </c>
      <c r="BA67" s="121">
        <v>1</v>
      </c>
      <c r="BB67" s="121">
        <v>0</v>
      </c>
      <c r="BC67" s="126">
        <v>1</v>
      </c>
      <c r="BD67" s="122">
        <v>4</v>
      </c>
      <c r="BE67" s="121">
        <v>47</v>
      </c>
      <c r="BF67" s="121">
        <v>0</v>
      </c>
      <c r="BG67" s="121">
        <v>0</v>
      </c>
      <c r="BH67" s="121">
        <v>7</v>
      </c>
      <c r="BI67" s="121">
        <v>0</v>
      </c>
      <c r="BJ67" s="121">
        <v>0</v>
      </c>
      <c r="BK67" s="121">
        <v>0</v>
      </c>
      <c r="BL67" s="121">
        <v>32</v>
      </c>
      <c r="BM67" s="121">
        <v>0</v>
      </c>
      <c r="BN67" s="121">
        <v>0</v>
      </c>
      <c r="BO67" s="121">
        <v>2</v>
      </c>
      <c r="BP67" s="121">
        <v>3</v>
      </c>
      <c r="BQ67" s="121">
        <v>0</v>
      </c>
      <c r="BR67" s="121">
        <v>3</v>
      </c>
      <c r="BS67" s="121">
        <v>0</v>
      </c>
      <c r="BT67" s="121">
        <v>0</v>
      </c>
      <c r="BU67" s="121">
        <v>0</v>
      </c>
      <c r="BV67" s="121">
        <v>0</v>
      </c>
      <c r="BW67" s="121">
        <v>0</v>
      </c>
      <c r="BX67" s="121">
        <v>1</v>
      </c>
      <c r="BY67" s="121">
        <v>0</v>
      </c>
      <c r="BZ67" s="121">
        <v>0</v>
      </c>
      <c r="CA67" s="121">
        <v>0</v>
      </c>
      <c r="CB67" s="121">
        <v>0</v>
      </c>
      <c r="CC67" s="121">
        <v>0</v>
      </c>
      <c r="CD67" s="121">
        <v>0</v>
      </c>
      <c r="CE67" s="123">
        <v>0</v>
      </c>
      <c r="CF67" s="122">
        <v>1</v>
      </c>
      <c r="CG67" s="121">
        <v>0</v>
      </c>
      <c r="CH67" s="121">
        <v>0</v>
      </c>
      <c r="CI67" s="121">
        <v>2</v>
      </c>
      <c r="CJ67" s="121">
        <v>0</v>
      </c>
      <c r="CK67" s="121">
        <v>0</v>
      </c>
      <c r="CL67" s="121">
        <v>0</v>
      </c>
      <c r="CM67" s="121">
        <v>0</v>
      </c>
      <c r="CN67" s="121">
        <v>0</v>
      </c>
      <c r="CO67" s="121">
        <v>0</v>
      </c>
      <c r="CP67" s="121">
        <v>0</v>
      </c>
      <c r="CQ67" s="121">
        <v>0</v>
      </c>
      <c r="CR67" s="121">
        <v>0</v>
      </c>
      <c r="CS67" s="121">
        <v>0</v>
      </c>
      <c r="CT67" s="121">
        <v>0</v>
      </c>
      <c r="CU67" s="121">
        <v>0</v>
      </c>
      <c r="CV67" s="121">
        <v>0</v>
      </c>
      <c r="CW67" s="121">
        <v>0</v>
      </c>
      <c r="CX67" s="121">
        <v>0</v>
      </c>
      <c r="CY67" s="121">
        <v>1</v>
      </c>
      <c r="CZ67" s="121">
        <v>0</v>
      </c>
      <c r="DA67" s="123">
        <v>0</v>
      </c>
      <c r="DB67" s="122">
        <v>0</v>
      </c>
      <c r="DC67" s="121">
        <v>0</v>
      </c>
      <c r="DD67" s="121">
        <v>0</v>
      </c>
      <c r="DE67" s="121">
        <v>0</v>
      </c>
      <c r="DF67" s="121">
        <v>0</v>
      </c>
      <c r="DG67" s="121">
        <v>0</v>
      </c>
      <c r="DH67" s="121">
        <v>0</v>
      </c>
      <c r="DI67" s="121">
        <v>0</v>
      </c>
      <c r="DJ67" s="123">
        <v>0</v>
      </c>
      <c r="DK67" s="122">
        <v>0</v>
      </c>
      <c r="DL67" s="123">
        <v>0</v>
      </c>
      <c r="DM67" s="124">
        <v>0</v>
      </c>
      <c r="DN67" s="122">
        <v>180</v>
      </c>
      <c r="DO67" s="121">
        <v>2</v>
      </c>
      <c r="DP67" s="123">
        <v>523</v>
      </c>
      <c r="DQ67" s="122">
        <v>16</v>
      </c>
      <c r="DR67" s="121">
        <v>0</v>
      </c>
      <c r="DS67" s="121" t="s">
        <v>927</v>
      </c>
      <c r="DT67" s="121">
        <v>2</v>
      </c>
      <c r="DU67" s="162"/>
      <c r="DV67" s="164"/>
      <c r="DW67" s="122">
        <v>1</v>
      </c>
      <c r="DX67" s="121">
        <v>1</v>
      </c>
      <c r="DY67" s="121">
        <v>1</v>
      </c>
      <c r="DZ67" s="162"/>
      <c r="EA67" s="164"/>
      <c r="EB67" s="127">
        <v>28424</v>
      </c>
      <c r="EC67" s="128">
        <v>318.11</v>
      </c>
      <c r="ED67" s="129">
        <v>14</v>
      </c>
    </row>
    <row r="68" spans="1:134" ht="13.5" customHeight="1">
      <c r="A68" s="161" t="s">
        <v>171</v>
      </c>
      <c r="B68" s="162" t="s">
        <v>185</v>
      </c>
      <c r="C68" s="121">
        <v>1</v>
      </c>
      <c r="D68" s="162" t="s">
        <v>184</v>
      </c>
      <c r="E68" s="162" t="s">
        <v>1749</v>
      </c>
      <c r="F68" s="162">
        <v>1929</v>
      </c>
      <c r="G68" s="162">
        <v>35601</v>
      </c>
      <c r="H68" s="162" t="s">
        <v>185</v>
      </c>
      <c r="I68" s="162" t="s">
        <v>1750</v>
      </c>
      <c r="J68" s="162" t="s">
        <v>1751</v>
      </c>
      <c r="K68" s="164" t="s">
        <v>1752</v>
      </c>
      <c r="L68" s="161" t="s">
        <v>920</v>
      </c>
      <c r="M68" s="162" t="s">
        <v>1119</v>
      </c>
      <c r="N68" s="162" t="s">
        <v>1753</v>
      </c>
      <c r="O68" s="162" t="s">
        <v>927</v>
      </c>
      <c r="P68" s="162">
        <v>359808170</v>
      </c>
      <c r="Q68" s="164" t="s">
        <v>1754</v>
      </c>
      <c r="R68" s="161" t="s">
        <v>1013</v>
      </c>
      <c r="S68" s="162" t="s">
        <v>1755</v>
      </c>
      <c r="T68" s="162" t="s">
        <v>1756</v>
      </c>
      <c r="U68" s="162" t="s">
        <v>927</v>
      </c>
      <c r="V68" s="162">
        <v>359808163</v>
      </c>
      <c r="W68" s="164" t="s">
        <v>1757</v>
      </c>
      <c r="X68" s="122">
        <v>3</v>
      </c>
      <c r="Y68" s="121">
        <v>0</v>
      </c>
      <c r="Z68" s="123">
        <v>3</v>
      </c>
      <c r="AA68" s="122">
        <v>3</v>
      </c>
      <c r="AB68" s="121">
        <v>0</v>
      </c>
      <c r="AC68" s="123">
        <v>3</v>
      </c>
      <c r="AD68" s="165" t="str">
        <f t="shared" si="8"/>
        <v>A</v>
      </c>
      <c r="AE68" s="124">
        <v>3</v>
      </c>
      <c r="AF68" s="165" t="str">
        <f t="shared" si="5"/>
        <v>A</v>
      </c>
      <c r="AG68" s="122">
        <v>0</v>
      </c>
      <c r="AH68" s="121">
        <v>1</v>
      </c>
      <c r="AI68" s="121">
        <v>1</v>
      </c>
      <c r="AJ68" s="121">
        <v>1</v>
      </c>
      <c r="AK68" s="123">
        <v>3</v>
      </c>
      <c r="AL68" s="165" t="str">
        <f t="shared" si="6"/>
        <v>A</v>
      </c>
      <c r="AM68" s="122">
        <v>0</v>
      </c>
      <c r="AN68" s="121">
        <v>1</v>
      </c>
      <c r="AO68" s="121">
        <v>2</v>
      </c>
      <c r="AP68" s="123">
        <v>3</v>
      </c>
      <c r="AQ68" s="165" t="str">
        <f t="shared" si="7"/>
        <v>A</v>
      </c>
      <c r="AR68" s="122">
        <v>0</v>
      </c>
      <c r="AS68" s="121">
        <v>0</v>
      </c>
      <c r="AT68" s="121">
        <v>1</v>
      </c>
      <c r="AU68" s="121">
        <v>0</v>
      </c>
      <c r="AV68" s="121">
        <v>2</v>
      </c>
      <c r="AW68" s="121">
        <v>0</v>
      </c>
      <c r="AX68" s="123">
        <v>3</v>
      </c>
      <c r="AY68" s="165" t="str">
        <f t="shared" si="9"/>
        <v>A</v>
      </c>
      <c r="AZ68" s="125">
        <v>0</v>
      </c>
      <c r="BA68" s="121">
        <v>1</v>
      </c>
      <c r="BB68" s="121">
        <v>0</v>
      </c>
      <c r="BC68" s="126">
        <v>1</v>
      </c>
      <c r="BD68" s="122">
        <v>10</v>
      </c>
      <c r="BE68" s="121">
        <v>38</v>
      </c>
      <c r="BF68" s="121">
        <v>0</v>
      </c>
      <c r="BG68" s="121">
        <v>0</v>
      </c>
      <c r="BH68" s="121">
        <v>24</v>
      </c>
      <c r="BI68" s="121">
        <v>0</v>
      </c>
      <c r="BJ68" s="121">
        <v>0</v>
      </c>
      <c r="BK68" s="121">
        <v>0</v>
      </c>
      <c r="BL68" s="121">
        <v>40</v>
      </c>
      <c r="BM68" s="121">
        <v>0</v>
      </c>
      <c r="BN68" s="121">
        <v>0</v>
      </c>
      <c r="BO68" s="121">
        <v>2</v>
      </c>
      <c r="BP68" s="121">
        <v>2</v>
      </c>
      <c r="BQ68" s="121">
        <v>1</v>
      </c>
      <c r="BR68" s="121">
        <v>0</v>
      </c>
      <c r="BS68" s="121">
        <v>0</v>
      </c>
      <c r="BT68" s="121">
        <v>5</v>
      </c>
      <c r="BU68" s="121">
        <v>0</v>
      </c>
      <c r="BV68" s="121">
        <v>0</v>
      </c>
      <c r="BW68" s="121">
        <v>0</v>
      </c>
      <c r="BX68" s="121">
        <v>0</v>
      </c>
      <c r="BY68" s="121">
        <v>0</v>
      </c>
      <c r="BZ68" s="121">
        <v>0</v>
      </c>
      <c r="CA68" s="121">
        <v>0</v>
      </c>
      <c r="CB68" s="121">
        <v>0</v>
      </c>
      <c r="CC68" s="121">
        <v>1</v>
      </c>
      <c r="CD68" s="121">
        <v>2</v>
      </c>
      <c r="CE68" s="123">
        <v>0</v>
      </c>
      <c r="CF68" s="122">
        <v>1</v>
      </c>
      <c r="CG68" s="121">
        <v>0</v>
      </c>
      <c r="CH68" s="121">
        <v>0</v>
      </c>
      <c r="CI68" s="121">
        <v>1</v>
      </c>
      <c r="CJ68" s="121">
        <v>3</v>
      </c>
      <c r="CK68" s="121">
        <v>3</v>
      </c>
      <c r="CL68" s="121">
        <v>0</v>
      </c>
      <c r="CM68" s="121">
        <v>0</v>
      </c>
      <c r="CN68" s="121">
        <v>0</v>
      </c>
      <c r="CO68" s="121">
        <v>0</v>
      </c>
      <c r="CP68" s="121">
        <v>0</v>
      </c>
      <c r="CQ68" s="121">
        <v>0</v>
      </c>
      <c r="CR68" s="121">
        <v>0</v>
      </c>
      <c r="CS68" s="121">
        <v>0</v>
      </c>
      <c r="CT68" s="121">
        <v>0</v>
      </c>
      <c r="CU68" s="121">
        <v>0</v>
      </c>
      <c r="CV68" s="121">
        <v>0</v>
      </c>
      <c r="CW68" s="121">
        <v>0</v>
      </c>
      <c r="CX68" s="121">
        <v>0</v>
      </c>
      <c r="CY68" s="121">
        <v>0</v>
      </c>
      <c r="CZ68" s="121">
        <v>0</v>
      </c>
      <c r="DA68" s="123">
        <v>0</v>
      </c>
      <c r="DB68" s="122">
        <v>0</v>
      </c>
      <c r="DC68" s="121">
        <v>0</v>
      </c>
      <c r="DD68" s="121">
        <v>0</v>
      </c>
      <c r="DE68" s="121">
        <v>0</v>
      </c>
      <c r="DF68" s="121">
        <v>3</v>
      </c>
      <c r="DG68" s="121">
        <v>0</v>
      </c>
      <c r="DH68" s="121">
        <v>0</v>
      </c>
      <c r="DI68" s="121">
        <v>0</v>
      </c>
      <c r="DJ68" s="123">
        <v>0</v>
      </c>
      <c r="DK68" s="122">
        <v>0</v>
      </c>
      <c r="DL68" s="123">
        <v>0</v>
      </c>
      <c r="DM68" s="124">
        <v>0</v>
      </c>
      <c r="DN68" s="122">
        <v>182</v>
      </c>
      <c r="DO68" s="121">
        <v>1</v>
      </c>
      <c r="DP68" s="123">
        <v>76</v>
      </c>
      <c r="DQ68" s="122">
        <v>60</v>
      </c>
      <c r="DR68" s="121">
        <v>1</v>
      </c>
      <c r="DS68" s="162" t="s">
        <v>1758</v>
      </c>
      <c r="DT68" s="121">
        <v>2</v>
      </c>
      <c r="DU68" s="162"/>
      <c r="DV68" s="164"/>
      <c r="DW68" s="122">
        <v>1</v>
      </c>
      <c r="DX68" s="121">
        <v>1</v>
      </c>
      <c r="DY68" s="121">
        <v>0</v>
      </c>
      <c r="DZ68" s="162"/>
      <c r="EA68" s="164"/>
      <c r="EB68" s="127">
        <v>76729</v>
      </c>
      <c r="EC68" s="128">
        <v>489.19</v>
      </c>
      <c r="ED68" s="129">
        <v>30</v>
      </c>
    </row>
    <row r="69" spans="1:134" ht="13.5" customHeight="1">
      <c r="A69" s="161" t="s">
        <v>435</v>
      </c>
      <c r="B69" s="162" t="s">
        <v>437</v>
      </c>
      <c r="C69" s="121">
        <v>1</v>
      </c>
      <c r="D69" s="162" t="s">
        <v>436</v>
      </c>
      <c r="E69" s="162" t="s">
        <v>1759</v>
      </c>
      <c r="F69" s="162" t="s">
        <v>1760</v>
      </c>
      <c r="G69" s="162">
        <v>41831</v>
      </c>
      <c r="H69" s="162" t="s">
        <v>437</v>
      </c>
      <c r="I69" s="162" t="s">
        <v>1761</v>
      </c>
      <c r="J69" s="162" t="s">
        <v>1762</v>
      </c>
      <c r="K69" s="164" t="s">
        <v>919</v>
      </c>
      <c r="L69" s="161" t="s">
        <v>996</v>
      </c>
      <c r="M69" s="162" t="s">
        <v>1109</v>
      </c>
      <c r="N69" s="162" t="s">
        <v>1763</v>
      </c>
      <c r="O69" s="162" t="s">
        <v>927</v>
      </c>
      <c r="P69" s="162">
        <v>417810870</v>
      </c>
      <c r="Q69" s="164" t="s">
        <v>1764</v>
      </c>
      <c r="R69" s="161" t="s">
        <v>927</v>
      </c>
      <c r="S69" s="162" t="s">
        <v>927</v>
      </c>
      <c r="T69" s="162" t="s">
        <v>927</v>
      </c>
      <c r="U69" s="162" t="s">
        <v>927</v>
      </c>
      <c r="V69" s="162" t="s">
        <v>927</v>
      </c>
      <c r="W69" s="164" t="s">
        <v>927</v>
      </c>
      <c r="X69" s="122">
        <v>1</v>
      </c>
      <c r="Y69" s="121">
        <v>4</v>
      </c>
      <c r="Z69" s="123">
        <v>5</v>
      </c>
      <c r="AA69" s="122">
        <v>1</v>
      </c>
      <c r="AB69" s="121">
        <v>4</v>
      </c>
      <c r="AC69" s="123">
        <v>5</v>
      </c>
      <c r="AD69" s="165" t="str">
        <f t="shared" si="8"/>
        <v>A</v>
      </c>
      <c r="AE69" s="124">
        <v>1</v>
      </c>
      <c r="AF69" s="165" t="str">
        <f t="shared" si="5"/>
        <v>A</v>
      </c>
      <c r="AG69" s="122">
        <v>0</v>
      </c>
      <c r="AH69" s="121">
        <v>1</v>
      </c>
      <c r="AI69" s="121">
        <v>0</v>
      </c>
      <c r="AJ69" s="121">
        <v>0</v>
      </c>
      <c r="AK69" s="123">
        <v>1</v>
      </c>
      <c r="AL69" s="165" t="str">
        <f t="shared" si="6"/>
        <v>A</v>
      </c>
      <c r="AM69" s="122">
        <v>0</v>
      </c>
      <c r="AN69" s="121">
        <v>0</v>
      </c>
      <c r="AO69" s="121">
        <v>1</v>
      </c>
      <c r="AP69" s="123">
        <v>1</v>
      </c>
      <c r="AQ69" s="165" t="str">
        <f t="shared" si="7"/>
        <v>A</v>
      </c>
      <c r="AR69" s="122">
        <v>0</v>
      </c>
      <c r="AS69" s="121">
        <v>0</v>
      </c>
      <c r="AT69" s="121">
        <v>1</v>
      </c>
      <c r="AU69" s="121">
        <v>0</v>
      </c>
      <c r="AV69" s="121">
        <v>0</v>
      </c>
      <c r="AW69" s="121">
        <v>0</v>
      </c>
      <c r="AX69" s="123">
        <v>1</v>
      </c>
      <c r="AY69" s="165" t="str">
        <f t="shared" si="9"/>
        <v>A</v>
      </c>
      <c r="AZ69" s="125">
        <v>1</v>
      </c>
      <c r="BA69" s="121">
        <v>1</v>
      </c>
      <c r="BB69" s="121">
        <v>0</v>
      </c>
      <c r="BC69" s="126">
        <v>1</v>
      </c>
      <c r="BD69" s="122">
        <v>0</v>
      </c>
      <c r="BE69" s="121">
        <v>8</v>
      </c>
      <c r="BF69" s="121">
        <v>0</v>
      </c>
      <c r="BG69" s="121">
        <v>0</v>
      </c>
      <c r="BH69" s="121">
        <v>0</v>
      </c>
      <c r="BI69" s="121">
        <v>0</v>
      </c>
      <c r="BJ69" s="121">
        <v>0</v>
      </c>
      <c r="BK69" s="121">
        <v>0</v>
      </c>
      <c r="BL69" s="121">
        <v>11</v>
      </c>
      <c r="BM69" s="121">
        <v>0</v>
      </c>
      <c r="BN69" s="121">
        <v>0</v>
      </c>
      <c r="BO69" s="121">
        <v>0</v>
      </c>
      <c r="BP69" s="121">
        <v>13</v>
      </c>
      <c r="BQ69" s="121">
        <v>0</v>
      </c>
      <c r="BR69" s="121">
        <v>0</v>
      </c>
      <c r="BS69" s="121">
        <v>0</v>
      </c>
      <c r="BT69" s="121">
        <v>0</v>
      </c>
      <c r="BU69" s="121">
        <v>0</v>
      </c>
      <c r="BV69" s="121">
        <v>0</v>
      </c>
      <c r="BW69" s="121">
        <v>0</v>
      </c>
      <c r="BX69" s="121">
        <v>0</v>
      </c>
      <c r="BY69" s="121">
        <v>0</v>
      </c>
      <c r="BZ69" s="121">
        <v>0</v>
      </c>
      <c r="CA69" s="121">
        <v>0</v>
      </c>
      <c r="CB69" s="121">
        <v>0</v>
      </c>
      <c r="CC69" s="121">
        <v>0</v>
      </c>
      <c r="CD69" s="121">
        <v>1</v>
      </c>
      <c r="CE69" s="123">
        <v>0</v>
      </c>
      <c r="CF69" s="122">
        <v>0</v>
      </c>
      <c r="CG69" s="121">
        <v>0</v>
      </c>
      <c r="CH69" s="121">
        <v>0</v>
      </c>
      <c r="CI69" s="121">
        <v>0</v>
      </c>
      <c r="CJ69" s="121">
        <v>0</v>
      </c>
      <c r="CK69" s="121">
        <v>1</v>
      </c>
      <c r="CL69" s="121">
        <v>0</v>
      </c>
      <c r="CM69" s="121">
        <v>0</v>
      </c>
      <c r="CN69" s="121">
        <v>0</v>
      </c>
      <c r="CO69" s="121">
        <v>0</v>
      </c>
      <c r="CP69" s="121">
        <v>0</v>
      </c>
      <c r="CQ69" s="121">
        <v>0</v>
      </c>
      <c r="CR69" s="121">
        <v>0</v>
      </c>
      <c r="CS69" s="121">
        <v>0</v>
      </c>
      <c r="CT69" s="121">
        <v>0</v>
      </c>
      <c r="CU69" s="121">
        <v>0</v>
      </c>
      <c r="CV69" s="121">
        <v>0</v>
      </c>
      <c r="CW69" s="121">
        <v>0</v>
      </c>
      <c r="CX69" s="121">
        <v>0</v>
      </c>
      <c r="CY69" s="121">
        <v>0</v>
      </c>
      <c r="CZ69" s="121">
        <v>0</v>
      </c>
      <c r="DA69" s="123">
        <v>0</v>
      </c>
      <c r="DB69" s="122">
        <v>0</v>
      </c>
      <c r="DC69" s="121">
        <v>0</v>
      </c>
      <c r="DD69" s="121">
        <v>0</v>
      </c>
      <c r="DE69" s="121">
        <v>0</v>
      </c>
      <c r="DF69" s="121">
        <v>1</v>
      </c>
      <c r="DG69" s="121">
        <v>0</v>
      </c>
      <c r="DH69" s="121">
        <v>0</v>
      </c>
      <c r="DI69" s="121">
        <v>0</v>
      </c>
      <c r="DJ69" s="123">
        <v>0</v>
      </c>
      <c r="DK69" s="122">
        <v>0</v>
      </c>
      <c r="DL69" s="123">
        <v>0</v>
      </c>
      <c r="DM69" s="124">
        <v>0</v>
      </c>
      <c r="DN69" s="122">
        <v>22</v>
      </c>
      <c r="DO69" s="121">
        <v>0</v>
      </c>
      <c r="DP69" s="123">
        <v>223</v>
      </c>
      <c r="DQ69" s="122">
        <v>50</v>
      </c>
      <c r="DR69" s="121">
        <v>0</v>
      </c>
      <c r="DS69" s="121" t="s">
        <v>927</v>
      </c>
      <c r="DT69" s="121">
        <v>3</v>
      </c>
      <c r="DU69" s="162" t="s">
        <v>1765</v>
      </c>
      <c r="DV69" s="164" t="s">
        <v>1766</v>
      </c>
      <c r="DW69" s="122">
        <v>1</v>
      </c>
      <c r="DX69" s="121">
        <v>1</v>
      </c>
      <c r="DY69" s="121">
        <v>0</v>
      </c>
      <c r="DZ69" s="162"/>
      <c r="EA69" s="164"/>
      <c r="EB69" s="127">
        <v>22119</v>
      </c>
      <c r="EC69" s="128">
        <v>123.58</v>
      </c>
      <c r="ED69" s="129">
        <v>8</v>
      </c>
    </row>
    <row r="70" spans="1:134" ht="13.5" customHeight="1">
      <c r="A70" s="161" t="s">
        <v>435</v>
      </c>
      <c r="B70" s="162" t="s">
        <v>439</v>
      </c>
      <c r="C70" s="121">
        <v>1</v>
      </c>
      <c r="D70" s="162" t="s">
        <v>438</v>
      </c>
      <c r="E70" s="162" t="s">
        <v>1767</v>
      </c>
      <c r="F70" s="162" t="s">
        <v>1768</v>
      </c>
      <c r="G70" s="162">
        <v>40538</v>
      </c>
      <c r="H70" s="162" t="s">
        <v>1769</v>
      </c>
      <c r="I70" s="162" t="s">
        <v>1770</v>
      </c>
      <c r="J70" s="162" t="s">
        <v>1771</v>
      </c>
      <c r="K70" s="164" t="s">
        <v>1772</v>
      </c>
      <c r="L70" s="161" t="s">
        <v>1013</v>
      </c>
      <c r="M70" s="162" t="s">
        <v>1481</v>
      </c>
      <c r="N70" s="162" t="s">
        <v>1773</v>
      </c>
      <c r="O70" s="162" t="s">
        <v>1368</v>
      </c>
      <c r="P70" s="162">
        <v>412591470</v>
      </c>
      <c r="Q70" s="164" t="s">
        <v>1774</v>
      </c>
      <c r="R70" s="161" t="s">
        <v>927</v>
      </c>
      <c r="S70" s="162" t="s">
        <v>1275</v>
      </c>
      <c r="T70" s="162" t="s">
        <v>1775</v>
      </c>
      <c r="U70" s="162" t="s">
        <v>927</v>
      </c>
      <c r="V70" s="162">
        <v>412591461</v>
      </c>
      <c r="W70" s="164" t="s">
        <v>1776</v>
      </c>
      <c r="X70" s="122">
        <v>4</v>
      </c>
      <c r="Y70" s="121">
        <v>0</v>
      </c>
      <c r="Z70" s="123">
        <v>4</v>
      </c>
      <c r="AA70" s="122">
        <v>4</v>
      </c>
      <c r="AB70" s="121">
        <v>0</v>
      </c>
      <c r="AC70" s="123">
        <v>4</v>
      </c>
      <c r="AD70" s="165" t="str">
        <f t="shared" si="8"/>
        <v>A</v>
      </c>
      <c r="AE70" s="124">
        <v>4</v>
      </c>
      <c r="AF70" s="165" t="str">
        <f t="shared" si="5"/>
        <v>A</v>
      </c>
      <c r="AG70" s="122">
        <v>0</v>
      </c>
      <c r="AH70" s="121">
        <v>3</v>
      </c>
      <c r="AI70" s="121">
        <v>1</v>
      </c>
      <c r="AJ70" s="121">
        <v>0</v>
      </c>
      <c r="AK70" s="123">
        <v>4</v>
      </c>
      <c r="AL70" s="165" t="str">
        <f t="shared" si="6"/>
        <v>A</v>
      </c>
      <c r="AM70" s="122">
        <v>0</v>
      </c>
      <c r="AN70" s="121">
        <v>3</v>
      </c>
      <c r="AO70" s="121">
        <v>1</v>
      </c>
      <c r="AP70" s="123">
        <v>4</v>
      </c>
      <c r="AQ70" s="165" t="str">
        <f t="shared" si="7"/>
        <v>A</v>
      </c>
      <c r="AR70" s="122">
        <v>0</v>
      </c>
      <c r="AS70" s="121">
        <v>0</v>
      </c>
      <c r="AT70" s="121">
        <v>3</v>
      </c>
      <c r="AU70" s="121">
        <v>1</v>
      </c>
      <c r="AV70" s="121">
        <v>0</v>
      </c>
      <c r="AW70" s="121">
        <v>0</v>
      </c>
      <c r="AX70" s="123">
        <v>4</v>
      </c>
      <c r="AY70" s="165" t="str">
        <f t="shared" si="9"/>
        <v>A</v>
      </c>
      <c r="AZ70" s="125">
        <v>1</v>
      </c>
      <c r="BA70" s="121">
        <v>1</v>
      </c>
      <c r="BB70" s="121">
        <v>0</v>
      </c>
      <c r="BC70" s="126">
        <v>1</v>
      </c>
      <c r="BD70" s="122">
        <v>4</v>
      </c>
      <c r="BE70" s="121">
        <v>60</v>
      </c>
      <c r="BF70" s="121">
        <v>0</v>
      </c>
      <c r="BG70" s="121">
        <v>0</v>
      </c>
      <c r="BH70" s="121">
        <v>13</v>
      </c>
      <c r="BI70" s="121">
        <v>0</v>
      </c>
      <c r="BJ70" s="121">
        <v>0</v>
      </c>
      <c r="BK70" s="121">
        <v>2</v>
      </c>
      <c r="BL70" s="121">
        <v>71</v>
      </c>
      <c r="BM70" s="121">
        <v>0</v>
      </c>
      <c r="BN70" s="121">
        <v>0</v>
      </c>
      <c r="BO70" s="121">
        <v>1</v>
      </c>
      <c r="BP70" s="121">
        <v>8</v>
      </c>
      <c r="BQ70" s="121">
        <v>0</v>
      </c>
      <c r="BR70" s="121">
        <v>0</v>
      </c>
      <c r="BS70" s="121">
        <v>0</v>
      </c>
      <c r="BT70" s="121">
        <v>1</v>
      </c>
      <c r="BU70" s="121">
        <v>0</v>
      </c>
      <c r="BV70" s="121">
        <v>0</v>
      </c>
      <c r="BW70" s="121">
        <v>0</v>
      </c>
      <c r="BX70" s="121">
        <v>0</v>
      </c>
      <c r="BY70" s="121">
        <v>0</v>
      </c>
      <c r="BZ70" s="121">
        <v>0</v>
      </c>
      <c r="CA70" s="121">
        <v>0</v>
      </c>
      <c r="CB70" s="121">
        <v>0</v>
      </c>
      <c r="CC70" s="121">
        <v>0</v>
      </c>
      <c r="CD70" s="121">
        <v>0</v>
      </c>
      <c r="CE70" s="123">
        <v>0</v>
      </c>
      <c r="CF70" s="122">
        <v>7</v>
      </c>
      <c r="CG70" s="121">
        <v>0</v>
      </c>
      <c r="CH70" s="121">
        <v>0</v>
      </c>
      <c r="CI70" s="121">
        <v>7</v>
      </c>
      <c r="CJ70" s="121">
        <v>1</v>
      </c>
      <c r="CK70" s="121">
        <v>1</v>
      </c>
      <c r="CL70" s="121">
        <v>0</v>
      </c>
      <c r="CM70" s="121">
        <v>0</v>
      </c>
      <c r="CN70" s="121">
        <v>0</v>
      </c>
      <c r="CO70" s="121">
        <v>0</v>
      </c>
      <c r="CP70" s="121">
        <v>0</v>
      </c>
      <c r="CQ70" s="121">
        <v>0</v>
      </c>
      <c r="CR70" s="121">
        <v>0</v>
      </c>
      <c r="CS70" s="121">
        <v>0</v>
      </c>
      <c r="CT70" s="121">
        <v>0</v>
      </c>
      <c r="CU70" s="121">
        <v>0</v>
      </c>
      <c r="CV70" s="121">
        <v>0</v>
      </c>
      <c r="CW70" s="121">
        <v>0</v>
      </c>
      <c r="CX70" s="121">
        <v>0</v>
      </c>
      <c r="CY70" s="121">
        <v>0</v>
      </c>
      <c r="CZ70" s="121">
        <v>28</v>
      </c>
      <c r="DA70" s="123">
        <v>0</v>
      </c>
      <c r="DB70" s="122">
        <v>0</v>
      </c>
      <c r="DC70" s="121">
        <v>0</v>
      </c>
      <c r="DD70" s="121">
        <v>0</v>
      </c>
      <c r="DE70" s="121">
        <v>0</v>
      </c>
      <c r="DF70" s="121">
        <v>1</v>
      </c>
      <c r="DG70" s="121">
        <v>0</v>
      </c>
      <c r="DH70" s="121">
        <v>0</v>
      </c>
      <c r="DI70" s="121">
        <v>0</v>
      </c>
      <c r="DJ70" s="123">
        <v>0</v>
      </c>
      <c r="DK70" s="122">
        <v>0</v>
      </c>
      <c r="DL70" s="123">
        <v>0</v>
      </c>
      <c r="DM70" s="124">
        <v>0</v>
      </c>
      <c r="DN70" s="122">
        <v>124</v>
      </c>
      <c r="DO70" s="121">
        <v>10</v>
      </c>
      <c r="DP70" s="123">
        <v>990</v>
      </c>
      <c r="DQ70" s="122">
        <v>60</v>
      </c>
      <c r="DR70" s="121">
        <v>1</v>
      </c>
      <c r="DS70" s="162" t="s">
        <v>1777</v>
      </c>
      <c r="DT70" s="121">
        <v>3</v>
      </c>
      <c r="DU70" s="162" t="s">
        <v>1778</v>
      </c>
      <c r="DV70" s="164" t="s">
        <v>1779</v>
      </c>
      <c r="DW70" s="122">
        <v>1</v>
      </c>
      <c r="DX70" s="121">
        <v>1</v>
      </c>
      <c r="DY70" s="121">
        <v>1</v>
      </c>
      <c r="DZ70" s="162" t="s">
        <v>1780</v>
      </c>
      <c r="EA70" s="164"/>
      <c r="EB70" s="127">
        <v>78006</v>
      </c>
      <c r="EC70" s="128">
        <v>553.66999999999996</v>
      </c>
      <c r="ED70" s="129">
        <v>34</v>
      </c>
    </row>
    <row r="71" spans="1:134" ht="13.5" customHeight="1">
      <c r="A71" s="161" t="s">
        <v>435</v>
      </c>
      <c r="B71" s="162" t="s">
        <v>441</v>
      </c>
      <c r="C71" s="121">
        <v>1</v>
      </c>
      <c r="D71" s="162" t="s">
        <v>440</v>
      </c>
      <c r="E71" s="162" t="s">
        <v>933</v>
      </c>
      <c r="F71" s="162">
        <v>4602</v>
      </c>
      <c r="G71" s="162">
        <v>43028</v>
      </c>
      <c r="H71" s="162" t="s">
        <v>441</v>
      </c>
      <c r="I71" s="162" t="s">
        <v>1781</v>
      </c>
      <c r="J71" s="162" t="s">
        <v>1782</v>
      </c>
      <c r="K71" s="164" t="s">
        <v>1783</v>
      </c>
      <c r="L71" s="161" t="s">
        <v>920</v>
      </c>
      <c r="M71" s="162" t="s">
        <v>1331</v>
      </c>
      <c r="N71" s="162" t="s">
        <v>1784</v>
      </c>
      <c r="O71" s="162" t="s">
        <v>927</v>
      </c>
      <c r="P71" s="162">
        <v>474637970</v>
      </c>
      <c r="Q71" s="164" t="s">
        <v>1785</v>
      </c>
      <c r="R71" s="161" t="s">
        <v>927</v>
      </c>
      <c r="S71" s="162" t="s">
        <v>1786</v>
      </c>
      <c r="T71" s="162" t="s">
        <v>1787</v>
      </c>
      <c r="U71" s="162" t="s">
        <v>927</v>
      </c>
      <c r="V71" s="162">
        <v>474367931</v>
      </c>
      <c r="W71" s="164" t="s">
        <v>1788</v>
      </c>
      <c r="X71" s="122">
        <v>2</v>
      </c>
      <c r="Y71" s="121">
        <v>0</v>
      </c>
      <c r="Z71" s="123">
        <v>2</v>
      </c>
      <c r="AA71" s="122">
        <v>2</v>
      </c>
      <c r="AB71" s="121">
        <v>0</v>
      </c>
      <c r="AC71" s="123">
        <v>2</v>
      </c>
      <c r="AD71" s="165" t="str">
        <f t="shared" si="8"/>
        <v>A</v>
      </c>
      <c r="AE71" s="124">
        <v>2</v>
      </c>
      <c r="AF71" s="165" t="str">
        <f t="shared" si="5"/>
        <v>A</v>
      </c>
      <c r="AG71" s="122">
        <v>0</v>
      </c>
      <c r="AH71" s="121">
        <v>1</v>
      </c>
      <c r="AI71" s="121">
        <v>0</v>
      </c>
      <c r="AJ71" s="121">
        <v>1</v>
      </c>
      <c r="AK71" s="123">
        <v>2</v>
      </c>
      <c r="AL71" s="165" t="str">
        <f t="shared" si="6"/>
        <v>A</v>
      </c>
      <c r="AM71" s="122">
        <v>0</v>
      </c>
      <c r="AN71" s="121">
        <v>1</v>
      </c>
      <c r="AO71" s="121">
        <v>1</v>
      </c>
      <c r="AP71" s="123">
        <v>2</v>
      </c>
      <c r="AQ71" s="165" t="str">
        <f t="shared" si="7"/>
        <v>A</v>
      </c>
      <c r="AR71" s="122">
        <v>0</v>
      </c>
      <c r="AS71" s="121">
        <v>0</v>
      </c>
      <c r="AT71" s="121">
        <v>2</v>
      </c>
      <c r="AU71" s="121">
        <v>0</v>
      </c>
      <c r="AV71" s="121">
        <v>0</v>
      </c>
      <c r="AW71" s="121">
        <v>0</v>
      </c>
      <c r="AX71" s="123">
        <v>2</v>
      </c>
      <c r="AY71" s="165" t="str">
        <f t="shared" si="9"/>
        <v>A</v>
      </c>
      <c r="AZ71" s="125">
        <v>1</v>
      </c>
      <c r="BA71" s="121">
        <v>1</v>
      </c>
      <c r="BB71" s="121">
        <v>0</v>
      </c>
      <c r="BC71" s="126">
        <v>1</v>
      </c>
      <c r="BD71" s="122">
        <v>14</v>
      </c>
      <c r="BE71" s="121">
        <v>42</v>
      </c>
      <c r="BF71" s="121">
        <v>0</v>
      </c>
      <c r="BG71" s="121">
        <v>0</v>
      </c>
      <c r="BH71" s="121">
        <v>9</v>
      </c>
      <c r="BI71" s="121">
        <v>0</v>
      </c>
      <c r="BJ71" s="121">
        <v>3</v>
      </c>
      <c r="BK71" s="121">
        <v>0</v>
      </c>
      <c r="BL71" s="121">
        <v>54</v>
      </c>
      <c r="BM71" s="121">
        <v>3</v>
      </c>
      <c r="BN71" s="121">
        <v>0</v>
      </c>
      <c r="BO71" s="121">
        <v>0</v>
      </c>
      <c r="BP71" s="121">
        <v>44</v>
      </c>
      <c r="BQ71" s="121">
        <v>0</v>
      </c>
      <c r="BR71" s="121">
        <v>0</v>
      </c>
      <c r="BS71" s="121">
        <v>1</v>
      </c>
      <c r="BT71" s="121">
        <v>0</v>
      </c>
      <c r="BU71" s="121">
        <v>0</v>
      </c>
      <c r="BV71" s="121">
        <v>0</v>
      </c>
      <c r="BW71" s="121">
        <v>0</v>
      </c>
      <c r="BX71" s="121">
        <v>0</v>
      </c>
      <c r="BY71" s="121">
        <v>0</v>
      </c>
      <c r="BZ71" s="121">
        <v>0</v>
      </c>
      <c r="CA71" s="121">
        <v>0</v>
      </c>
      <c r="CB71" s="121">
        <v>0</v>
      </c>
      <c r="CC71" s="121">
        <v>0</v>
      </c>
      <c r="CD71" s="121">
        <v>0</v>
      </c>
      <c r="CE71" s="123">
        <v>0</v>
      </c>
      <c r="CF71" s="122">
        <v>2</v>
      </c>
      <c r="CG71" s="121">
        <v>0</v>
      </c>
      <c r="CH71" s="121">
        <v>1</v>
      </c>
      <c r="CI71" s="121">
        <v>7</v>
      </c>
      <c r="CJ71" s="121">
        <v>0</v>
      </c>
      <c r="CK71" s="121">
        <v>0</v>
      </c>
      <c r="CL71" s="121">
        <v>0</v>
      </c>
      <c r="CM71" s="121">
        <v>0</v>
      </c>
      <c r="CN71" s="121">
        <v>0</v>
      </c>
      <c r="CO71" s="121">
        <v>0</v>
      </c>
      <c r="CP71" s="121">
        <v>0</v>
      </c>
      <c r="CQ71" s="121">
        <v>0</v>
      </c>
      <c r="CR71" s="121">
        <v>0</v>
      </c>
      <c r="CS71" s="121">
        <v>0</v>
      </c>
      <c r="CT71" s="121">
        <v>0</v>
      </c>
      <c r="CU71" s="121">
        <v>0</v>
      </c>
      <c r="CV71" s="121">
        <v>0</v>
      </c>
      <c r="CW71" s="121">
        <v>0</v>
      </c>
      <c r="CX71" s="121">
        <v>0</v>
      </c>
      <c r="CY71" s="121">
        <v>0</v>
      </c>
      <c r="CZ71" s="121">
        <v>0</v>
      </c>
      <c r="DA71" s="123">
        <v>0</v>
      </c>
      <c r="DB71" s="122">
        <v>0</v>
      </c>
      <c r="DC71" s="121">
        <v>0</v>
      </c>
      <c r="DD71" s="121">
        <v>0</v>
      </c>
      <c r="DE71" s="121">
        <v>0</v>
      </c>
      <c r="DF71" s="121">
        <v>0</v>
      </c>
      <c r="DG71" s="121">
        <v>0</v>
      </c>
      <c r="DH71" s="121">
        <v>0</v>
      </c>
      <c r="DI71" s="121">
        <v>0</v>
      </c>
      <c r="DJ71" s="123">
        <v>0</v>
      </c>
      <c r="DK71" s="122">
        <v>1</v>
      </c>
      <c r="DL71" s="123">
        <v>0</v>
      </c>
      <c r="DM71" s="124">
        <v>2</v>
      </c>
      <c r="DN71" s="122">
        <v>182</v>
      </c>
      <c r="DO71" s="121">
        <v>3</v>
      </c>
      <c r="DP71" s="123">
        <v>425</v>
      </c>
      <c r="DQ71" s="122">
        <v>26</v>
      </c>
      <c r="DR71" s="121">
        <v>1</v>
      </c>
      <c r="DS71" s="162" t="s">
        <v>1789</v>
      </c>
      <c r="DT71" s="121">
        <v>2</v>
      </c>
      <c r="DU71" s="162" t="s">
        <v>1790</v>
      </c>
      <c r="DV71" s="164" t="s">
        <v>927</v>
      </c>
      <c r="DW71" s="122">
        <v>1</v>
      </c>
      <c r="DX71" s="121">
        <v>1</v>
      </c>
      <c r="DY71" s="121">
        <v>1</v>
      </c>
      <c r="DZ71" s="162" t="s">
        <v>927</v>
      </c>
      <c r="EA71" s="164" t="s">
        <v>927</v>
      </c>
      <c r="EB71" s="127">
        <v>81674</v>
      </c>
      <c r="EC71" s="128">
        <v>486.08</v>
      </c>
      <c r="ED71" s="129">
        <v>25</v>
      </c>
    </row>
    <row r="72" spans="1:134" ht="13.5" customHeight="1">
      <c r="A72" s="161" t="s">
        <v>435</v>
      </c>
      <c r="B72" s="162" t="s">
        <v>443</v>
      </c>
      <c r="C72" s="121">
        <v>1</v>
      </c>
      <c r="D72" s="162" t="s">
        <v>442</v>
      </c>
      <c r="E72" s="162" t="s">
        <v>1173</v>
      </c>
      <c r="F72" s="162">
        <v>1</v>
      </c>
      <c r="G72" s="162">
        <v>43201</v>
      </c>
      <c r="H72" s="162" t="s">
        <v>1791</v>
      </c>
      <c r="I72" s="162" t="s">
        <v>1792</v>
      </c>
      <c r="J72" s="162" t="s">
        <v>1793</v>
      </c>
      <c r="K72" s="164" t="s">
        <v>1400</v>
      </c>
      <c r="L72" s="161" t="s">
        <v>920</v>
      </c>
      <c r="M72" s="162" t="s">
        <v>1245</v>
      </c>
      <c r="N72" s="162" t="s">
        <v>1794</v>
      </c>
      <c r="O72" s="162" t="s">
        <v>927</v>
      </c>
      <c r="P72" s="162">
        <v>474319553</v>
      </c>
      <c r="Q72" s="164" t="s">
        <v>1795</v>
      </c>
      <c r="R72" s="161" t="s">
        <v>927</v>
      </c>
      <c r="S72" s="162" t="s">
        <v>1796</v>
      </c>
      <c r="T72" s="162" t="s">
        <v>1797</v>
      </c>
      <c r="U72" s="162" t="s">
        <v>927</v>
      </c>
      <c r="V72" s="162">
        <v>474319558</v>
      </c>
      <c r="W72" s="164" t="s">
        <v>1798</v>
      </c>
      <c r="X72" s="122">
        <v>2</v>
      </c>
      <c r="Y72" s="121">
        <v>0</v>
      </c>
      <c r="Z72" s="123">
        <v>2</v>
      </c>
      <c r="AA72" s="122">
        <v>2</v>
      </c>
      <c r="AB72" s="121">
        <v>0</v>
      </c>
      <c r="AC72" s="123">
        <v>2</v>
      </c>
      <c r="AD72" s="165" t="str">
        <f t="shared" si="8"/>
        <v>A</v>
      </c>
      <c r="AE72" s="124">
        <v>2</v>
      </c>
      <c r="AF72" s="165" t="str">
        <f t="shared" si="5"/>
        <v>A</v>
      </c>
      <c r="AG72" s="122">
        <v>0</v>
      </c>
      <c r="AH72" s="121">
        <v>0</v>
      </c>
      <c r="AI72" s="121">
        <v>1</v>
      </c>
      <c r="AJ72" s="121">
        <v>1</v>
      </c>
      <c r="AK72" s="123">
        <v>2</v>
      </c>
      <c r="AL72" s="165" t="str">
        <f t="shared" si="6"/>
        <v>A</v>
      </c>
      <c r="AM72" s="122">
        <v>0</v>
      </c>
      <c r="AN72" s="121">
        <v>1</v>
      </c>
      <c r="AO72" s="121">
        <v>1</v>
      </c>
      <c r="AP72" s="123">
        <v>2</v>
      </c>
      <c r="AQ72" s="165" t="str">
        <f t="shared" si="7"/>
        <v>A</v>
      </c>
      <c r="AR72" s="122">
        <v>0</v>
      </c>
      <c r="AS72" s="121">
        <v>0</v>
      </c>
      <c r="AT72" s="121">
        <v>2</v>
      </c>
      <c r="AU72" s="121">
        <v>0</v>
      </c>
      <c r="AV72" s="121">
        <v>0</v>
      </c>
      <c r="AW72" s="121">
        <v>0</v>
      </c>
      <c r="AX72" s="123">
        <v>2</v>
      </c>
      <c r="AY72" s="165" t="str">
        <f t="shared" si="9"/>
        <v>A</v>
      </c>
      <c r="AZ72" s="125">
        <v>0</v>
      </c>
      <c r="BA72" s="121">
        <v>1</v>
      </c>
      <c r="BB72" s="121">
        <v>0</v>
      </c>
      <c r="BC72" s="126">
        <v>1</v>
      </c>
      <c r="BD72" s="122">
        <v>10</v>
      </c>
      <c r="BE72" s="121">
        <v>39</v>
      </c>
      <c r="BF72" s="121">
        <v>0</v>
      </c>
      <c r="BG72" s="121">
        <v>0</v>
      </c>
      <c r="BH72" s="121">
        <v>7</v>
      </c>
      <c r="BI72" s="121">
        <v>0</v>
      </c>
      <c r="BJ72" s="121">
        <v>0</v>
      </c>
      <c r="BK72" s="121">
        <v>1</v>
      </c>
      <c r="BL72" s="121">
        <v>36</v>
      </c>
      <c r="BM72" s="121">
        <v>0</v>
      </c>
      <c r="BN72" s="121">
        <v>0</v>
      </c>
      <c r="BO72" s="121">
        <v>0</v>
      </c>
      <c r="BP72" s="121">
        <v>39</v>
      </c>
      <c r="BQ72" s="121">
        <v>0</v>
      </c>
      <c r="BR72" s="121">
        <v>0</v>
      </c>
      <c r="BS72" s="121">
        <v>1</v>
      </c>
      <c r="BT72" s="121">
        <v>1</v>
      </c>
      <c r="BU72" s="121">
        <v>0</v>
      </c>
      <c r="BV72" s="121">
        <v>0</v>
      </c>
      <c r="BW72" s="121">
        <v>0</v>
      </c>
      <c r="BX72" s="121">
        <v>0</v>
      </c>
      <c r="BY72" s="121">
        <v>0</v>
      </c>
      <c r="BZ72" s="121">
        <v>0</v>
      </c>
      <c r="CA72" s="121">
        <v>0</v>
      </c>
      <c r="CB72" s="121">
        <v>0</v>
      </c>
      <c r="CC72" s="121">
        <v>0</v>
      </c>
      <c r="CD72" s="121">
        <v>0</v>
      </c>
      <c r="CE72" s="123">
        <v>0</v>
      </c>
      <c r="CF72" s="122">
        <v>2</v>
      </c>
      <c r="CG72" s="121">
        <v>0</v>
      </c>
      <c r="CH72" s="121">
        <v>0</v>
      </c>
      <c r="CI72" s="121">
        <v>4</v>
      </c>
      <c r="CJ72" s="121">
        <v>0</v>
      </c>
      <c r="CK72" s="121">
        <v>0</v>
      </c>
      <c r="CL72" s="121">
        <v>0</v>
      </c>
      <c r="CM72" s="121">
        <v>0</v>
      </c>
      <c r="CN72" s="121">
        <v>0</v>
      </c>
      <c r="CO72" s="121">
        <v>0</v>
      </c>
      <c r="CP72" s="121">
        <v>0</v>
      </c>
      <c r="CQ72" s="121">
        <v>0</v>
      </c>
      <c r="CR72" s="121">
        <v>0</v>
      </c>
      <c r="CS72" s="121">
        <v>0</v>
      </c>
      <c r="CT72" s="121">
        <v>0</v>
      </c>
      <c r="CU72" s="121">
        <v>0</v>
      </c>
      <c r="CV72" s="121">
        <v>0</v>
      </c>
      <c r="CW72" s="121">
        <v>0</v>
      </c>
      <c r="CX72" s="121">
        <v>0</v>
      </c>
      <c r="CY72" s="121">
        <v>0</v>
      </c>
      <c r="CZ72" s="121">
        <v>0</v>
      </c>
      <c r="DA72" s="123">
        <v>0</v>
      </c>
      <c r="DB72" s="122">
        <v>0</v>
      </c>
      <c r="DC72" s="121">
        <v>0</v>
      </c>
      <c r="DD72" s="121">
        <v>0</v>
      </c>
      <c r="DE72" s="121">
        <v>0</v>
      </c>
      <c r="DF72" s="121">
        <v>0</v>
      </c>
      <c r="DG72" s="121">
        <v>0</v>
      </c>
      <c r="DH72" s="121">
        <v>0</v>
      </c>
      <c r="DI72" s="121">
        <v>0</v>
      </c>
      <c r="DJ72" s="123">
        <v>0</v>
      </c>
      <c r="DK72" s="122">
        <v>0</v>
      </c>
      <c r="DL72" s="123">
        <v>0</v>
      </c>
      <c r="DM72" s="124">
        <v>0</v>
      </c>
      <c r="DN72" s="122">
        <v>59</v>
      </c>
      <c r="DO72" s="121">
        <v>2</v>
      </c>
      <c r="DP72" s="123">
        <v>464</v>
      </c>
      <c r="DQ72" s="122">
        <v>70</v>
      </c>
      <c r="DR72" s="121">
        <v>1</v>
      </c>
      <c r="DS72" s="162" t="s">
        <v>1799</v>
      </c>
      <c r="DT72" s="121">
        <v>3</v>
      </c>
      <c r="DU72" s="162" t="s">
        <v>1800</v>
      </c>
      <c r="DV72" s="164" t="s">
        <v>1801</v>
      </c>
      <c r="DW72" s="122">
        <v>1</v>
      </c>
      <c r="DX72" s="121">
        <v>1</v>
      </c>
      <c r="DY72" s="121">
        <v>1</v>
      </c>
      <c r="DZ72" s="162"/>
      <c r="EA72" s="164"/>
      <c r="EB72" s="127">
        <v>42970</v>
      </c>
      <c r="EC72" s="128">
        <v>449.17</v>
      </c>
      <c r="ED72" s="129">
        <v>19</v>
      </c>
    </row>
    <row r="73" spans="1:134" ht="13.5" customHeight="1">
      <c r="A73" s="161" t="s">
        <v>435</v>
      </c>
      <c r="B73" s="162" t="s">
        <v>445</v>
      </c>
      <c r="C73" s="121">
        <v>1</v>
      </c>
      <c r="D73" s="162" t="s">
        <v>444</v>
      </c>
      <c r="E73" s="162" t="s">
        <v>1173</v>
      </c>
      <c r="F73" s="163" t="s">
        <v>1802</v>
      </c>
      <c r="G73" s="162">
        <v>41201</v>
      </c>
      <c r="H73" s="162" t="s">
        <v>1803</v>
      </c>
      <c r="I73" s="162" t="s">
        <v>1804</v>
      </c>
      <c r="J73" s="162" t="s">
        <v>1805</v>
      </c>
      <c r="K73" s="164" t="s">
        <v>1806</v>
      </c>
      <c r="L73" s="161" t="s">
        <v>927</v>
      </c>
      <c r="M73" s="162" t="s">
        <v>1584</v>
      </c>
      <c r="N73" s="162" t="s">
        <v>1807</v>
      </c>
      <c r="O73" s="162" t="s">
        <v>1368</v>
      </c>
      <c r="P73" s="162">
        <v>416916172</v>
      </c>
      <c r="Q73" s="164" t="s">
        <v>1808</v>
      </c>
      <c r="R73" s="161" t="s">
        <v>927</v>
      </c>
      <c r="S73" s="162" t="s">
        <v>1584</v>
      </c>
      <c r="T73" s="162" t="s">
        <v>1807</v>
      </c>
      <c r="U73" s="162" t="s">
        <v>1368</v>
      </c>
      <c r="V73" s="162">
        <v>416916172</v>
      </c>
      <c r="W73" s="164" t="s">
        <v>1808</v>
      </c>
      <c r="X73" s="122">
        <v>3</v>
      </c>
      <c r="Y73" s="121">
        <v>0</v>
      </c>
      <c r="Z73" s="123">
        <v>3</v>
      </c>
      <c r="AA73" s="122">
        <v>3</v>
      </c>
      <c r="AB73" s="121">
        <v>0</v>
      </c>
      <c r="AC73" s="123">
        <v>3</v>
      </c>
      <c r="AD73" s="165" t="str">
        <f t="shared" si="8"/>
        <v>A</v>
      </c>
      <c r="AE73" s="124">
        <v>3</v>
      </c>
      <c r="AF73" s="165" t="str">
        <f t="shared" si="5"/>
        <v>A</v>
      </c>
      <c r="AG73" s="122">
        <v>0</v>
      </c>
      <c r="AH73" s="121">
        <v>2</v>
      </c>
      <c r="AI73" s="121">
        <v>0</v>
      </c>
      <c r="AJ73" s="121">
        <v>1</v>
      </c>
      <c r="AK73" s="123">
        <v>3</v>
      </c>
      <c r="AL73" s="165" t="str">
        <f t="shared" si="6"/>
        <v>A</v>
      </c>
      <c r="AM73" s="122">
        <v>1</v>
      </c>
      <c r="AN73" s="121">
        <v>0</v>
      </c>
      <c r="AO73" s="121">
        <v>2</v>
      </c>
      <c r="AP73" s="123">
        <v>3</v>
      </c>
      <c r="AQ73" s="165" t="str">
        <f t="shared" si="7"/>
        <v>A</v>
      </c>
      <c r="AR73" s="122">
        <v>0</v>
      </c>
      <c r="AS73" s="121">
        <v>0</v>
      </c>
      <c r="AT73" s="121">
        <v>0</v>
      </c>
      <c r="AU73" s="121">
        <v>3</v>
      </c>
      <c r="AV73" s="121">
        <v>0</v>
      </c>
      <c r="AW73" s="121">
        <v>0</v>
      </c>
      <c r="AX73" s="123">
        <v>3</v>
      </c>
      <c r="AY73" s="165" t="str">
        <f t="shared" si="9"/>
        <v>A</v>
      </c>
      <c r="AZ73" s="125">
        <v>0</v>
      </c>
      <c r="BA73" s="121">
        <v>0</v>
      </c>
      <c r="BB73" s="121">
        <v>0</v>
      </c>
      <c r="BC73" s="126">
        <v>1</v>
      </c>
      <c r="BD73" s="122">
        <v>10</v>
      </c>
      <c r="BE73" s="121">
        <v>40</v>
      </c>
      <c r="BF73" s="121">
        <v>0</v>
      </c>
      <c r="BG73" s="121">
        <v>0</v>
      </c>
      <c r="BH73" s="121">
        <v>11</v>
      </c>
      <c r="BI73" s="121">
        <v>0</v>
      </c>
      <c r="BJ73" s="121">
        <v>0</v>
      </c>
      <c r="BK73" s="121">
        <v>0</v>
      </c>
      <c r="BL73" s="121">
        <v>37</v>
      </c>
      <c r="BM73" s="121">
        <v>0</v>
      </c>
      <c r="BN73" s="121">
        <v>0</v>
      </c>
      <c r="BO73" s="121">
        <v>17</v>
      </c>
      <c r="BP73" s="121">
        <v>0</v>
      </c>
      <c r="BQ73" s="121">
        <v>1</v>
      </c>
      <c r="BR73" s="121">
        <v>1</v>
      </c>
      <c r="BS73" s="121">
        <v>0</v>
      </c>
      <c r="BT73" s="121">
        <v>1</v>
      </c>
      <c r="BU73" s="121">
        <v>0</v>
      </c>
      <c r="BV73" s="121">
        <v>0</v>
      </c>
      <c r="BW73" s="121">
        <v>0</v>
      </c>
      <c r="BX73" s="121">
        <v>0</v>
      </c>
      <c r="BY73" s="121">
        <v>0</v>
      </c>
      <c r="BZ73" s="121">
        <v>0</v>
      </c>
      <c r="CA73" s="121">
        <v>0</v>
      </c>
      <c r="CB73" s="121">
        <v>0</v>
      </c>
      <c r="CC73" s="121">
        <v>0</v>
      </c>
      <c r="CD73" s="121">
        <v>0</v>
      </c>
      <c r="CE73" s="123">
        <v>0</v>
      </c>
      <c r="CF73" s="122">
        <v>0</v>
      </c>
      <c r="CG73" s="121">
        <v>0</v>
      </c>
      <c r="CH73" s="121">
        <v>0</v>
      </c>
      <c r="CI73" s="121">
        <v>3</v>
      </c>
      <c r="CJ73" s="121">
        <v>0</v>
      </c>
      <c r="CK73" s="121">
        <v>6</v>
      </c>
      <c r="CL73" s="121">
        <v>0</v>
      </c>
      <c r="CM73" s="121">
        <v>0</v>
      </c>
      <c r="CN73" s="121">
        <v>0</v>
      </c>
      <c r="CO73" s="121">
        <v>0</v>
      </c>
      <c r="CP73" s="121">
        <v>0</v>
      </c>
      <c r="CQ73" s="121">
        <v>0</v>
      </c>
      <c r="CR73" s="121">
        <v>0</v>
      </c>
      <c r="CS73" s="121">
        <v>0</v>
      </c>
      <c r="CT73" s="121">
        <v>0</v>
      </c>
      <c r="CU73" s="121">
        <v>0</v>
      </c>
      <c r="CV73" s="121">
        <v>0</v>
      </c>
      <c r="CW73" s="121">
        <v>0</v>
      </c>
      <c r="CX73" s="121">
        <v>0</v>
      </c>
      <c r="CY73" s="121">
        <v>0</v>
      </c>
      <c r="CZ73" s="121">
        <v>0</v>
      </c>
      <c r="DA73" s="123">
        <v>0</v>
      </c>
      <c r="DB73" s="122">
        <v>0</v>
      </c>
      <c r="DC73" s="121">
        <v>0</v>
      </c>
      <c r="DD73" s="121">
        <v>0</v>
      </c>
      <c r="DE73" s="121">
        <v>0</v>
      </c>
      <c r="DF73" s="121">
        <v>0</v>
      </c>
      <c r="DG73" s="121">
        <v>0</v>
      </c>
      <c r="DH73" s="121">
        <v>3</v>
      </c>
      <c r="DI73" s="121">
        <v>0</v>
      </c>
      <c r="DJ73" s="123">
        <v>0</v>
      </c>
      <c r="DK73" s="122">
        <v>0</v>
      </c>
      <c r="DL73" s="123">
        <v>0</v>
      </c>
      <c r="DM73" s="124">
        <v>0</v>
      </c>
      <c r="DN73" s="122">
        <v>229</v>
      </c>
      <c r="DO73" s="121">
        <v>1</v>
      </c>
      <c r="DP73" s="123">
        <v>639</v>
      </c>
      <c r="DQ73" s="122">
        <v>65</v>
      </c>
      <c r="DR73" s="121">
        <v>0</v>
      </c>
      <c r="DS73" s="121" t="s">
        <v>927</v>
      </c>
      <c r="DT73" s="121">
        <v>2</v>
      </c>
      <c r="DU73" s="162" t="s">
        <v>927</v>
      </c>
      <c r="DV73" s="164" t="s">
        <v>927</v>
      </c>
      <c r="DW73" s="122">
        <v>1</v>
      </c>
      <c r="DX73" s="121">
        <v>1</v>
      </c>
      <c r="DY73" s="121">
        <v>1</v>
      </c>
      <c r="DZ73" s="162" t="s">
        <v>927</v>
      </c>
      <c r="EA73" s="164" t="s">
        <v>927</v>
      </c>
      <c r="EB73" s="127">
        <v>59134</v>
      </c>
      <c r="EC73" s="128">
        <v>470.57</v>
      </c>
      <c r="ED73" s="129">
        <v>40</v>
      </c>
    </row>
    <row r="74" spans="1:134" ht="13.5" customHeight="1">
      <c r="A74" s="161" t="s">
        <v>435</v>
      </c>
      <c r="B74" s="162" t="s">
        <v>447</v>
      </c>
      <c r="C74" s="121">
        <v>1</v>
      </c>
      <c r="D74" s="162" t="s">
        <v>446</v>
      </c>
      <c r="E74" s="162" t="s">
        <v>1242</v>
      </c>
      <c r="F74" s="162">
        <v>11</v>
      </c>
      <c r="G74" s="162">
        <v>43601</v>
      </c>
      <c r="H74" s="162" t="s">
        <v>447</v>
      </c>
      <c r="I74" s="162" t="s">
        <v>1809</v>
      </c>
      <c r="J74" s="162" t="s">
        <v>1810</v>
      </c>
      <c r="K74" s="164" t="s">
        <v>1811</v>
      </c>
      <c r="L74" s="161" t="s">
        <v>1013</v>
      </c>
      <c r="M74" s="162" t="s">
        <v>1275</v>
      </c>
      <c r="N74" s="162" t="s">
        <v>1812</v>
      </c>
      <c r="O74" s="162" t="s">
        <v>927</v>
      </c>
      <c r="P74" s="162">
        <v>476767860</v>
      </c>
      <c r="Q74" s="164" t="s">
        <v>1813</v>
      </c>
      <c r="R74" s="161" t="s">
        <v>920</v>
      </c>
      <c r="S74" s="162" t="s">
        <v>956</v>
      </c>
      <c r="T74" s="162" t="s">
        <v>1814</v>
      </c>
      <c r="U74" s="162" t="s">
        <v>927</v>
      </c>
      <c r="V74" s="162">
        <v>476767867</v>
      </c>
      <c r="W74" s="164" t="s">
        <v>1815</v>
      </c>
      <c r="X74" s="122">
        <v>3</v>
      </c>
      <c r="Y74" s="121">
        <v>1</v>
      </c>
      <c r="Z74" s="123">
        <v>4</v>
      </c>
      <c r="AA74" s="122">
        <v>3</v>
      </c>
      <c r="AB74" s="121">
        <v>1</v>
      </c>
      <c r="AC74" s="123">
        <v>4</v>
      </c>
      <c r="AD74" s="165" t="str">
        <f t="shared" si="8"/>
        <v>A</v>
      </c>
      <c r="AE74" s="124">
        <v>2</v>
      </c>
      <c r="AF74" s="165" t="str">
        <f t="shared" si="5"/>
        <v>A</v>
      </c>
      <c r="AG74" s="122">
        <v>0</v>
      </c>
      <c r="AH74" s="121">
        <v>0</v>
      </c>
      <c r="AI74" s="121">
        <v>1</v>
      </c>
      <c r="AJ74" s="121">
        <v>2</v>
      </c>
      <c r="AK74" s="123">
        <v>3</v>
      </c>
      <c r="AL74" s="165" t="str">
        <f t="shared" si="6"/>
        <v>A</v>
      </c>
      <c r="AM74" s="122">
        <v>1</v>
      </c>
      <c r="AN74" s="121">
        <v>0</v>
      </c>
      <c r="AO74" s="121">
        <v>2</v>
      </c>
      <c r="AP74" s="123">
        <v>3</v>
      </c>
      <c r="AQ74" s="165" t="str">
        <f t="shared" si="7"/>
        <v>A</v>
      </c>
      <c r="AR74" s="122">
        <v>0</v>
      </c>
      <c r="AS74" s="121">
        <v>0</v>
      </c>
      <c r="AT74" s="121">
        <v>0</v>
      </c>
      <c r="AU74" s="121">
        <v>2</v>
      </c>
      <c r="AV74" s="121">
        <v>1</v>
      </c>
      <c r="AW74" s="121">
        <v>0</v>
      </c>
      <c r="AX74" s="123">
        <v>3</v>
      </c>
      <c r="AY74" s="165" t="str">
        <f t="shared" si="9"/>
        <v>A</v>
      </c>
      <c r="AZ74" s="125">
        <v>1</v>
      </c>
      <c r="BA74" s="121">
        <v>1</v>
      </c>
      <c r="BB74" s="121">
        <v>0</v>
      </c>
      <c r="BC74" s="126">
        <v>1</v>
      </c>
      <c r="BD74" s="122">
        <v>2</v>
      </c>
      <c r="BE74" s="121">
        <v>18</v>
      </c>
      <c r="BF74" s="121">
        <v>0</v>
      </c>
      <c r="BG74" s="121">
        <v>0</v>
      </c>
      <c r="BH74" s="121">
        <v>3</v>
      </c>
      <c r="BI74" s="121">
        <v>0</v>
      </c>
      <c r="BJ74" s="121">
        <v>0</v>
      </c>
      <c r="BK74" s="121">
        <v>7</v>
      </c>
      <c r="BL74" s="121">
        <v>11</v>
      </c>
      <c r="BM74" s="121">
        <v>0</v>
      </c>
      <c r="BN74" s="121">
        <v>1</v>
      </c>
      <c r="BO74" s="121">
        <v>1</v>
      </c>
      <c r="BP74" s="121">
        <v>4</v>
      </c>
      <c r="BQ74" s="121">
        <v>1</v>
      </c>
      <c r="BR74" s="121">
        <v>1</v>
      </c>
      <c r="BS74" s="121">
        <v>0</v>
      </c>
      <c r="BT74" s="121">
        <v>2</v>
      </c>
      <c r="BU74" s="121">
        <v>0</v>
      </c>
      <c r="BV74" s="121">
        <v>0</v>
      </c>
      <c r="BW74" s="121">
        <v>0</v>
      </c>
      <c r="BX74" s="121">
        <v>0</v>
      </c>
      <c r="BY74" s="121">
        <v>0</v>
      </c>
      <c r="BZ74" s="121">
        <v>0</v>
      </c>
      <c r="CA74" s="121">
        <v>0</v>
      </c>
      <c r="CB74" s="121">
        <v>0</v>
      </c>
      <c r="CC74" s="121">
        <v>0</v>
      </c>
      <c r="CD74" s="121">
        <v>0</v>
      </c>
      <c r="CE74" s="123">
        <v>0</v>
      </c>
      <c r="CF74" s="122">
        <v>2</v>
      </c>
      <c r="CG74" s="121">
        <v>0</v>
      </c>
      <c r="CH74" s="121">
        <v>0</v>
      </c>
      <c r="CI74" s="121">
        <v>4</v>
      </c>
      <c r="CJ74" s="121">
        <v>0</v>
      </c>
      <c r="CK74" s="121">
        <v>0</v>
      </c>
      <c r="CL74" s="121">
        <v>0</v>
      </c>
      <c r="CM74" s="121">
        <v>0</v>
      </c>
      <c r="CN74" s="121">
        <v>0</v>
      </c>
      <c r="CO74" s="121">
        <v>0</v>
      </c>
      <c r="CP74" s="121">
        <v>0</v>
      </c>
      <c r="CQ74" s="121">
        <v>0</v>
      </c>
      <c r="CR74" s="121">
        <v>0</v>
      </c>
      <c r="CS74" s="121">
        <v>0</v>
      </c>
      <c r="CT74" s="121">
        <v>0</v>
      </c>
      <c r="CU74" s="121">
        <v>0</v>
      </c>
      <c r="CV74" s="121">
        <v>0</v>
      </c>
      <c r="CW74" s="121">
        <v>0</v>
      </c>
      <c r="CX74" s="121">
        <v>0</v>
      </c>
      <c r="CY74" s="121">
        <v>0</v>
      </c>
      <c r="CZ74" s="121">
        <v>0</v>
      </c>
      <c r="DA74" s="123">
        <v>0</v>
      </c>
      <c r="DB74" s="122">
        <v>0</v>
      </c>
      <c r="DC74" s="121">
        <v>0</v>
      </c>
      <c r="DD74" s="121">
        <v>0</v>
      </c>
      <c r="DE74" s="121">
        <v>0</v>
      </c>
      <c r="DF74" s="121">
        <v>0</v>
      </c>
      <c r="DG74" s="121">
        <v>0</v>
      </c>
      <c r="DH74" s="121">
        <v>0</v>
      </c>
      <c r="DI74" s="121">
        <v>0</v>
      </c>
      <c r="DJ74" s="123">
        <v>0</v>
      </c>
      <c r="DK74" s="122">
        <v>0</v>
      </c>
      <c r="DL74" s="123">
        <v>0</v>
      </c>
      <c r="DM74" s="124">
        <v>0</v>
      </c>
      <c r="DN74" s="122">
        <v>18</v>
      </c>
      <c r="DO74" s="121">
        <v>11</v>
      </c>
      <c r="DP74" s="123">
        <v>23</v>
      </c>
      <c r="DQ74" s="122">
        <v>70</v>
      </c>
      <c r="DR74" s="121">
        <v>1</v>
      </c>
      <c r="DS74" s="162" t="s">
        <v>1816</v>
      </c>
      <c r="DT74" s="121">
        <v>1</v>
      </c>
      <c r="DU74" s="162" t="s">
        <v>1817</v>
      </c>
      <c r="DV74" s="164" t="s">
        <v>1818</v>
      </c>
      <c r="DW74" s="122">
        <v>1</v>
      </c>
      <c r="DX74" s="121">
        <v>1</v>
      </c>
      <c r="DY74" s="121">
        <v>1</v>
      </c>
      <c r="DZ74" s="162" t="s">
        <v>927</v>
      </c>
      <c r="EA74" s="164" t="s">
        <v>1819</v>
      </c>
      <c r="EB74" s="127">
        <v>38013</v>
      </c>
      <c r="EC74" s="128">
        <v>236.01</v>
      </c>
      <c r="ED74" s="129">
        <v>11</v>
      </c>
    </row>
    <row r="75" spans="1:134" ht="13.5" customHeight="1">
      <c r="A75" s="161" t="s">
        <v>435</v>
      </c>
      <c r="B75" s="162" t="s">
        <v>449</v>
      </c>
      <c r="C75" s="121">
        <v>1</v>
      </c>
      <c r="D75" s="162" t="s">
        <v>448</v>
      </c>
      <c r="E75" s="162" t="s">
        <v>1173</v>
      </c>
      <c r="F75" s="162">
        <v>35</v>
      </c>
      <c r="G75" s="162">
        <v>44023</v>
      </c>
      <c r="H75" s="162" t="s">
        <v>449</v>
      </c>
      <c r="I75" s="162" t="s">
        <v>1820</v>
      </c>
      <c r="J75" s="162" t="s">
        <v>1821</v>
      </c>
      <c r="K75" s="164" t="s">
        <v>1822</v>
      </c>
      <c r="L75" s="161" t="s">
        <v>920</v>
      </c>
      <c r="M75" s="162" t="s">
        <v>1661</v>
      </c>
      <c r="N75" s="162" t="s">
        <v>1823</v>
      </c>
      <c r="O75" s="162" t="s">
        <v>927</v>
      </c>
      <c r="P75" s="162">
        <v>415621214</v>
      </c>
      <c r="Q75" s="164" t="s">
        <v>1824</v>
      </c>
      <c r="R75" s="161" t="s">
        <v>920</v>
      </c>
      <c r="S75" s="162" t="s">
        <v>968</v>
      </c>
      <c r="T75" s="162" t="s">
        <v>1825</v>
      </c>
      <c r="U75" s="162" t="s">
        <v>927</v>
      </c>
      <c r="V75" s="162">
        <v>415621208</v>
      </c>
      <c r="W75" s="164" t="s">
        <v>1826</v>
      </c>
      <c r="X75" s="122">
        <v>2</v>
      </c>
      <c r="Y75" s="121">
        <v>3</v>
      </c>
      <c r="Z75" s="123">
        <v>5</v>
      </c>
      <c r="AA75" s="122">
        <v>2</v>
      </c>
      <c r="AB75" s="121">
        <v>0.2</v>
      </c>
      <c r="AC75" s="123">
        <v>2.2000000000000002</v>
      </c>
      <c r="AD75" s="165" t="str">
        <f t="shared" si="8"/>
        <v>A</v>
      </c>
      <c r="AE75" s="124">
        <v>2</v>
      </c>
      <c r="AF75" s="165" t="str">
        <f t="shared" si="5"/>
        <v>A</v>
      </c>
      <c r="AG75" s="122">
        <v>0</v>
      </c>
      <c r="AH75" s="121">
        <v>0</v>
      </c>
      <c r="AI75" s="121">
        <v>0</v>
      </c>
      <c r="AJ75" s="121">
        <v>2</v>
      </c>
      <c r="AK75" s="123">
        <v>2</v>
      </c>
      <c r="AL75" s="165" t="str">
        <f t="shared" si="6"/>
        <v>A</v>
      </c>
      <c r="AM75" s="122">
        <v>1</v>
      </c>
      <c r="AN75" s="121">
        <v>0</v>
      </c>
      <c r="AO75" s="121">
        <v>1</v>
      </c>
      <c r="AP75" s="123">
        <v>2</v>
      </c>
      <c r="AQ75" s="165" t="str">
        <f t="shared" si="7"/>
        <v>A</v>
      </c>
      <c r="AR75" s="122">
        <v>0</v>
      </c>
      <c r="AS75" s="121">
        <v>0</v>
      </c>
      <c r="AT75" s="121">
        <v>0</v>
      </c>
      <c r="AU75" s="121">
        <v>2</v>
      </c>
      <c r="AV75" s="121">
        <v>0</v>
      </c>
      <c r="AW75" s="121">
        <v>0</v>
      </c>
      <c r="AX75" s="123">
        <v>2</v>
      </c>
      <c r="AY75" s="165" t="str">
        <f t="shared" si="9"/>
        <v>A</v>
      </c>
      <c r="AZ75" s="125">
        <v>1</v>
      </c>
      <c r="BA75" s="121">
        <v>1</v>
      </c>
      <c r="BB75" s="121">
        <v>0</v>
      </c>
      <c r="BC75" s="126">
        <v>1</v>
      </c>
      <c r="BD75" s="122">
        <v>5</v>
      </c>
      <c r="BE75" s="121">
        <v>20</v>
      </c>
      <c r="BF75" s="121">
        <v>0</v>
      </c>
      <c r="BG75" s="121">
        <v>0</v>
      </c>
      <c r="BH75" s="121">
        <v>2</v>
      </c>
      <c r="BI75" s="121">
        <v>0</v>
      </c>
      <c r="BJ75" s="121">
        <v>0</v>
      </c>
      <c r="BK75" s="121">
        <v>0</v>
      </c>
      <c r="BL75" s="121">
        <v>16</v>
      </c>
      <c r="BM75" s="121">
        <v>0</v>
      </c>
      <c r="BN75" s="121">
        <v>0</v>
      </c>
      <c r="BO75" s="121">
        <v>1</v>
      </c>
      <c r="BP75" s="121">
        <v>4</v>
      </c>
      <c r="BQ75" s="121">
        <v>0</v>
      </c>
      <c r="BR75" s="121">
        <v>3</v>
      </c>
      <c r="BS75" s="121">
        <v>0</v>
      </c>
      <c r="BT75" s="121">
        <v>3</v>
      </c>
      <c r="BU75" s="121">
        <v>0</v>
      </c>
      <c r="BV75" s="121">
        <v>0</v>
      </c>
      <c r="BW75" s="121">
        <v>0</v>
      </c>
      <c r="BX75" s="121">
        <v>0</v>
      </c>
      <c r="BY75" s="121">
        <v>0</v>
      </c>
      <c r="BZ75" s="121">
        <v>0</v>
      </c>
      <c r="CA75" s="121">
        <v>0</v>
      </c>
      <c r="CB75" s="121">
        <v>0</v>
      </c>
      <c r="CC75" s="121">
        <v>2</v>
      </c>
      <c r="CD75" s="121">
        <v>4</v>
      </c>
      <c r="CE75" s="123">
        <v>0</v>
      </c>
      <c r="CF75" s="122">
        <v>7</v>
      </c>
      <c r="CG75" s="121">
        <v>0</v>
      </c>
      <c r="CH75" s="121">
        <v>0</v>
      </c>
      <c r="CI75" s="121">
        <v>25</v>
      </c>
      <c r="CJ75" s="121">
        <v>0</v>
      </c>
      <c r="CK75" s="121">
        <v>1</v>
      </c>
      <c r="CL75" s="121">
        <v>0</v>
      </c>
      <c r="CM75" s="121">
        <v>0</v>
      </c>
      <c r="CN75" s="121">
        <v>0</v>
      </c>
      <c r="CO75" s="121">
        <v>0</v>
      </c>
      <c r="CP75" s="121">
        <v>0</v>
      </c>
      <c r="CQ75" s="121">
        <v>3</v>
      </c>
      <c r="CR75" s="121">
        <v>0</v>
      </c>
      <c r="CS75" s="121">
        <v>0</v>
      </c>
      <c r="CT75" s="121">
        <v>0</v>
      </c>
      <c r="CU75" s="121">
        <v>0</v>
      </c>
      <c r="CV75" s="121">
        <v>0</v>
      </c>
      <c r="CW75" s="121">
        <v>0</v>
      </c>
      <c r="CX75" s="121">
        <v>0</v>
      </c>
      <c r="CY75" s="121">
        <v>0</v>
      </c>
      <c r="CZ75" s="121">
        <v>4</v>
      </c>
      <c r="DA75" s="123">
        <v>0</v>
      </c>
      <c r="DB75" s="122">
        <v>0</v>
      </c>
      <c r="DC75" s="121">
        <v>0</v>
      </c>
      <c r="DD75" s="121">
        <v>0</v>
      </c>
      <c r="DE75" s="121">
        <v>1</v>
      </c>
      <c r="DF75" s="121">
        <v>1</v>
      </c>
      <c r="DG75" s="121">
        <v>0</v>
      </c>
      <c r="DH75" s="121">
        <v>0</v>
      </c>
      <c r="DI75" s="121">
        <v>0</v>
      </c>
      <c r="DJ75" s="123">
        <v>0</v>
      </c>
      <c r="DK75" s="122">
        <v>0</v>
      </c>
      <c r="DL75" s="123">
        <v>0</v>
      </c>
      <c r="DM75" s="124">
        <v>0</v>
      </c>
      <c r="DN75" s="122">
        <v>57</v>
      </c>
      <c r="DO75" s="121">
        <v>1</v>
      </c>
      <c r="DP75" s="123">
        <v>478</v>
      </c>
      <c r="DQ75" s="122">
        <v>60</v>
      </c>
      <c r="DR75" s="121">
        <v>1</v>
      </c>
      <c r="DS75" s="162" t="s">
        <v>1827</v>
      </c>
      <c r="DT75" s="121">
        <v>1</v>
      </c>
      <c r="DU75" s="162"/>
      <c r="DV75" s="164"/>
      <c r="DW75" s="122">
        <v>1</v>
      </c>
      <c r="DX75" s="121">
        <v>1</v>
      </c>
      <c r="DY75" s="121">
        <v>1</v>
      </c>
      <c r="DZ75" s="162"/>
      <c r="EA75" s="164"/>
      <c r="EB75" s="127">
        <v>43463</v>
      </c>
      <c r="EC75" s="128">
        <v>472.56</v>
      </c>
      <c r="ED75" s="129">
        <v>41</v>
      </c>
    </row>
    <row r="76" spans="1:134" ht="13.5" customHeight="1">
      <c r="A76" s="161" t="s">
        <v>435</v>
      </c>
      <c r="B76" s="162" t="s">
        <v>451</v>
      </c>
      <c r="C76" s="121">
        <v>1</v>
      </c>
      <c r="D76" s="162" t="s">
        <v>450</v>
      </c>
      <c r="E76" s="162" t="s">
        <v>1828</v>
      </c>
      <c r="F76" s="162" t="s">
        <v>1829</v>
      </c>
      <c r="G76" s="162">
        <v>41030</v>
      </c>
      <c r="H76" s="162" t="s">
        <v>451</v>
      </c>
      <c r="I76" s="162" t="s">
        <v>1830</v>
      </c>
      <c r="J76" s="162" t="s">
        <v>1831</v>
      </c>
      <c r="K76" s="164" t="s">
        <v>919</v>
      </c>
      <c r="L76" s="161" t="s">
        <v>920</v>
      </c>
      <c r="M76" s="162" t="s">
        <v>1389</v>
      </c>
      <c r="N76" s="162" t="s">
        <v>1832</v>
      </c>
      <c r="O76" s="162" t="s">
        <v>927</v>
      </c>
      <c r="P76" s="162">
        <v>416571130</v>
      </c>
      <c r="Q76" s="164" t="s">
        <v>1833</v>
      </c>
      <c r="R76" s="161" t="s">
        <v>927</v>
      </c>
      <c r="S76" s="162" t="s">
        <v>1834</v>
      </c>
      <c r="T76" s="162" t="s">
        <v>1835</v>
      </c>
      <c r="U76" s="162" t="s">
        <v>927</v>
      </c>
      <c r="V76" s="162">
        <v>416571132</v>
      </c>
      <c r="W76" s="164" t="s">
        <v>1836</v>
      </c>
      <c r="X76" s="122">
        <v>2</v>
      </c>
      <c r="Y76" s="121">
        <v>0</v>
      </c>
      <c r="Z76" s="123">
        <v>2</v>
      </c>
      <c r="AA76" s="122">
        <v>2</v>
      </c>
      <c r="AB76" s="121">
        <v>0</v>
      </c>
      <c r="AC76" s="123">
        <v>2</v>
      </c>
      <c r="AD76" s="165" t="str">
        <f t="shared" si="8"/>
        <v>A</v>
      </c>
      <c r="AE76" s="124">
        <v>2</v>
      </c>
      <c r="AF76" s="165" t="str">
        <f t="shared" si="5"/>
        <v>A</v>
      </c>
      <c r="AG76" s="122">
        <v>0</v>
      </c>
      <c r="AH76" s="121">
        <v>0</v>
      </c>
      <c r="AI76" s="121">
        <v>1</v>
      </c>
      <c r="AJ76" s="121">
        <v>1</v>
      </c>
      <c r="AK76" s="123">
        <v>2</v>
      </c>
      <c r="AL76" s="165" t="str">
        <f t="shared" si="6"/>
        <v>A</v>
      </c>
      <c r="AM76" s="122">
        <v>0</v>
      </c>
      <c r="AN76" s="121">
        <v>1</v>
      </c>
      <c r="AO76" s="121">
        <v>1</v>
      </c>
      <c r="AP76" s="123">
        <v>2</v>
      </c>
      <c r="AQ76" s="165" t="str">
        <f t="shared" si="7"/>
        <v>A</v>
      </c>
      <c r="AR76" s="122">
        <v>0</v>
      </c>
      <c r="AS76" s="121">
        <v>0</v>
      </c>
      <c r="AT76" s="121">
        <v>0</v>
      </c>
      <c r="AU76" s="121">
        <v>2</v>
      </c>
      <c r="AV76" s="121">
        <v>0</v>
      </c>
      <c r="AW76" s="121">
        <v>0</v>
      </c>
      <c r="AX76" s="123">
        <v>2</v>
      </c>
      <c r="AY76" s="165" t="str">
        <f t="shared" si="9"/>
        <v>A</v>
      </c>
      <c r="AZ76" s="125">
        <v>0</v>
      </c>
      <c r="BA76" s="121">
        <v>1</v>
      </c>
      <c r="BB76" s="121">
        <v>0</v>
      </c>
      <c r="BC76" s="126">
        <v>1</v>
      </c>
      <c r="BD76" s="122">
        <v>12</v>
      </c>
      <c r="BE76" s="121">
        <v>29</v>
      </c>
      <c r="BF76" s="121">
        <v>4</v>
      </c>
      <c r="BG76" s="121">
        <v>0</v>
      </c>
      <c r="BH76" s="121">
        <v>5</v>
      </c>
      <c r="BI76" s="121">
        <v>0</v>
      </c>
      <c r="BJ76" s="121">
        <v>1</v>
      </c>
      <c r="BK76" s="121">
        <v>0</v>
      </c>
      <c r="BL76" s="121">
        <v>25</v>
      </c>
      <c r="BM76" s="121">
        <v>0</v>
      </c>
      <c r="BN76" s="121">
        <v>0</v>
      </c>
      <c r="BO76" s="121">
        <v>5</v>
      </c>
      <c r="BP76" s="121">
        <v>0</v>
      </c>
      <c r="BQ76" s="121">
        <v>0</v>
      </c>
      <c r="BR76" s="121">
        <v>0</v>
      </c>
      <c r="BS76" s="121">
        <v>0</v>
      </c>
      <c r="BT76" s="121">
        <v>1</v>
      </c>
      <c r="BU76" s="121">
        <v>0</v>
      </c>
      <c r="BV76" s="121">
        <v>0</v>
      </c>
      <c r="BW76" s="121">
        <v>0</v>
      </c>
      <c r="BX76" s="121">
        <v>0</v>
      </c>
      <c r="BY76" s="121">
        <v>0</v>
      </c>
      <c r="BZ76" s="121">
        <v>0</v>
      </c>
      <c r="CA76" s="121">
        <v>0</v>
      </c>
      <c r="CB76" s="121">
        <v>0</v>
      </c>
      <c r="CC76" s="121">
        <v>0</v>
      </c>
      <c r="CD76" s="121">
        <v>0</v>
      </c>
      <c r="CE76" s="123">
        <v>0</v>
      </c>
      <c r="CF76" s="122">
        <v>0</v>
      </c>
      <c r="CG76" s="121">
        <v>0</v>
      </c>
      <c r="CH76" s="121">
        <v>0</v>
      </c>
      <c r="CI76" s="121">
        <v>0</v>
      </c>
      <c r="CJ76" s="121">
        <v>1</v>
      </c>
      <c r="CK76" s="121">
        <v>1</v>
      </c>
      <c r="CL76" s="121">
        <v>0</v>
      </c>
      <c r="CM76" s="121">
        <v>0</v>
      </c>
      <c r="CN76" s="121">
        <v>0</v>
      </c>
      <c r="CO76" s="121">
        <v>0</v>
      </c>
      <c r="CP76" s="121">
        <v>0</v>
      </c>
      <c r="CQ76" s="121">
        <v>0</v>
      </c>
      <c r="CR76" s="121">
        <v>0</v>
      </c>
      <c r="CS76" s="121">
        <v>0</v>
      </c>
      <c r="CT76" s="121">
        <v>0</v>
      </c>
      <c r="CU76" s="121">
        <v>0</v>
      </c>
      <c r="CV76" s="121">
        <v>0</v>
      </c>
      <c r="CW76" s="121">
        <v>0</v>
      </c>
      <c r="CX76" s="121">
        <v>0</v>
      </c>
      <c r="CY76" s="121">
        <v>0</v>
      </c>
      <c r="CZ76" s="121">
        <v>3</v>
      </c>
      <c r="DA76" s="123">
        <v>0</v>
      </c>
      <c r="DB76" s="122">
        <v>0</v>
      </c>
      <c r="DC76" s="121">
        <v>0</v>
      </c>
      <c r="DD76" s="121">
        <v>0</v>
      </c>
      <c r="DE76" s="121">
        <v>0</v>
      </c>
      <c r="DF76" s="121">
        <v>0</v>
      </c>
      <c r="DG76" s="121">
        <v>0</v>
      </c>
      <c r="DH76" s="121">
        <v>0</v>
      </c>
      <c r="DI76" s="121">
        <v>0</v>
      </c>
      <c r="DJ76" s="123">
        <v>0</v>
      </c>
      <c r="DK76" s="122">
        <v>0</v>
      </c>
      <c r="DL76" s="123">
        <v>0</v>
      </c>
      <c r="DM76" s="124">
        <v>0</v>
      </c>
      <c r="DN76" s="122">
        <v>48</v>
      </c>
      <c r="DO76" s="121">
        <v>0</v>
      </c>
      <c r="DP76" s="123">
        <v>347</v>
      </c>
      <c r="DQ76" s="122">
        <v>40</v>
      </c>
      <c r="DR76" s="121">
        <v>1</v>
      </c>
      <c r="DS76" s="162" t="s">
        <v>1837</v>
      </c>
      <c r="DT76" s="121">
        <v>2</v>
      </c>
      <c r="DU76" s="162"/>
      <c r="DV76" s="164" t="s">
        <v>1838</v>
      </c>
      <c r="DW76" s="122">
        <v>1</v>
      </c>
      <c r="DX76" s="121">
        <v>1</v>
      </c>
      <c r="DY76" s="121">
        <v>1</v>
      </c>
      <c r="DZ76" s="162"/>
      <c r="EA76" s="164"/>
      <c r="EB76" s="127">
        <v>27557</v>
      </c>
      <c r="EC76" s="128">
        <v>261.58</v>
      </c>
      <c r="ED76" s="129">
        <v>32</v>
      </c>
    </row>
    <row r="77" spans="1:134" ht="13.5" customHeight="1">
      <c r="A77" s="161" t="s">
        <v>435</v>
      </c>
      <c r="B77" s="162" t="s">
        <v>453</v>
      </c>
      <c r="C77" s="121">
        <v>1</v>
      </c>
      <c r="D77" s="162" t="s">
        <v>452</v>
      </c>
      <c r="E77" s="162" t="s">
        <v>1839</v>
      </c>
      <c r="F77" s="163" t="s">
        <v>1840</v>
      </c>
      <c r="G77" s="162">
        <v>43469</v>
      </c>
      <c r="H77" s="162" t="s">
        <v>453</v>
      </c>
      <c r="I77" s="162" t="s">
        <v>1841</v>
      </c>
      <c r="J77" s="162" t="s">
        <v>1842</v>
      </c>
      <c r="K77" s="164" t="s">
        <v>1843</v>
      </c>
      <c r="L77" s="161" t="s">
        <v>920</v>
      </c>
      <c r="M77" s="162" t="s">
        <v>1844</v>
      </c>
      <c r="N77" s="162" t="s">
        <v>1845</v>
      </c>
      <c r="O77" s="162" t="s">
        <v>927</v>
      </c>
      <c r="P77" s="162">
        <v>476448312</v>
      </c>
      <c r="Q77" s="164" t="s">
        <v>1846</v>
      </c>
      <c r="R77" s="161" t="s">
        <v>927</v>
      </c>
      <c r="S77" s="162" t="s">
        <v>927</v>
      </c>
      <c r="T77" s="162" t="s">
        <v>927</v>
      </c>
      <c r="U77" s="162" t="s">
        <v>927</v>
      </c>
      <c r="V77" s="162" t="s">
        <v>927</v>
      </c>
      <c r="W77" s="164" t="s">
        <v>927</v>
      </c>
      <c r="X77" s="122">
        <v>2</v>
      </c>
      <c r="Y77" s="121">
        <v>1</v>
      </c>
      <c r="Z77" s="123">
        <v>3</v>
      </c>
      <c r="AA77" s="122">
        <v>1.2</v>
      </c>
      <c r="AB77" s="121">
        <v>0.1</v>
      </c>
      <c r="AC77" s="123">
        <v>1.3</v>
      </c>
      <c r="AD77" s="165" t="str">
        <f t="shared" si="8"/>
        <v>A</v>
      </c>
      <c r="AE77" s="124">
        <v>2</v>
      </c>
      <c r="AF77" s="165" t="str">
        <f t="shared" si="5"/>
        <v>A</v>
      </c>
      <c r="AG77" s="122">
        <v>0</v>
      </c>
      <c r="AH77" s="121">
        <v>0</v>
      </c>
      <c r="AI77" s="121">
        <v>0</v>
      </c>
      <c r="AJ77" s="121">
        <v>2</v>
      </c>
      <c r="AK77" s="123">
        <v>2</v>
      </c>
      <c r="AL77" s="165" t="str">
        <f t="shared" si="6"/>
        <v>A</v>
      </c>
      <c r="AM77" s="122">
        <v>1</v>
      </c>
      <c r="AN77" s="121">
        <v>0</v>
      </c>
      <c r="AO77" s="121">
        <v>1</v>
      </c>
      <c r="AP77" s="123">
        <v>2</v>
      </c>
      <c r="AQ77" s="165" t="str">
        <f t="shared" si="7"/>
        <v>A</v>
      </c>
      <c r="AR77" s="122">
        <v>0</v>
      </c>
      <c r="AS77" s="121">
        <v>0</v>
      </c>
      <c r="AT77" s="121">
        <v>0</v>
      </c>
      <c r="AU77" s="121">
        <v>1</v>
      </c>
      <c r="AV77" s="121">
        <v>1</v>
      </c>
      <c r="AW77" s="121">
        <v>0</v>
      </c>
      <c r="AX77" s="123">
        <v>2</v>
      </c>
      <c r="AY77" s="165" t="str">
        <f t="shared" si="9"/>
        <v>A</v>
      </c>
      <c r="AZ77" s="125">
        <v>1</v>
      </c>
      <c r="BA77" s="121">
        <v>1</v>
      </c>
      <c r="BB77" s="121">
        <v>1</v>
      </c>
      <c r="BC77" s="126">
        <v>1</v>
      </c>
      <c r="BD77" s="122">
        <v>1</v>
      </c>
      <c r="BE77" s="121">
        <v>21</v>
      </c>
      <c r="BF77" s="121">
        <v>0</v>
      </c>
      <c r="BG77" s="121">
        <v>0</v>
      </c>
      <c r="BH77" s="121">
        <v>1</v>
      </c>
      <c r="BI77" s="121">
        <v>0</v>
      </c>
      <c r="BJ77" s="121">
        <v>0</v>
      </c>
      <c r="BK77" s="121">
        <v>2</v>
      </c>
      <c r="BL77" s="121">
        <v>14</v>
      </c>
      <c r="BM77" s="121">
        <v>0</v>
      </c>
      <c r="BN77" s="121">
        <v>0</v>
      </c>
      <c r="BO77" s="121">
        <v>1</v>
      </c>
      <c r="BP77" s="121">
        <v>0</v>
      </c>
      <c r="BQ77" s="121">
        <v>1</v>
      </c>
      <c r="BR77" s="121">
        <v>0</v>
      </c>
      <c r="BS77" s="121">
        <v>0</v>
      </c>
      <c r="BT77" s="121">
        <v>0</v>
      </c>
      <c r="BU77" s="121">
        <v>0</v>
      </c>
      <c r="BV77" s="121">
        <v>0</v>
      </c>
      <c r="BW77" s="121">
        <v>0</v>
      </c>
      <c r="BX77" s="121">
        <v>0</v>
      </c>
      <c r="BY77" s="121">
        <v>0</v>
      </c>
      <c r="BZ77" s="121">
        <v>0</v>
      </c>
      <c r="CA77" s="121">
        <v>0</v>
      </c>
      <c r="CB77" s="121">
        <v>0</v>
      </c>
      <c r="CC77" s="121">
        <v>0</v>
      </c>
      <c r="CD77" s="121">
        <v>0</v>
      </c>
      <c r="CE77" s="123">
        <v>0</v>
      </c>
      <c r="CF77" s="122">
        <v>0</v>
      </c>
      <c r="CG77" s="121">
        <v>0</v>
      </c>
      <c r="CH77" s="121">
        <v>0</v>
      </c>
      <c r="CI77" s="121">
        <v>14</v>
      </c>
      <c r="CJ77" s="121">
        <v>0</v>
      </c>
      <c r="CK77" s="121">
        <v>0</v>
      </c>
      <c r="CL77" s="121">
        <v>0</v>
      </c>
      <c r="CM77" s="121">
        <v>0</v>
      </c>
      <c r="CN77" s="121">
        <v>0</v>
      </c>
      <c r="CO77" s="121">
        <v>0</v>
      </c>
      <c r="CP77" s="121">
        <v>0</v>
      </c>
      <c r="CQ77" s="121">
        <v>0</v>
      </c>
      <c r="CR77" s="121">
        <v>0</v>
      </c>
      <c r="CS77" s="121">
        <v>0</v>
      </c>
      <c r="CT77" s="121">
        <v>0</v>
      </c>
      <c r="CU77" s="121">
        <v>0</v>
      </c>
      <c r="CV77" s="121">
        <v>0</v>
      </c>
      <c r="CW77" s="121">
        <v>0</v>
      </c>
      <c r="CX77" s="121">
        <v>0</v>
      </c>
      <c r="CY77" s="121">
        <v>0</v>
      </c>
      <c r="CZ77" s="121">
        <v>0</v>
      </c>
      <c r="DA77" s="123">
        <v>0</v>
      </c>
      <c r="DB77" s="122">
        <v>0</v>
      </c>
      <c r="DC77" s="121">
        <v>0</v>
      </c>
      <c r="DD77" s="121">
        <v>0</v>
      </c>
      <c r="DE77" s="121">
        <v>0</v>
      </c>
      <c r="DF77" s="121">
        <v>0</v>
      </c>
      <c r="DG77" s="121">
        <v>0</v>
      </c>
      <c r="DH77" s="121">
        <v>0</v>
      </c>
      <c r="DI77" s="121">
        <v>1</v>
      </c>
      <c r="DJ77" s="123">
        <v>0</v>
      </c>
      <c r="DK77" s="122">
        <v>0</v>
      </c>
      <c r="DL77" s="123">
        <v>0</v>
      </c>
      <c r="DM77" s="124">
        <v>0</v>
      </c>
      <c r="DN77" s="122">
        <v>32</v>
      </c>
      <c r="DO77" s="121">
        <v>0</v>
      </c>
      <c r="DP77" s="123">
        <v>119</v>
      </c>
      <c r="DQ77" s="122">
        <v>40</v>
      </c>
      <c r="DR77" s="121">
        <v>0</v>
      </c>
      <c r="DS77" s="121" t="s">
        <v>927</v>
      </c>
      <c r="DT77" s="121">
        <v>2</v>
      </c>
      <c r="DU77" s="162" t="s">
        <v>1847</v>
      </c>
      <c r="DV77" s="164" t="s">
        <v>1848</v>
      </c>
      <c r="DW77" s="122">
        <v>1</v>
      </c>
      <c r="DX77" s="121">
        <v>1</v>
      </c>
      <c r="DY77" s="121">
        <v>1</v>
      </c>
      <c r="DZ77" s="162" t="s">
        <v>927</v>
      </c>
      <c r="EA77" s="164" t="s">
        <v>927</v>
      </c>
      <c r="EB77" s="127">
        <v>75844</v>
      </c>
      <c r="EC77" s="128">
        <v>231.13</v>
      </c>
      <c r="ED77" s="129">
        <v>15</v>
      </c>
    </row>
    <row r="78" spans="1:134" ht="13.5" customHeight="1">
      <c r="A78" s="161" t="s">
        <v>435</v>
      </c>
      <c r="B78" s="162" t="s">
        <v>455</v>
      </c>
      <c r="C78" s="121">
        <v>1</v>
      </c>
      <c r="D78" s="162" t="s">
        <v>454</v>
      </c>
      <c r="E78" s="162" t="s">
        <v>1849</v>
      </c>
      <c r="F78" s="162">
        <v>615</v>
      </c>
      <c r="G78" s="162">
        <v>44117</v>
      </c>
      <c r="H78" s="162" t="s">
        <v>455</v>
      </c>
      <c r="I78" s="162" t="s">
        <v>1850</v>
      </c>
      <c r="J78" s="162" t="s">
        <v>1851</v>
      </c>
      <c r="K78" s="164" t="s">
        <v>919</v>
      </c>
      <c r="L78" s="161" t="s">
        <v>920</v>
      </c>
      <c r="M78" s="162" t="s">
        <v>1389</v>
      </c>
      <c r="N78" s="162" t="s">
        <v>1852</v>
      </c>
      <c r="O78" s="162" t="s">
        <v>927</v>
      </c>
      <c r="P78" s="162">
        <v>415237532</v>
      </c>
      <c r="Q78" s="164" t="s">
        <v>1853</v>
      </c>
      <c r="R78" s="161" t="s">
        <v>996</v>
      </c>
      <c r="S78" s="162" t="s">
        <v>1264</v>
      </c>
      <c r="T78" s="162" t="s">
        <v>1854</v>
      </c>
      <c r="U78" s="162" t="s">
        <v>927</v>
      </c>
      <c r="V78" s="162">
        <v>415237531</v>
      </c>
      <c r="W78" s="164" t="s">
        <v>1855</v>
      </c>
      <c r="X78" s="122">
        <v>2</v>
      </c>
      <c r="Y78" s="121">
        <v>0</v>
      </c>
      <c r="Z78" s="123">
        <v>2</v>
      </c>
      <c r="AA78" s="122">
        <v>2</v>
      </c>
      <c r="AB78" s="121">
        <v>0</v>
      </c>
      <c r="AC78" s="123">
        <v>2</v>
      </c>
      <c r="AD78" s="165" t="str">
        <f t="shared" si="8"/>
        <v>A</v>
      </c>
      <c r="AE78" s="124">
        <v>2</v>
      </c>
      <c r="AF78" s="165" t="str">
        <f t="shared" si="5"/>
        <v>A</v>
      </c>
      <c r="AG78" s="122">
        <v>0</v>
      </c>
      <c r="AH78" s="121">
        <v>1</v>
      </c>
      <c r="AI78" s="121">
        <v>0</v>
      </c>
      <c r="AJ78" s="121">
        <v>1</v>
      </c>
      <c r="AK78" s="123">
        <v>2</v>
      </c>
      <c r="AL78" s="165" t="str">
        <f t="shared" si="6"/>
        <v>A</v>
      </c>
      <c r="AM78" s="122">
        <v>0</v>
      </c>
      <c r="AN78" s="121">
        <v>0</v>
      </c>
      <c r="AO78" s="121">
        <v>2</v>
      </c>
      <c r="AP78" s="123">
        <v>2</v>
      </c>
      <c r="AQ78" s="165" t="str">
        <f t="shared" si="7"/>
        <v>A</v>
      </c>
      <c r="AR78" s="122">
        <v>0</v>
      </c>
      <c r="AS78" s="121">
        <v>0</v>
      </c>
      <c r="AT78" s="121">
        <v>2</v>
      </c>
      <c r="AU78" s="121">
        <v>0</v>
      </c>
      <c r="AV78" s="121">
        <v>0</v>
      </c>
      <c r="AW78" s="121">
        <v>0</v>
      </c>
      <c r="AX78" s="123">
        <v>2</v>
      </c>
      <c r="AY78" s="165" t="str">
        <f t="shared" si="9"/>
        <v>A</v>
      </c>
      <c r="AZ78" s="125">
        <v>1</v>
      </c>
      <c r="BA78" s="121">
        <v>1</v>
      </c>
      <c r="BB78" s="121">
        <v>0</v>
      </c>
      <c r="BC78" s="126">
        <v>1</v>
      </c>
      <c r="BD78" s="122">
        <v>2</v>
      </c>
      <c r="BE78" s="121">
        <v>35</v>
      </c>
      <c r="BF78" s="121">
        <v>0</v>
      </c>
      <c r="BG78" s="121">
        <v>0</v>
      </c>
      <c r="BH78" s="121">
        <v>0</v>
      </c>
      <c r="BI78" s="121">
        <v>0</v>
      </c>
      <c r="BJ78" s="121">
        <v>0</v>
      </c>
      <c r="BK78" s="121">
        <v>0</v>
      </c>
      <c r="BL78" s="121">
        <v>6</v>
      </c>
      <c r="BM78" s="121">
        <v>0</v>
      </c>
      <c r="BN78" s="121">
        <v>1</v>
      </c>
      <c r="BO78" s="121">
        <v>1</v>
      </c>
      <c r="BP78" s="121">
        <v>0</v>
      </c>
      <c r="BQ78" s="121">
        <v>0</v>
      </c>
      <c r="BR78" s="121">
        <v>0</v>
      </c>
      <c r="BS78" s="121">
        <v>0</v>
      </c>
      <c r="BT78" s="121">
        <v>0</v>
      </c>
      <c r="BU78" s="121">
        <v>0</v>
      </c>
      <c r="BV78" s="121">
        <v>0</v>
      </c>
      <c r="BW78" s="121">
        <v>0</v>
      </c>
      <c r="BX78" s="121">
        <v>0</v>
      </c>
      <c r="BY78" s="121">
        <v>0</v>
      </c>
      <c r="BZ78" s="121">
        <v>0</v>
      </c>
      <c r="CA78" s="121">
        <v>0</v>
      </c>
      <c r="CB78" s="121">
        <v>0</v>
      </c>
      <c r="CC78" s="121">
        <v>1</v>
      </c>
      <c r="CD78" s="121">
        <v>0</v>
      </c>
      <c r="CE78" s="123">
        <v>0</v>
      </c>
      <c r="CF78" s="122">
        <v>1</v>
      </c>
      <c r="CG78" s="121">
        <v>0</v>
      </c>
      <c r="CH78" s="121">
        <v>0</v>
      </c>
      <c r="CI78" s="121">
        <v>1</v>
      </c>
      <c r="CJ78" s="121">
        <v>0</v>
      </c>
      <c r="CK78" s="121">
        <v>0</v>
      </c>
      <c r="CL78" s="121">
        <v>0</v>
      </c>
      <c r="CM78" s="121">
        <v>0</v>
      </c>
      <c r="CN78" s="121">
        <v>0</v>
      </c>
      <c r="CO78" s="121">
        <v>0</v>
      </c>
      <c r="CP78" s="121">
        <v>0</v>
      </c>
      <c r="CQ78" s="121">
        <v>0</v>
      </c>
      <c r="CR78" s="121">
        <v>0</v>
      </c>
      <c r="CS78" s="121">
        <v>0</v>
      </c>
      <c r="CT78" s="121">
        <v>0</v>
      </c>
      <c r="CU78" s="121">
        <v>0</v>
      </c>
      <c r="CV78" s="121">
        <v>0</v>
      </c>
      <c r="CW78" s="121">
        <v>0</v>
      </c>
      <c r="CX78" s="121">
        <v>0</v>
      </c>
      <c r="CY78" s="121">
        <v>0</v>
      </c>
      <c r="CZ78" s="121">
        <v>2</v>
      </c>
      <c r="DA78" s="123">
        <v>0</v>
      </c>
      <c r="DB78" s="122">
        <v>0</v>
      </c>
      <c r="DC78" s="121">
        <v>0</v>
      </c>
      <c r="DD78" s="121">
        <v>0</v>
      </c>
      <c r="DE78" s="121">
        <v>0</v>
      </c>
      <c r="DF78" s="121">
        <v>0</v>
      </c>
      <c r="DG78" s="121">
        <v>0</v>
      </c>
      <c r="DH78" s="121">
        <v>0</v>
      </c>
      <c r="DI78" s="121">
        <v>0</v>
      </c>
      <c r="DJ78" s="123">
        <v>0</v>
      </c>
      <c r="DK78" s="122">
        <v>1</v>
      </c>
      <c r="DL78" s="123">
        <v>0</v>
      </c>
      <c r="DM78" s="124">
        <v>0</v>
      </c>
      <c r="DN78" s="122">
        <v>68</v>
      </c>
      <c r="DO78" s="121">
        <v>12</v>
      </c>
      <c r="DP78" s="123">
        <v>312</v>
      </c>
      <c r="DQ78" s="122">
        <v>82</v>
      </c>
      <c r="DR78" s="121">
        <v>1</v>
      </c>
      <c r="DS78" s="162" t="s">
        <v>1856</v>
      </c>
      <c r="DT78" s="121">
        <v>3</v>
      </c>
      <c r="DU78" s="162" t="s">
        <v>1857</v>
      </c>
      <c r="DV78" s="164" t="s">
        <v>1858</v>
      </c>
      <c r="DW78" s="122">
        <v>0</v>
      </c>
      <c r="DX78" s="121">
        <v>1</v>
      </c>
      <c r="DY78" s="121">
        <v>1</v>
      </c>
      <c r="DZ78" s="162"/>
      <c r="EA78" s="164"/>
      <c r="EB78" s="127">
        <v>15662</v>
      </c>
      <c r="EC78" s="128">
        <v>337.57</v>
      </c>
      <c r="ED78" s="129">
        <v>11</v>
      </c>
    </row>
    <row r="79" spans="1:134" ht="13.5" customHeight="1">
      <c r="A79" s="161" t="s">
        <v>435</v>
      </c>
      <c r="B79" s="162" t="s">
        <v>457</v>
      </c>
      <c r="C79" s="121">
        <v>1</v>
      </c>
      <c r="D79" s="162" t="s">
        <v>456</v>
      </c>
      <c r="E79" s="162" t="s">
        <v>1859</v>
      </c>
      <c r="F79" s="162">
        <v>21</v>
      </c>
      <c r="G79" s="162">
        <v>41321</v>
      </c>
      <c r="H79" s="162" t="s">
        <v>457</v>
      </c>
      <c r="I79" s="162" t="s">
        <v>1860</v>
      </c>
      <c r="J79" s="162" t="s">
        <v>1861</v>
      </c>
      <c r="K79" s="164" t="s">
        <v>919</v>
      </c>
      <c r="L79" s="161" t="s">
        <v>920</v>
      </c>
      <c r="M79" s="162" t="s">
        <v>1331</v>
      </c>
      <c r="N79" s="162" t="s">
        <v>1862</v>
      </c>
      <c r="O79" s="162" t="s">
        <v>927</v>
      </c>
      <c r="P79" s="162">
        <v>416850183</v>
      </c>
      <c r="Q79" s="164" t="s">
        <v>1863</v>
      </c>
      <c r="R79" s="161" t="s">
        <v>927</v>
      </c>
      <c r="S79" s="162" t="s">
        <v>1050</v>
      </c>
      <c r="T79" s="162" t="s">
        <v>1864</v>
      </c>
      <c r="U79" s="162" t="s">
        <v>927</v>
      </c>
      <c r="V79" s="162">
        <v>416850179</v>
      </c>
      <c r="W79" s="164" t="s">
        <v>1865</v>
      </c>
      <c r="X79" s="122">
        <v>2</v>
      </c>
      <c r="Y79" s="121">
        <v>0</v>
      </c>
      <c r="Z79" s="123">
        <v>2</v>
      </c>
      <c r="AA79" s="122">
        <v>1.75</v>
      </c>
      <c r="AB79" s="121">
        <v>0</v>
      </c>
      <c r="AC79" s="123">
        <v>1.75</v>
      </c>
      <c r="AD79" s="165" t="str">
        <f t="shared" si="8"/>
        <v>A</v>
      </c>
      <c r="AE79" s="124">
        <v>2</v>
      </c>
      <c r="AF79" s="165" t="str">
        <f t="shared" si="5"/>
        <v>A</v>
      </c>
      <c r="AG79" s="122">
        <v>0</v>
      </c>
      <c r="AH79" s="121">
        <v>1</v>
      </c>
      <c r="AI79" s="121">
        <v>0</v>
      </c>
      <c r="AJ79" s="121">
        <v>1</v>
      </c>
      <c r="AK79" s="123">
        <v>2</v>
      </c>
      <c r="AL79" s="165" t="str">
        <f t="shared" si="6"/>
        <v>A</v>
      </c>
      <c r="AM79" s="122">
        <v>0</v>
      </c>
      <c r="AN79" s="121">
        <v>1</v>
      </c>
      <c r="AO79" s="121">
        <v>1</v>
      </c>
      <c r="AP79" s="123">
        <v>2</v>
      </c>
      <c r="AQ79" s="165" t="str">
        <f t="shared" si="7"/>
        <v>A</v>
      </c>
      <c r="AR79" s="122">
        <v>0</v>
      </c>
      <c r="AS79" s="121">
        <v>0</v>
      </c>
      <c r="AT79" s="121">
        <v>0</v>
      </c>
      <c r="AU79" s="121">
        <v>2</v>
      </c>
      <c r="AV79" s="121">
        <v>0</v>
      </c>
      <c r="AW79" s="121">
        <v>0</v>
      </c>
      <c r="AX79" s="123">
        <v>2</v>
      </c>
      <c r="AY79" s="165" t="str">
        <f t="shared" si="9"/>
        <v>A</v>
      </c>
      <c r="AZ79" s="125">
        <v>1</v>
      </c>
      <c r="BA79" s="121">
        <v>1</v>
      </c>
      <c r="BB79" s="121">
        <v>0</v>
      </c>
      <c r="BC79" s="126">
        <v>0</v>
      </c>
      <c r="BD79" s="122">
        <v>5</v>
      </c>
      <c r="BE79" s="121">
        <v>41</v>
      </c>
      <c r="BF79" s="121">
        <v>0</v>
      </c>
      <c r="BG79" s="121">
        <v>0</v>
      </c>
      <c r="BH79" s="121">
        <v>4</v>
      </c>
      <c r="BI79" s="121">
        <v>0</v>
      </c>
      <c r="BJ79" s="121">
        <v>0</v>
      </c>
      <c r="BK79" s="121">
        <v>0</v>
      </c>
      <c r="BL79" s="121">
        <v>31</v>
      </c>
      <c r="BM79" s="121">
        <v>1</v>
      </c>
      <c r="BN79" s="121">
        <v>3</v>
      </c>
      <c r="BO79" s="121">
        <v>8</v>
      </c>
      <c r="BP79" s="121">
        <v>43</v>
      </c>
      <c r="BQ79" s="121">
        <v>0</v>
      </c>
      <c r="BR79" s="121">
        <v>1</v>
      </c>
      <c r="BS79" s="121">
        <v>0</v>
      </c>
      <c r="BT79" s="121">
        <v>1</v>
      </c>
      <c r="BU79" s="121">
        <v>0</v>
      </c>
      <c r="BV79" s="121">
        <v>0</v>
      </c>
      <c r="BW79" s="121">
        <v>0</v>
      </c>
      <c r="BX79" s="121">
        <v>0</v>
      </c>
      <c r="BY79" s="121">
        <v>0</v>
      </c>
      <c r="BZ79" s="121">
        <v>0</v>
      </c>
      <c r="CA79" s="121">
        <v>0</v>
      </c>
      <c r="CB79" s="121">
        <v>0</v>
      </c>
      <c r="CC79" s="121">
        <v>0</v>
      </c>
      <c r="CD79" s="121">
        <v>0</v>
      </c>
      <c r="CE79" s="123">
        <v>0</v>
      </c>
      <c r="CF79" s="122">
        <v>0</v>
      </c>
      <c r="CG79" s="121">
        <v>0</v>
      </c>
      <c r="CH79" s="121">
        <v>0</v>
      </c>
      <c r="CI79" s="121">
        <v>0</v>
      </c>
      <c r="CJ79" s="121">
        <v>1</v>
      </c>
      <c r="CK79" s="121">
        <v>0</v>
      </c>
      <c r="CL79" s="121">
        <v>0</v>
      </c>
      <c r="CM79" s="121">
        <v>0</v>
      </c>
      <c r="CN79" s="121">
        <v>0</v>
      </c>
      <c r="CO79" s="121">
        <v>0</v>
      </c>
      <c r="CP79" s="121">
        <v>0</v>
      </c>
      <c r="CQ79" s="121">
        <v>1</v>
      </c>
      <c r="CR79" s="121">
        <v>0</v>
      </c>
      <c r="CS79" s="121">
        <v>0</v>
      </c>
      <c r="CT79" s="121">
        <v>0</v>
      </c>
      <c r="CU79" s="121">
        <v>0</v>
      </c>
      <c r="CV79" s="121">
        <v>0</v>
      </c>
      <c r="CW79" s="121">
        <v>0</v>
      </c>
      <c r="CX79" s="121">
        <v>0</v>
      </c>
      <c r="CY79" s="121">
        <v>0</v>
      </c>
      <c r="CZ79" s="121">
        <v>0</v>
      </c>
      <c r="DA79" s="123">
        <v>0</v>
      </c>
      <c r="DB79" s="122">
        <v>0</v>
      </c>
      <c r="DC79" s="121">
        <v>0</v>
      </c>
      <c r="DD79" s="121">
        <v>0</v>
      </c>
      <c r="DE79" s="121">
        <v>0</v>
      </c>
      <c r="DF79" s="121">
        <v>0</v>
      </c>
      <c r="DG79" s="121">
        <v>0</v>
      </c>
      <c r="DH79" s="121">
        <v>0</v>
      </c>
      <c r="DI79" s="121">
        <v>0</v>
      </c>
      <c r="DJ79" s="123">
        <v>0</v>
      </c>
      <c r="DK79" s="122">
        <v>0</v>
      </c>
      <c r="DL79" s="123">
        <v>0</v>
      </c>
      <c r="DM79" s="124">
        <v>0</v>
      </c>
      <c r="DN79" s="122">
        <v>87</v>
      </c>
      <c r="DO79" s="121">
        <v>0</v>
      </c>
      <c r="DP79" s="123">
        <v>505</v>
      </c>
      <c r="DQ79" s="122">
        <v>45</v>
      </c>
      <c r="DR79" s="121">
        <v>1</v>
      </c>
      <c r="DS79" s="162" t="s">
        <v>1866</v>
      </c>
      <c r="DT79" s="121">
        <v>2</v>
      </c>
      <c r="DU79" s="162" t="s">
        <v>1867</v>
      </c>
      <c r="DV79" s="164"/>
      <c r="DW79" s="122">
        <v>1</v>
      </c>
      <c r="DX79" s="121">
        <v>1</v>
      </c>
      <c r="DY79" s="121">
        <v>1</v>
      </c>
      <c r="DZ79" s="162"/>
      <c r="EA79" s="164"/>
      <c r="EB79" s="127">
        <v>32275</v>
      </c>
      <c r="EC79" s="128">
        <v>300.10000000000002</v>
      </c>
      <c r="ED79" s="129">
        <v>33</v>
      </c>
    </row>
    <row r="80" spans="1:134" ht="13.5" customHeight="1">
      <c r="A80" s="161" t="s">
        <v>435</v>
      </c>
      <c r="B80" s="162" t="s">
        <v>459</v>
      </c>
      <c r="C80" s="121">
        <v>1</v>
      </c>
      <c r="D80" s="162" t="s">
        <v>458</v>
      </c>
      <c r="E80" s="162" t="s">
        <v>1868</v>
      </c>
      <c r="F80" s="162" t="s">
        <v>1869</v>
      </c>
      <c r="G80" s="162">
        <v>40801</v>
      </c>
      <c r="H80" s="162" t="s">
        <v>459</v>
      </c>
      <c r="I80" s="162" t="s">
        <v>1870</v>
      </c>
      <c r="J80" s="162" t="s">
        <v>1871</v>
      </c>
      <c r="K80" s="164" t="s">
        <v>919</v>
      </c>
      <c r="L80" s="161" t="s">
        <v>927</v>
      </c>
      <c r="M80" s="162" t="s">
        <v>927</v>
      </c>
      <c r="N80" s="162" t="s">
        <v>927</v>
      </c>
      <c r="O80" s="162" t="s">
        <v>927</v>
      </c>
      <c r="P80" s="162" t="s">
        <v>927</v>
      </c>
      <c r="Q80" s="164" t="s">
        <v>927</v>
      </c>
      <c r="R80" s="161" t="s">
        <v>920</v>
      </c>
      <c r="S80" s="162" t="s">
        <v>1245</v>
      </c>
      <c r="T80" s="162" t="s">
        <v>1872</v>
      </c>
      <c r="U80" s="162" t="s">
        <v>927</v>
      </c>
      <c r="V80" s="162" t="s">
        <v>1873</v>
      </c>
      <c r="W80" s="164" t="s">
        <v>1874</v>
      </c>
      <c r="X80" s="122">
        <v>3</v>
      </c>
      <c r="Y80" s="121">
        <v>0</v>
      </c>
      <c r="Z80" s="123">
        <v>3</v>
      </c>
      <c r="AA80" s="122">
        <v>2.25</v>
      </c>
      <c r="AB80" s="121">
        <v>0</v>
      </c>
      <c r="AC80" s="123">
        <v>2.25</v>
      </c>
      <c r="AD80" s="165" t="str">
        <f t="shared" si="8"/>
        <v>A</v>
      </c>
      <c r="AE80" s="124">
        <v>0</v>
      </c>
      <c r="AF80" s="165" t="str">
        <f t="shared" si="5"/>
        <v>A</v>
      </c>
      <c r="AG80" s="122">
        <v>0</v>
      </c>
      <c r="AH80" s="121">
        <v>1</v>
      </c>
      <c r="AI80" s="121">
        <v>1</v>
      </c>
      <c r="AJ80" s="121">
        <v>1</v>
      </c>
      <c r="AK80" s="123">
        <v>3</v>
      </c>
      <c r="AL80" s="165" t="str">
        <f t="shared" si="6"/>
        <v>A</v>
      </c>
      <c r="AM80" s="122">
        <v>0</v>
      </c>
      <c r="AN80" s="121">
        <v>1</v>
      </c>
      <c r="AO80" s="121">
        <v>2</v>
      </c>
      <c r="AP80" s="123">
        <v>3</v>
      </c>
      <c r="AQ80" s="165" t="str">
        <f t="shared" si="7"/>
        <v>A</v>
      </c>
      <c r="AR80" s="122">
        <v>0</v>
      </c>
      <c r="AS80" s="121">
        <v>0</v>
      </c>
      <c r="AT80" s="121">
        <v>0</v>
      </c>
      <c r="AU80" s="121">
        <v>0</v>
      </c>
      <c r="AV80" s="121">
        <v>3</v>
      </c>
      <c r="AW80" s="121">
        <v>0</v>
      </c>
      <c r="AX80" s="123">
        <v>3</v>
      </c>
      <c r="AY80" s="165" t="str">
        <f t="shared" si="9"/>
        <v>A</v>
      </c>
      <c r="AZ80" s="125">
        <v>0</v>
      </c>
      <c r="BA80" s="121">
        <v>1</v>
      </c>
      <c r="BB80" s="121">
        <v>0</v>
      </c>
      <c r="BC80" s="126">
        <v>1</v>
      </c>
      <c r="BD80" s="122">
        <v>17</v>
      </c>
      <c r="BE80" s="121">
        <v>34</v>
      </c>
      <c r="BF80" s="121">
        <v>0</v>
      </c>
      <c r="BG80" s="121">
        <v>0</v>
      </c>
      <c r="BH80" s="121">
        <v>7</v>
      </c>
      <c r="BI80" s="121">
        <v>0</v>
      </c>
      <c r="BJ80" s="121">
        <v>0</v>
      </c>
      <c r="BK80" s="121">
        <v>0</v>
      </c>
      <c r="BL80" s="121">
        <v>39</v>
      </c>
      <c r="BM80" s="121">
        <v>0</v>
      </c>
      <c r="BN80" s="121">
        <v>0</v>
      </c>
      <c r="BO80" s="121">
        <v>0</v>
      </c>
      <c r="BP80" s="121">
        <v>5</v>
      </c>
      <c r="BQ80" s="121">
        <v>0</v>
      </c>
      <c r="BR80" s="121">
        <v>4</v>
      </c>
      <c r="BS80" s="121">
        <v>0</v>
      </c>
      <c r="BT80" s="121">
        <v>1</v>
      </c>
      <c r="BU80" s="121">
        <v>0</v>
      </c>
      <c r="BV80" s="121">
        <v>0</v>
      </c>
      <c r="BW80" s="121">
        <v>0</v>
      </c>
      <c r="BX80" s="121">
        <v>0</v>
      </c>
      <c r="BY80" s="121">
        <v>0</v>
      </c>
      <c r="BZ80" s="121">
        <v>0</v>
      </c>
      <c r="CA80" s="121">
        <v>0</v>
      </c>
      <c r="CB80" s="121">
        <v>0</v>
      </c>
      <c r="CC80" s="121">
        <v>0</v>
      </c>
      <c r="CD80" s="121">
        <v>0</v>
      </c>
      <c r="CE80" s="123">
        <v>0</v>
      </c>
      <c r="CF80" s="122">
        <v>4</v>
      </c>
      <c r="CG80" s="121">
        <v>0</v>
      </c>
      <c r="CH80" s="121">
        <v>0</v>
      </c>
      <c r="CI80" s="121">
        <v>4</v>
      </c>
      <c r="CJ80" s="121">
        <v>0</v>
      </c>
      <c r="CK80" s="121">
        <v>0</v>
      </c>
      <c r="CL80" s="121">
        <v>0</v>
      </c>
      <c r="CM80" s="121">
        <v>0</v>
      </c>
      <c r="CN80" s="121">
        <v>0</v>
      </c>
      <c r="CO80" s="121">
        <v>0</v>
      </c>
      <c r="CP80" s="121">
        <v>0</v>
      </c>
      <c r="CQ80" s="121">
        <v>0</v>
      </c>
      <c r="CR80" s="121">
        <v>0</v>
      </c>
      <c r="CS80" s="121">
        <v>0</v>
      </c>
      <c r="CT80" s="121">
        <v>0</v>
      </c>
      <c r="CU80" s="121">
        <v>0</v>
      </c>
      <c r="CV80" s="121">
        <v>0</v>
      </c>
      <c r="CW80" s="121">
        <v>0</v>
      </c>
      <c r="CX80" s="121">
        <v>0</v>
      </c>
      <c r="CY80" s="121">
        <v>0</v>
      </c>
      <c r="CZ80" s="121">
        <v>0</v>
      </c>
      <c r="DA80" s="123">
        <v>0</v>
      </c>
      <c r="DB80" s="122">
        <v>0</v>
      </c>
      <c r="DC80" s="121">
        <v>0</v>
      </c>
      <c r="DD80" s="121">
        <v>0</v>
      </c>
      <c r="DE80" s="121">
        <v>5</v>
      </c>
      <c r="DF80" s="121">
        <v>0</v>
      </c>
      <c r="DG80" s="121">
        <v>0</v>
      </c>
      <c r="DH80" s="121">
        <v>0</v>
      </c>
      <c r="DI80" s="121">
        <v>0</v>
      </c>
      <c r="DJ80" s="123">
        <v>0</v>
      </c>
      <c r="DK80" s="122">
        <v>0</v>
      </c>
      <c r="DL80" s="123">
        <v>0</v>
      </c>
      <c r="DM80" s="124">
        <v>0</v>
      </c>
      <c r="DN80" s="122">
        <v>117</v>
      </c>
      <c r="DO80" s="121">
        <v>0</v>
      </c>
      <c r="DP80" s="123">
        <v>502</v>
      </c>
      <c r="DQ80" s="122">
        <v>38</v>
      </c>
      <c r="DR80" s="121">
        <v>1</v>
      </c>
      <c r="DS80" s="162" t="s">
        <v>1875</v>
      </c>
      <c r="DT80" s="121">
        <v>1</v>
      </c>
      <c r="DU80" s="162" t="s">
        <v>1876</v>
      </c>
      <c r="DV80" s="164" t="s">
        <v>1877</v>
      </c>
      <c r="DW80" s="122">
        <v>1</v>
      </c>
      <c r="DX80" s="121">
        <v>1</v>
      </c>
      <c r="DY80" s="121">
        <v>0</v>
      </c>
      <c r="DZ80" s="162" t="s">
        <v>1878</v>
      </c>
      <c r="EA80" s="164" t="s">
        <v>1879</v>
      </c>
      <c r="EB80" s="127">
        <v>33366</v>
      </c>
      <c r="EC80" s="128">
        <v>266.14999999999998</v>
      </c>
      <c r="ED80" s="129">
        <v>12</v>
      </c>
    </row>
    <row r="81" spans="1:134" ht="13.5" customHeight="1">
      <c r="A81" s="161" t="s">
        <v>435</v>
      </c>
      <c r="B81" s="162" t="s">
        <v>461</v>
      </c>
      <c r="C81" s="121">
        <v>1</v>
      </c>
      <c r="D81" s="162" t="s">
        <v>460</v>
      </c>
      <c r="E81" s="162" t="s">
        <v>1655</v>
      </c>
      <c r="F81" s="163" t="s">
        <v>916</v>
      </c>
      <c r="G81" s="162">
        <v>41595</v>
      </c>
      <c r="H81" s="162" t="s">
        <v>1880</v>
      </c>
      <c r="I81" s="162" t="s">
        <v>1881</v>
      </c>
      <c r="J81" s="162" t="s">
        <v>1882</v>
      </c>
      <c r="K81" s="164" t="s">
        <v>1883</v>
      </c>
      <c r="L81" s="161" t="s">
        <v>1013</v>
      </c>
      <c r="M81" s="162" t="s">
        <v>1166</v>
      </c>
      <c r="N81" s="162" t="s">
        <v>1884</v>
      </c>
      <c r="O81" s="162" t="s">
        <v>927</v>
      </c>
      <c r="P81" s="162">
        <v>417510902</v>
      </c>
      <c r="Q81" s="164" t="s">
        <v>1885</v>
      </c>
      <c r="R81" s="161" t="s">
        <v>1013</v>
      </c>
      <c r="S81" s="162" t="s">
        <v>1166</v>
      </c>
      <c r="T81" s="162" t="s">
        <v>1884</v>
      </c>
      <c r="U81" s="162" t="s">
        <v>927</v>
      </c>
      <c r="V81" s="162">
        <v>417510902</v>
      </c>
      <c r="W81" s="164" t="s">
        <v>1885</v>
      </c>
      <c r="X81" s="122">
        <v>3</v>
      </c>
      <c r="Y81" s="121">
        <v>0</v>
      </c>
      <c r="Z81" s="123">
        <v>3</v>
      </c>
      <c r="AA81" s="122">
        <v>3</v>
      </c>
      <c r="AB81" s="121">
        <v>0</v>
      </c>
      <c r="AC81" s="123">
        <v>3</v>
      </c>
      <c r="AD81" s="165" t="str">
        <f t="shared" si="8"/>
        <v>A</v>
      </c>
      <c r="AE81" s="124">
        <v>3</v>
      </c>
      <c r="AF81" s="165" t="str">
        <f t="shared" si="5"/>
        <v>A</v>
      </c>
      <c r="AG81" s="122">
        <v>0</v>
      </c>
      <c r="AH81" s="121">
        <v>2</v>
      </c>
      <c r="AI81" s="121">
        <v>0</v>
      </c>
      <c r="AJ81" s="121">
        <v>1</v>
      </c>
      <c r="AK81" s="123">
        <v>3</v>
      </c>
      <c r="AL81" s="165" t="str">
        <f t="shared" si="6"/>
        <v>A</v>
      </c>
      <c r="AM81" s="122">
        <v>0</v>
      </c>
      <c r="AN81" s="121">
        <v>1</v>
      </c>
      <c r="AO81" s="121">
        <v>2</v>
      </c>
      <c r="AP81" s="123">
        <v>3</v>
      </c>
      <c r="AQ81" s="165" t="str">
        <f t="shared" si="7"/>
        <v>A</v>
      </c>
      <c r="AR81" s="122">
        <v>0</v>
      </c>
      <c r="AS81" s="121">
        <v>0</v>
      </c>
      <c r="AT81" s="121">
        <v>3</v>
      </c>
      <c r="AU81" s="121">
        <v>0</v>
      </c>
      <c r="AV81" s="121">
        <v>0</v>
      </c>
      <c r="AW81" s="121">
        <v>0</v>
      </c>
      <c r="AX81" s="123">
        <v>3</v>
      </c>
      <c r="AY81" s="165" t="str">
        <f t="shared" si="9"/>
        <v>A</v>
      </c>
      <c r="AZ81" s="125">
        <v>1</v>
      </c>
      <c r="BA81" s="121">
        <v>1</v>
      </c>
      <c r="BB81" s="121">
        <v>0</v>
      </c>
      <c r="BC81" s="126">
        <v>1</v>
      </c>
      <c r="BD81" s="122">
        <v>7</v>
      </c>
      <c r="BE81" s="121">
        <v>49</v>
      </c>
      <c r="BF81" s="121">
        <v>0</v>
      </c>
      <c r="BG81" s="121">
        <v>0</v>
      </c>
      <c r="BH81" s="121">
        <v>0</v>
      </c>
      <c r="BI81" s="121">
        <v>0</v>
      </c>
      <c r="BJ81" s="121">
        <v>0</v>
      </c>
      <c r="BK81" s="121">
        <v>2</v>
      </c>
      <c r="BL81" s="121">
        <v>38</v>
      </c>
      <c r="BM81" s="121">
        <v>2</v>
      </c>
      <c r="BN81" s="121">
        <v>0</v>
      </c>
      <c r="BO81" s="121">
        <v>4</v>
      </c>
      <c r="BP81" s="121">
        <v>8</v>
      </c>
      <c r="BQ81" s="121">
        <v>0</v>
      </c>
      <c r="BR81" s="121">
        <v>2</v>
      </c>
      <c r="BS81" s="121">
        <v>0</v>
      </c>
      <c r="BT81" s="121">
        <v>4</v>
      </c>
      <c r="BU81" s="121">
        <v>0</v>
      </c>
      <c r="BV81" s="121">
        <v>0</v>
      </c>
      <c r="BW81" s="121">
        <v>0</v>
      </c>
      <c r="BX81" s="121">
        <v>0</v>
      </c>
      <c r="BY81" s="121">
        <v>0</v>
      </c>
      <c r="BZ81" s="121">
        <v>0</v>
      </c>
      <c r="CA81" s="121">
        <v>0</v>
      </c>
      <c r="CB81" s="121">
        <v>0</v>
      </c>
      <c r="CC81" s="121">
        <v>0</v>
      </c>
      <c r="CD81" s="121">
        <v>0</v>
      </c>
      <c r="CE81" s="123">
        <v>0</v>
      </c>
      <c r="CF81" s="122">
        <v>3</v>
      </c>
      <c r="CG81" s="121">
        <v>0</v>
      </c>
      <c r="CH81" s="121">
        <v>2</v>
      </c>
      <c r="CI81" s="121">
        <v>6</v>
      </c>
      <c r="CJ81" s="121">
        <v>4</v>
      </c>
      <c r="CK81" s="121">
        <v>1</v>
      </c>
      <c r="CL81" s="121">
        <v>0</v>
      </c>
      <c r="CM81" s="121">
        <v>0</v>
      </c>
      <c r="CN81" s="121">
        <v>0</v>
      </c>
      <c r="CO81" s="121">
        <v>0</v>
      </c>
      <c r="CP81" s="121">
        <v>0</v>
      </c>
      <c r="CQ81" s="121">
        <v>0</v>
      </c>
      <c r="CR81" s="121">
        <v>0</v>
      </c>
      <c r="CS81" s="121">
        <v>0</v>
      </c>
      <c r="CT81" s="121">
        <v>0</v>
      </c>
      <c r="CU81" s="121">
        <v>0</v>
      </c>
      <c r="CV81" s="121">
        <v>0</v>
      </c>
      <c r="CW81" s="121">
        <v>0</v>
      </c>
      <c r="CX81" s="121">
        <v>0</v>
      </c>
      <c r="CY81" s="121">
        <v>0</v>
      </c>
      <c r="CZ81" s="121">
        <v>8</v>
      </c>
      <c r="DA81" s="123">
        <v>0</v>
      </c>
      <c r="DB81" s="122">
        <v>0</v>
      </c>
      <c r="DC81" s="121">
        <v>0</v>
      </c>
      <c r="DD81" s="121">
        <v>0</v>
      </c>
      <c r="DE81" s="121">
        <v>0</v>
      </c>
      <c r="DF81" s="121">
        <v>0</v>
      </c>
      <c r="DG81" s="121">
        <v>0</v>
      </c>
      <c r="DH81" s="121">
        <v>0</v>
      </c>
      <c r="DI81" s="121">
        <v>0</v>
      </c>
      <c r="DJ81" s="123">
        <v>0</v>
      </c>
      <c r="DK81" s="122">
        <v>2</v>
      </c>
      <c r="DL81" s="123">
        <v>0</v>
      </c>
      <c r="DM81" s="124">
        <v>0</v>
      </c>
      <c r="DN81" s="122">
        <v>114</v>
      </c>
      <c r="DO81" s="121">
        <v>1</v>
      </c>
      <c r="DP81" s="123">
        <v>892</v>
      </c>
      <c r="DQ81" s="122">
        <v>50</v>
      </c>
      <c r="DR81" s="121">
        <v>1</v>
      </c>
      <c r="DS81" s="162" t="s">
        <v>1886</v>
      </c>
      <c r="DT81" s="121">
        <v>3</v>
      </c>
      <c r="DU81" s="162" t="s">
        <v>1887</v>
      </c>
      <c r="DV81" s="164" t="s">
        <v>1888</v>
      </c>
      <c r="DW81" s="122">
        <v>1</v>
      </c>
      <c r="DX81" s="121">
        <v>1</v>
      </c>
      <c r="DY81" s="121">
        <v>1</v>
      </c>
      <c r="DZ81" s="162">
        <v>0</v>
      </c>
      <c r="EA81" s="164" t="s">
        <v>1889</v>
      </c>
      <c r="EB81" s="127">
        <v>106732</v>
      </c>
      <c r="EC81" s="128">
        <v>345.34</v>
      </c>
      <c r="ED81" s="129">
        <v>26</v>
      </c>
    </row>
    <row r="82" spans="1:134" ht="13.5" customHeight="1">
      <c r="A82" s="161" t="s">
        <v>435</v>
      </c>
      <c r="B82" s="162" t="s">
        <v>463</v>
      </c>
      <c r="C82" s="121">
        <v>1</v>
      </c>
      <c r="D82" s="162" t="s">
        <v>462</v>
      </c>
      <c r="E82" s="162" t="s">
        <v>991</v>
      </c>
      <c r="F82" s="162" t="s">
        <v>1890</v>
      </c>
      <c r="G82" s="162">
        <v>40100</v>
      </c>
      <c r="H82" s="162" t="s">
        <v>463</v>
      </c>
      <c r="I82" s="162" t="s">
        <v>1891</v>
      </c>
      <c r="J82" s="162" t="s">
        <v>1892</v>
      </c>
      <c r="K82" s="164" t="s">
        <v>919</v>
      </c>
      <c r="L82" s="161" t="s">
        <v>1013</v>
      </c>
      <c r="M82" s="162" t="s">
        <v>1893</v>
      </c>
      <c r="N82" s="162" t="s">
        <v>1894</v>
      </c>
      <c r="O82" s="162" t="s">
        <v>927</v>
      </c>
      <c r="P82" s="162">
        <v>475271742</v>
      </c>
      <c r="Q82" s="164" t="s">
        <v>1895</v>
      </c>
      <c r="R82" s="161" t="s">
        <v>920</v>
      </c>
      <c r="S82" s="162" t="s">
        <v>1896</v>
      </c>
      <c r="T82" s="162" t="s">
        <v>1897</v>
      </c>
      <c r="U82" s="162" t="s">
        <v>927</v>
      </c>
      <c r="V82" s="162">
        <v>475271710</v>
      </c>
      <c r="W82" s="164" t="s">
        <v>1898</v>
      </c>
      <c r="X82" s="122">
        <v>6</v>
      </c>
      <c r="Y82" s="121">
        <v>0</v>
      </c>
      <c r="Z82" s="123">
        <v>6</v>
      </c>
      <c r="AA82" s="122">
        <v>6</v>
      </c>
      <c r="AB82" s="121">
        <v>0</v>
      </c>
      <c r="AC82" s="123">
        <v>6</v>
      </c>
      <c r="AD82" s="165" t="str">
        <f t="shared" si="8"/>
        <v>A</v>
      </c>
      <c r="AE82" s="124">
        <v>6</v>
      </c>
      <c r="AF82" s="165" t="str">
        <f t="shared" si="5"/>
        <v>A</v>
      </c>
      <c r="AG82" s="122">
        <v>0</v>
      </c>
      <c r="AH82" s="121">
        <v>3</v>
      </c>
      <c r="AI82" s="121">
        <v>2</v>
      </c>
      <c r="AJ82" s="121">
        <v>1</v>
      </c>
      <c r="AK82" s="123">
        <v>6</v>
      </c>
      <c r="AL82" s="165" t="str">
        <f t="shared" si="6"/>
        <v>A</v>
      </c>
      <c r="AM82" s="122">
        <v>0</v>
      </c>
      <c r="AN82" s="121">
        <v>2</v>
      </c>
      <c r="AO82" s="121">
        <v>4</v>
      </c>
      <c r="AP82" s="123">
        <v>6</v>
      </c>
      <c r="AQ82" s="165" t="str">
        <f t="shared" si="7"/>
        <v>A</v>
      </c>
      <c r="AR82" s="122">
        <v>0</v>
      </c>
      <c r="AS82" s="121">
        <v>0</v>
      </c>
      <c r="AT82" s="121">
        <v>0</v>
      </c>
      <c r="AU82" s="121">
        <v>5</v>
      </c>
      <c r="AV82" s="121">
        <v>1</v>
      </c>
      <c r="AW82" s="121">
        <v>0</v>
      </c>
      <c r="AX82" s="123">
        <v>6</v>
      </c>
      <c r="AY82" s="165" t="str">
        <f t="shared" si="9"/>
        <v>A</v>
      </c>
      <c r="AZ82" s="125">
        <v>0</v>
      </c>
      <c r="BA82" s="121">
        <v>1</v>
      </c>
      <c r="BB82" s="121">
        <v>0</v>
      </c>
      <c r="BC82" s="126">
        <v>1</v>
      </c>
      <c r="BD82" s="122">
        <v>30</v>
      </c>
      <c r="BE82" s="121">
        <v>80</v>
      </c>
      <c r="BF82" s="121">
        <v>0</v>
      </c>
      <c r="BG82" s="121">
        <v>0</v>
      </c>
      <c r="BH82" s="121">
        <v>16</v>
      </c>
      <c r="BI82" s="121">
        <v>4</v>
      </c>
      <c r="BJ82" s="121">
        <v>1</v>
      </c>
      <c r="BK82" s="121">
        <v>25</v>
      </c>
      <c r="BL82" s="121">
        <v>52</v>
      </c>
      <c r="BM82" s="121">
        <v>1</v>
      </c>
      <c r="BN82" s="121">
        <v>1</v>
      </c>
      <c r="BO82" s="121">
        <v>4</v>
      </c>
      <c r="BP82" s="121">
        <v>3</v>
      </c>
      <c r="BQ82" s="121">
        <v>1</v>
      </c>
      <c r="BR82" s="121">
        <v>2</v>
      </c>
      <c r="BS82" s="121">
        <v>1</v>
      </c>
      <c r="BT82" s="121">
        <v>3</v>
      </c>
      <c r="BU82" s="121">
        <v>0</v>
      </c>
      <c r="BV82" s="121">
        <v>1</v>
      </c>
      <c r="BW82" s="121">
        <v>4</v>
      </c>
      <c r="BX82" s="121">
        <v>0</v>
      </c>
      <c r="BY82" s="121">
        <v>0</v>
      </c>
      <c r="BZ82" s="121">
        <v>0</v>
      </c>
      <c r="CA82" s="121">
        <v>0</v>
      </c>
      <c r="CB82" s="121">
        <v>0</v>
      </c>
      <c r="CC82" s="121">
        <v>0</v>
      </c>
      <c r="CD82" s="121">
        <v>0</v>
      </c>
      <c r="CE82" s="123">
        <v>0</v>
      </c>
      <c r="CF82" s="122">
        <v>6</v>
      </c>
      <c r="CG82" s="121">
        <v>0</v>
      </c>
      <c r="CH82" s="121">
        <v>0</v>
      </c>
      <c r="CI82" s="121">
        <v>18</v>
      </c>
      <c r="CJ82" s="121">
        <v>2</v>
      </c>
      <c r="CK82" s="121">
        <v>6</v>
      </c>
      <c r="CL82" s="121">
        <v>0</v>
      </c>
      <c r="CM82" s="121">
        <v>0</v>
      </c>
      <c r="CN82" s="121">
        <v>0</v>
      </c>
      <c r="CO82" s="121">
        <v>0</v>
      </c>
      <c r="CP82" s="121">
        <v>0</v>
      </c>
      <c r="CQ82" s="121">
        <v>0</v>
      </c>
      <c r="CR82" s="121">
        <v>0</v>
      </c>
      <c r="CS82" s="121">
        <v>0</v>
      </c>
      <c r="CT82" s="121">
        <v>0</v>
      </c>
      <c r="CU82" s="121">
        <v>0</v>
      </c>
      <c r="CV82" s="121">
        <v>0</v>
      </c>
      <c r="CW82" s="121">
        <v>0</v>
      </c>
      <c r="CX82" s="121">
        <v>0</v>
      </c>
      <c r="CY82" s="121">
        <v>0</v>
      </c>
      <c r="CZ82" s="121">
        <v>92</v>
      </c>
      <c r="DA82" s="123">
        <v>92</v>
      </c>
      <c r="DB82" s="122">
        <v>0</v>
      </c>
      <c r="DC82" s="121">
        <v>0</v>
      </c>
      <c r="DD82" s="121">
        <v>0</v>
      </c>
      <c r="DE82" s="121">
        <v>2</v>
      </c>
      <c r="DF82" s="121">
        <v>1</v>
      </c>
      <c r="DG82" s="121">
        <v>3</v>
      </c>
      <c r="DH82" s="121">
        <v>0</v>
      </c>
      <c r="DI82" s="121">
        <v>0</v>
      </c>
      <c r="DJ82" s="123">
        <v>0</v>
      </c>
      <c r="DK82" s="122">
        <v>0</v>
      </c>
      <c r="DL82" s="123">
        <v>0</v>
      </c>
      <c r="DM82" s="124">
        <v>0</v>
      </c>
      <c r="DN82" s="122">
        <v>233</v>
      </c>
      <c r="DO82" s="121">
        <v>13</v>
      </c>
      <c r="DP82" s="123">
        <v>962</v>
      </c>
      <c r="DQ82" s="122">
        <v>30</v>
      </c>
      <c r="DR82" s="121">
        <v>1</v>
      </c>
      <c r="DS82" s="162" t="s">
        <v>1899</v>
      </c>
      <c r="DT82" s="121">
        <v>3</v>
      </c>
      <c r="DU82" s="162" t="s">
        <v>1900</v>
      </c>
      <c r="DV82" s="164" t="s">
        <v>1901</v>
      </c>
      <c r="DW82" s="122">
        <v>1</v>
      </c>
      <c r="DX82" s="121">
        <v>1</v>
      </c>
      <c r="DY82" s="121">
        <v>1</v>
      </c>
      <c r="DZ82" s="162" t="s">
        <v>1902</v>
      </c>
      <c r="EA82" s="164" t="s">
        <v>1903</v>
      </c>
      <c r="EB82" s="127">
        <v>119492</v>
      </c>
      <c r="EC82" s="128">
        <v>404.74</v>
      </c>
      <c r="ED82" s="129">
        <v>23</v>
      </c>
    </row>
    <row r="83" spans="1:134" ht="13.5" customHeight="1">
      <c r="A83" s="161" t="s">
        <v>435</v>
      </c>
      <c r="B83" s="162" t="s">
        <v>465</v>
      </c>
      <c r="C83" s="121">
        <v>1</v>
      </c>
      <c r="D83" s="162" t="s">
        <v>464</v>
      </c>
      <c r="E83" s="162" t="s">
        <v>1904</v>
      </c>
      <c r="F83" s="162">
        <v>470</v>
      </c>
      <c r="G83" s="162">
        <v>40747</v>
      </c>
      <c r="H83" s="162" t="s">
        <v>465</v>
      </c>
      <c r="I83" s="162" t="s">
        <v>1905</v>
      </c>
      <c r="J83" s="162" t="s">
        <v>1906</v>
      </c>
      <c r="K83" s="164" t="s">
        <v>919</v>
      </c>
      <c r="L83" s="161" t="s">
        <v>920</v>
      </c>
      <c r="M83" s="162" t="s">
        <v>1907</v>
      </c>
      <c r="N83" s="162" t="s">
        <v>1908</v>
      </c>
      <c r="O83" s="162" t="s">
        <v>927</v>
      </c>
      <c r="P83" s="162" t="s">
        <v>1909</v>
      </c>
      <c r="Q83" s="164" t="s">
        <v>1910</v>
      </c>
      <c r="R83" s="161" t="s">
        <v>927</v>
      </c>
      <c r="S83" s="162" t="s">
        <v>1911</v>
      </c>
      <c r="T83" s="162" t="s">
        <v>1912</v>
      </c>
      <c r="U83" s="162" t="s">
        <v>927</v>
      </c>
      <c r="V83" s="162" t="s">
        <v>1913</v>
      </c>
      <c r="W83" s="164" t="s">
        <v>1914</v>
      </c>
      <c r="X83" s="122">
        <v>2</v>
      </c>
      <c r="Y83" s="121">
        <v>0</v>
      </c>
      <c r="Z83" s="123">
        <v>2</v>
      </c>
      <c r="AA83" s="122">
        <v>1.2</v>
      </c>
      <c r="AB83" s="121">
        <v>0.8</v>
      </c>
      <c r="AC83" s="123">
        <v>2</v>
      </c>
      <c r="AD83" s="165" t="str">
        <f t="shared" si="8"/>
        <v>A</v>
      </c>
      <c r="AE83" s="124">
        <v>2</v>
      </c>
      <c r="AF83" s="165" t="str">
        <f t="shared" si="5"/>
        <v>A</v>
      </c>
      <c r="AG83" s="122">
        <v>0</v>
      </c>
      <c r="AH83" s="121">
        <v>1</v>
      </c>
      <c r="AI83" s="121">
        <v>0</v>
      </c>
      <c r="AJ83" s="121">
        <v>1</v>
      </c>
      <c r="AK83" s="123">
        <v>2</v>
      </c>
      <c r="AL83" s="165" t="str">
        <f t="shared" si="6"/>
        <v>A</v>
      </c>
      <c r="AM83" s="122">
        <v>0</v>
      </c>
      <c r="AN83" s="121">
        <v>0</v>
      </c>
      <c r="AO83" s="121">
        <v>2</v>
      </c>
      <c r="AP83" s="123">
        <v>2</v>
      </c>
      <c r="AQ83" s="165" t="str">
        <f t="shared" si="7"/>
        <v>A</v>
      </c>
      <c r="AR83" s="122">
        <v>0</v>
      </c>
      <c r="AS83" s="121">
        <v>0</v>
      </c>
      <c r="AT83" s="121">
        <v>1</v>
      </c>
      <c r="AU83" s="121">
        <v>0</v>
      </c>
      <c r="AV83" s="121">
        <v>1</v>
      </c>
      <c r="AW83" s="121">
        <v>0</v>
      </c>
      <c r="AX83" s="123">
        <v>2</v>
      </c>
      <c r="AY83" s="165" t="str">
        <f t="shared" si="9"/>
        <v>A</v>
      </c>
      <c r="AZ83" s="125">
        <v>1</v>
      </c>
      <c r="BA83" s="121">
        <v>1</v>
      </c>
      <c r="BB83" s="121">
        <v>0</v>
      </c>
      <c r="BC83" s="126">
        <v>1</v>
      </c>
      <c r="BD83" s="122">
        <v>0</v>
      </c>
      <c r="BE83" s="121">
        <v>96</v>
      </c>
      <c r="BF83" s="121">
        <v>0</v>
      </c>
      <c r="BG83" s="121">
        <v>0</v>
      </c>
      <c r="BH83" s="121">
        <v>2</v>
      </c>
      <c r="BI83" s="121">
        <v>2</v>
      </c>
      <c r="BJ83" s="121">
        <v>0</v>
      </c>
      <c r="BK83" s="121">
        <v>0</v>
      </c>
      <c r="BL83" s="121">
        <v>38</v>
      </c>
      <c r="BM83" s="121">
        <v>0</v>
      </c>
      <c r="BN83" s="121">
        <v>0</v>
      </c>
      <c r="BO83" s="121">
        <v>2</v>
      </c>
      <c r="BP83" s="121">
        <v>5</v>
      </c>
      <c r="BQ83" s="121">
        <v>0</v>
      </c>
      <c r="BR83" s="121">
        <v>0</v>
      </c>
      <c r="BS83" s="121">
        <v>0</v>
      </c>
      <c r="BT83" s="121">
        <v>4</v>
      </c>
      <c r="BU83" s="121">
        <v>0</v>
      </c>
      <c r="BV83" s="121">
        <v>0</v>
      </c>
      <c r="BW83" s="121">
        <v>6</v>
      </c>
      <c r="BX83" s="121">
        <v>0</v>
      </c>
      <c r="BY83" s="121">
        <v>0</v>
      </c>
      <c r="BZ83" s="121">
        <v>0</v>
      </c>
      <c r="CA83" s="121">
        <v>0</v>
      </c>
      <c r="CB83" s="121">
        <v>0</v>
      </c>
      <c r="CC83" s="121">
        <v>0</v>
      </c>
      <c r="CD83" s="121">
        <v>0</v>
      </c>
      <c r="CE83" s="123">
        <v>0</v>
      </c>
      <c r="CF83" s="122">
        <v>2</v>
      </c>
      <c r="CG83" s="121">
        <v>0</v>
      </c>
      <c r="CH83" s="121">
        <v>0</v>
      </c>
      <c r="CI83" s="121">
        <v>0</v>
      </c>
      <c r="CJ83" s="121">
        <v>0</v>
      </c>
      <c r="CK83" s="121">
        <v>0</v>
      </c>
      <c r="CL83" s="121">
        <v>0</v>
      </c>
      <c r="CM83" s="121">
        <v>0</v>
      </c>
      <c r="CN83" s="121">
        <v>0</v>
      </c>
      <c r="CO83" s="121">
        <v>0</v>
      </c>
      <c r="CP83" s="121">
        <v>0</v>
      </c>
      <c r="CQ83" s="121">
        <v>0</v>
      </c>
      <c r="CR83" s="121">
        <v>0</v>
      </c>
      <c r="CS83" s="121">
        <v>0</v>
      </c>
      <c r="CT83" s="121">
        <v>0</v>
      </c>
      <c r="CU83" s="121">
        <v>0</v>
      </c>
      <c r="CV83" s="121">
        <v>0</v>
      </c>
      <c r="CW83" s="121">
        <v>0</v>
      </c>
      <c r="CX83" s="121">
        <v>0</v>
      </c>
      <c r="CY83" s="121">
        <v>0</v>
      </c>
      <c r="CZ83" s="121">
        <v>0</v>
      </c>
      <c r="DA83" s="123">
        <v>0</v>
      </c>
      <c r="DB83" s="122">
        <v>0</v>
      </c>
      <c r="DC83" s="121">
        <v>0</v>
      </c>
      <c r="DD83" s="121">
        <v>0</v>
      </c>
      <c r="DE83" s="121">
        <v>0</v>
      </c>
      <c r="DF83" s="121">
        <v>0</v>
      </c>
      <c r="DG83" s="121">
        <v>0</v>
      </c>
      <c r="DH83" s="121">
        <v>0</v>
      </c>
      <c r="DI83" s="121">
        <v>0</v>
      </c>
      <c r="DJ83" s="123">
        <v>0</v>
      </c>
      <c r="DK83" s="122">
        <v>0</v>
      </c>
      <c r="DL83" s="123">
        <v>0</v>
      </c>
      <c r="DM83" s="124">
        <v>0</v>
      </c>
      <c r="DN83" s="122">
        <v>135</v>
      </c>
      <c r="DO83" s="121">
        <v>20</v>
      </c>
      <c r="DP83" s="123">
        <v>188</v>
      </c>
      <c r="DQ83" s="122">
        <v>40</v>
      </c>
      <c r="DR83" s="121">
        <v>0</v>
      </c>
      <c r="DS83" s="121" t="s">
        <v>927</v>
      </c>
      <c r="DT83" s="121">
        <v>2</v>
      </c>
      <c r="DU83" s="162"/>
      <c r="DV83" s="164"/>
      <c r="DW83" s="122">
        <v>1</v>
      </c>
      <c r="DX83" s="121">
        <v>1</v>
      </c>
      <c r="DY83" s="121">
        <v>1</v>
      </c>
      <c r="DZ83" s="162"/>
      <c r="EA83" s="164"/>
      <c r="EB83" s="127">
        <v>20327</v>
      </c>
      <c r="EC83" s="128">
        <v>88.85</v>
      </c>
      <c r="ED83" s="129">
        <v>6</v>
      </c>
    </row>
    <row r="84" spans="1:134" ht="13.5" customHeight="1">
      <c r="A84" s="161" t="s">
        <v>435</v>
      </c>
      <c r="B84" s="162" t="s">
        <v>467</v>
      </c>
      <c r="C84" s="121">
        <v>1</v>
      </c>
      <c r="D84" s="162" t="s">
        <v>466</v>
      </c>
      <c r="E84" s="162" t="s">
        <v>1915</v>
      </c>
      <c r="F84" s="162">
        <v>1</v>
      </c>
      <c r="G84" s="162">
        <v>43801</v>
      </c>
      <c r="H84" s="162" t="s">
        <v>467</v>
      </c>
      <c r="I84" s="162" t="s">
        <v>1916</v>
      </c>
      <c r="J84" s="162" t="s">
        <v>1917</v>
      </c>
      <c r="K84" s="164" t="s">
        <v>1918</v>
      </c>
      <c r="L84" s="161" t="s">
        <v>1013</v>
      </c>
      <c r="M84" s="162" t="s">
        <v>1109</v>
      </c>
      <c r="N84" s="162" t="s">
        <v>1919</v>
      </c>
      <c r="O84" s="162" t="s">
        <v>927</v>
      </c>
      <c r="P84" s="162">
        <v>415736490</v>
      </c>
      <c r="Q84" s="164" t="s">
        <v>1920</v>
      </c>
      <c r="R84" s="161" t="s">
        <v>927</v>
      </c>
      <c r="S84" s="162" t="s">
        <v>1062</v>
      </c>
      <c r="T84" s="162" t="s">
        <v>1921</v>
      </c>
      <c r="U84" s="162" t="s">
        <v>927</v>
      </c>
      <c r="V84" s="162">
        <v>415736452</v>
      </c>
      <c r="W84" s="164" t="s">
        <v>1922</v>
      </c>
      <c r="X84" s="122">
        <v>3</v>
      </c>
      <c r="Y84" s="121">
        <v>0</v>
      </c>
      <c r="Z84" s="123">
        <v>3</v>
      </c>
      <c r="AA84" s="122">
        <v>3</v>
      </c>
      <c r="AB84" s="121">
        <v>0</v>
      </c>
      <c r="AC84" s="123">
        <v>3</v>
      </c>
      <c r="AD84" s="165" t="str">
        <f t="shared" si="8"/>
        <v>A</v>
      </c>
      <c r="AE84" s="124">
        <v>3</v>
      </c>
      <c r="AF84" s="165" t="str">
        <f t="shared" si="5"/>
        <v>A</v>
      </c>
      <c r="AG84" s="122">
        <v>0</v>
      </c>
      <c r="AH84" s="121">
        <v>2</v>
      </c>
      <c r="AI84" s="121">
        <v>1</v>
      </c>
      <c r="AJ84" s="121">
        <v>0</v>
      </c>
      <c r="AK84" s="123">
        <v>3</v>
      </c>
      <c r="AL84" s="165" t="str">
        <f t="shared" si="6"/>
        <v>A</v>
      </c>
      <c r="AM84" s="122">
        <v>0</v>
      </c>
      <c r="AN84" s="121">
        <v>0</v>
      </c>
      <c r="AO84" s="121">
        <v>3</v>
      </c>
      <c r="AP84" s="123">
        <v>3</v>
      </c>
      <c r="AQ84" s="165" t="str">
        <f t="shared" si="7"/>
        <v>A</v>
      </c>
      <c r="AR84" s="122">
        <v>0</v>
      </c>
      <c r="AS84" s="121">
        <v>0</v>
      </c>
      <c r="AT84" s="121">
        <v>1</v>
      </c>
      <c r="AU84" s="121">
        <v>1</v>
      </c>
      <c r="AV84" s="121">
        <v>1</v>
      </c>
      <c r="AW84" s="121">
        <v>0</v>
      </c>
      <c r="AX84" s="123">
        <v>3</v>
      </c>
      <c r="AY84" s="165" t="str">
        <f t="shared" si="9"/>
        <v>A</v>
      </c>
      <c r="AZ84" s="125">
        <v>1</v>
      </c>
      <c r="BA84" s="121">
        <v>1</v>
      </c>
      <c r="BB84" s="121">
        <v>1</v>
      </c>
      <c r="BC84" s="126">
        <v>1</v>
      </c>
      <c r="BD84" s="122">
        <v>0</v>
      </c>
      <c r="BE84" s="121">
        <v>46</v>
      </c>
      <c r="BF84" s="121">
        <v>0</v>
      </c>
      <c r="BG84" s="121">
        <v>0</v>
      </c>
      <c r="BH84" s="121">
        <v>3</v>
      </c>
      <c r="BI84" s="121">
        <v>0</v>
      </c>
      <c r="BJ84" s="121">
        <v>0</v>
      </c>
      <c r="BK84" s="121">
        <v>0</v>
      </c>
      <c r="BL84" s="121">
        <v>31</v>
      </c>
      <c r="BM84" s="121">
        <v>0</v>
      </c>
      <c r="BN84" s="121">
        <v>0</v>
      </c>
      <c r="BO84" s="121">
        <v>0</v>
      </c>
      <c r="BP84" s="121">
        <v>5</v>
      </c>
      <c r="BQ84" s="121">
        <v>0</v>
      </c>
      <c r="BR84" s="121">
        <v>0</v>
      </c>
      <c r="BS84" s="121">
        <v>0</v>
      </c>
      <c r="BT84" s="121">
        <v>2</v>
      </c>
      <c r="BU84" s="121">
        <v>0</v>
      </c>
      <c r="BV84" s="121">
        <v>0</v>
      </c>
      <c r="BW84" s="121">
        <v>0</v>
      </c>
      <c r="BX84" s="121">
        <v>0</v>
      </c>
      <c r="BY84" s="121">
        <v>0</v>
      </c>
      <c r="BZ84" s="121">
        <v>0</v>
      </c>
      <c r="CA84" s="121">
        <v>0</v>
      </c>
      <c r="CB84" s="121">
        <v>0</v>
      </c>
      <c r="CC84" s="121">
        <v>2</v>
      </c>
      <c r="CD84" s="121">
        <v>0</v>
      </c>
      <c r="CE84" s="123">
        <v>0</v>
      </c>
      <c r="CF84" s="122">
        <v>0</v>
      </c>
      <c r="CG84" s="121">
        <v>0</v>
      </c>
      <c r="CH84" s="121">
        <v>0</v>
      </c>
      <c r="CI84" s="121">
        <v>2</v>
      </c>
      <c r="CJ84" s="121">
        <v>0</v>
      </c>
      <c r="CK84" s="121">
        <v>0</v>
      </c>
      <c r="CL84" s="121">
        <v>0</v>
      </c>
      <c r="CM84" s="121">
        <v>0</v>
      </c>
      <c r="CN84" s="121">
        <v>0</v>
      </c>
      <c r="CO84" s="121">
        <v>0</v>
      </c>
      <c r="CP84" s="121">
        <v>0</v>
      </c>
      <c r="CQ84" s="121">
        <v>0</v>
      </c>
      <c r="CR84" s="121">
        <v>0</v>
      </c>
      <c r="CS84" s="121">
        <v>0</v>
      </c>
      <c r="CT84" s="121">
        <v>0</v>
      </c>
      <c r="CU84" s="121">
        <v>0</v>
      </c>
      <c r="CV84" s="121">
        <v>0</v>
      </c>
      <c r="CW84" s="121">
        <v>0</v>
      </c>
      <c r="CX84" s="121">
        <v>0</v>
      </c>
      <c r="CY84" s="121">
        <v>0</v>
      </c>
      <c r="CZ84" s="121">
        <v>0</v>
      </c>
      <c r="DA84" s="123">
        <v>0</v>
      </c>
      <c r="DB84" s="122">
        <v>0</v>
      </c>
      <c r="DC84" s="121">
        <v>0</v>
      </c>
      <c r="DD84" s="121">
        <v>0</v>
      </c>
      <c r="DE84" s="121">
        <v>0</v>
      </c>
      <c r="DF84" s="121">
        <v>0</v>
      </c>
      <c r="DG84" s="121">
        <v>0</v>
      </c>
      <c r="DH84" s="121">
        <v>0</v>
      </c>
      <c r="DI84" s="121">
        <v>0</v>
      </c>
      <c r="DJ84" s="123">
        <v>0</v>
      </c>
      <c r="DK84" s="122">
        <v>0</v>
      </c>
      <c r="DL84" s="123">
        <v>0</v>
      </c>
      <c r="DM84" s="124">
        <v>0</v>
      </c>
      <c r="DN84" s="122">
        <v>53</v>
      </c>
      <c r="DO84" s="121">
        <v>0</v>
      </c>
      <c r="DP84" s="123">
        <v>317</v>
      </c>
      <c r="DQ84" s="122">
        <v>30</v>
      </c>
      <c r="DR84" s="121">
        <v>0</v>
      </c>
      <c r="DS84" s="121" t="s">
        <v>927</v>
      </c>
      <c r="DT84" s="121">
        <v>2</v>
      </c>
      <c r="DU84" s="162" t="s">
        <v>1923</v>
      </c>
      <c r="DV84" s="164" t="s">
        <v>1924</v>
      </c>
      <c r="DW84" s="122">
        <v>1</v>
      </c>
      <c r="DX84" s="121">
        <v>1</v>
      </c>
      <c r="DY84" s="121">
        <v>1</v>
      </c>
      <c r="DZ84" s="162"/>
      <c r="EA84" s="164" t="s">
        <v>1925</v>
      </c>
      <c r="EB84" s="127">
        <v>27338</v>
      </c>
      <c r="EC84" s="128">
        <v>307.42</v>
      </c>
      <c r="ED84" s="129">
        <v>18</v>
      </c>
    </row>
    <row r="85" spans="1:134" ht="13.5" customHeight="1">
      <c r="A85" s="161" t="s">
        <v>217</v>
      </c>
      <c r="B85" s="162" t="s">
        <v>219</v>
      </c>
      <c r="C85" s="121">
        <v>1</v>
      </c>
      <c r="D85" s="162" t="s">
        <v>218</v>
      </c>
      <c r="E85" s="162" t="s">
        <v>1327</v>
      </c>
      <c r="F85" s="163" t="s">
        <v>1139</v>
      </c>
      <c r="G85" s="162">
        <v>47036</v>
      </c>
      <c r="H85" s="162" t="s">
        <v>219</v>
      </c>
      <c r="I85" s="162" t="s">
        <v>1926</v>
      </c>
      <c r="J85" s="162" t="s">
        <v>1927</v>
      </c>
      <c r="K85" s="164" t="s">
        <v>919</v>
      </c>
      <c r="L85" s="161" t="s">
        <v>1084</v>
      </c>
      <c r="M85" s="162" t="s">
        <v>1928</v>
      </c>
      <c r="N85" s="162" t="s">
        <v>1929</v>
      </c>
      <c r="O85" s="162" t="s">
        <v>927</v>
      </c>
      <c r="P85" s="162">
        <v>487881217</v>
      </c>
      <c r="Q85" s="164" t="s">
        <v>1930</v>
      </c>
      <c r="R85" s="161" t="s">
        <v>920</v>
      </c>
      <c r="S85" s="162" t="s">
        <v>1931</v>
      </c>
      <c r="T85" s="162" t="s">
        <v>1932</v>
      </c>
      <c r="U85" s="162" t="s">
        <v>927</v>
      </c>
      <c r="V85" s="162">
        <v>487881136</v>
      </c>
      <c r="W85" s="164" t="s">
        <v>1933</v>
      </c>
      <c r="X85" s="122">
        <v>3</v>
      </c>
      <c r="Y85" s="121">
        <v>0</v>
      </c>
      <c r="Z85" s="123">
        <v>3</v>
      </c>
      <c r="AA85" s="122">
        <v>3</v>
      </c>
      <c r="AB85" s="121">
        <v>0</v>
      </c>
      <c r="AC85" s="123">
        <v>3</v>
      </c>
      <c r="AD85" s="165" t="str">
        <f t="shared" si="8"/>
        <v>A</v>
      </c>
      <c r="AE85" s="124">
        <v>3</v>
      </c>
      <c r="AF85" s="165" t="str">
        <f t="shared" si="5"/>
        <v>A</v>
      </c>
      <c r="AG85" s="122">
        <v>0</v>
      </c>
      <c r="AH85" s="121">
        <v>2</v>
      </c>
      <c r="AI85" s="121">
        <v>0</v>
      </c>
      <c r="AJ85" s="121">
        <v>1</v>
      </c>
      <c r="AK85" s="123">
        <v>3</v>
      </c>
      <c r="AL85" s="165" t="str">
        <f t="shared" si="6"/>
        <v>A</v>
      </c>
      <c r="AM85" s="122">
        <v>2</v>
      </c>
      <c r="AN85" s="121">
        <v>0</v>
      </c>
      <c r="AO85" s="121">
        <v>1</v>
      </c>
      <c r="AP85" s="123">
        <v>3</v>
      </c>
      <c r="AQ85" s="165" t="str">
        <f t="shared" si="7"/>
        <v>A</v>
      </c>
      <c r="AR85" s="122">
        <v>0</v>
      </c>
      <c r="AS85" s="121">
        <v>0</v>
      </c>
      <c r="AT85" s="121">
        <v>2</v>
      </c>
      <c r="AU85" s="121">
        <v>1</v>
      </c>
      <c r="AV85" s="121">
        <v>0</v>
      </c>
      <c r="AW85" s="121">
        <v>0</v>
      </c>
      <c r="AX85" s="123">
        <v>3</v>
      </c>
      <c r="AY85" s="165" t="str">
        <f t="shared" si="9"/>
        <v>A</v>
      </c>
      <c r="AZ85" s="125">
        <v>1</v>
      </c>
      <c r="BA85" s="121">
        <v>1</v>
      </c>
      <c r="BB85" s="121">
        <v>0</v>
      </c>
      <c r="BC85" s="126">
        <v>1</v>
      </c>
      <c r="BD85" s="122">
        <v>31</v>
      </c>
      <c r="BE85" s="121">
        <v>54</v>
      </c>
      <c r="BF85" s="121">
        <v>0</v>
      </c>
      <c r="BG85" s="121">
        <v>0</v>
      </c>
      <c r="BH85" s="121">
        <v>2</v>
      </c>
      <c r="BI85" s="121">
        <v>0</v>
      </c>
      <c r="BJ85" s="121">
        <v>0</v>
      </c>
      <c r="BK85" s="121">
        <v>0</v>
      </c>
      <c r="BL85" s="121">
        <v>66</v>
      </c>
      <c r="BM85" s="121">
        <v>0</v>
      </c>
      <c r="BN85" s="121">
        <v>0</v>
      </c>
      <c r="BO85" s="121">
        <v>26</v>
      </c>
      <c r="BP85" s="121">
        <v>2</v>
      </c>
      <c r="BQ85" s="121">
        <v>1</v>
      </c>
      <c r="BR85" s="121">
        <v>3</v>
      </c>
      <c r="BS85" s="121">
        <v>0</v>
      </c>
      <c r="BT85" s="121">
        <v>6</v>
      </c>
      <c r="BU85" s="121">
        <v>0</v>
      </c>
      <c r="BV85" s="121">
        <v>0</v>
      </c>
      <c r="BW85" s="121">
        <v>0</v>
      </c>
      <c r="BX85" s="121">
        <v>0</v>
      </c>
      <c r="BY85" s="121">
        <v>0</v>
      </c>
      <c r="BZ85" s="121">
        <v>0</v>
      </c>
      <c r="CA85" s="121">
        <v>0</v>
      </c>
      <c r="CB85" s="121">
        <v>0</v>
      </c>
      <c r="CC85" s="121">
        <v>0</v>
      </c>
      <c r="CD85" s="121">
        <v>2</v>
      </c>
      <c r="CE85" s="123">
        <v>0</v>
      </c>
      <c r="CF85" s="122">
        <v>3</v>
      </c>
      <c r="CG85" s="121">
        <v>0</v>
      </c>
      <c r="CH85" s="121">
        <v>0</v>
      </c>
      <c r="CI85" s="121">
        <v>7</v>
      </c>
      <c r="CJ85" s="121">
        <v>0</v>
      </c>
      <c r="CK85" s="121">
        <v>1</v>
      </c>
      <c r="CL85" s="121">
        <v>0</v>
      </c>
      <c r="CM85" s="121">
        <v>0</v>
      </c>
      <c r="CN85" s="121">
        <v>0</v>
      </c>
      <c r="CO85" s="121">
        <v>0</v>
      </c>
      <c r="CP85" s="121">
        <v>0</v>
      </c>
      <c r="CQ85" s="121">
        <v>0</v>
      </c>
      <c r="CR85" s="121">
        <v>0</v>
      </c>
      <c r="CS85" s="121">
        <v>0</v>
      </c>
      <c r="CT85" s="121">
        <v>0</v>
      </c>
      <c r="CU85" s="121">
        <v>0</v>
      </c>
      <c r="CV85" s="121">
        <v>0</v>
      </c>
      <c r="CW85" s="121">
        <v>0</v>
      </c>
      <c r="CX85" s="121">
        <v>0</v>
      </c>
      <c r="CY85" s="121">
        <v>0</v>
      </c>
      <c r="CZ85" s="121">
        <v>0</v>
      </c>
      <c r="DA85" s="123">
        <v>0</v>
      </c>
      <c r="DB85" s="122">
        <v>0</v>
      </c>
      <c r="DC85" s="121">
        <v>0</v>
      </c>
      <c r="DD85" s="121">
        <v>0</v>
      </c>
      <c r="DE85" s="121">
        <v>0</v>
      </c>
      <c r="DF85" s="121">
        <v>0</v>
      </c>
      <c r="DG85" s="121">
        <v>0</v>
      </c>
      <c r="DH85" s="121">
        <v>1</v>
      </c>
      <c r="DI85" s="121">
        <v>0</v>
      </c>
      <c r="DJ85" s="123">
        <v>0</v>
      </c>
      <c r="DK85" s="122">
        <v>0</v>
      </c>
      <c r="DL85" s="123">
        <v>0</v>
      </c>
      <c r="DM85" s="124">
        <v>0</v>
      </c>
      <c r="DN85" s="122">
        <v>178</v>
      </c>
      <c r="DO85" s="121">
        <v>2</v>
      </c>
      <c r="DP85" s="123">
        <v>46</v>
      </c>
      <c r="DQ85" s="122">
        <v>50</v>
      </c>
      <c r="DR85" s="121">
        <v>0</v>
      </c>
      <c r="DS85" s="121" t="s">
        <v>927</v>
      </c>
      <c r="DT85" s="121">
        <v>3</v>
      </c>
      <c r="DU85" s="162" t="s">
        <v>1934</v>
      </c>
      <c r="DV85" s="164" t="s">
        <v>1935</v>
      </c>
      <c r="DW85" s="122">
        <v>1</v>
      </c>
      <c r="DX85" s="121">
        <v>1</v>
      </c>
      <c r="DY85" s="121">
        <v>1</v>
      </c>
      <c r="DZ85" s="162"/>
      <c r="EA85" s="164"/>
      <c r="EB85" s="127">
        <v>76527</v>
      </c>
      <c r="EC85" s="128">
        <v>872.13</v>
      </c>
      <c r="ED85" s="129">
        <v>41</v>
      </c>
    </row>
    <row r="86" spans="1:134" ht="13.5" customHeight="1">
      <c r="A86" s="161" t="s">
        <v>217</v>
      </c>
      <c r="B86" s="162" t="s">
        <v>221</v>
      </c>
      <c r="C86" s="121">
        <v>1</v>
      </c>
      <c r="D86" s="162" t="s">
        <v>220</v>
      </c>
      <c r="E86" s="162" t="s">
        <v>1936</v>
      </c>
      <c r="F86" s="162">
        <v>37</v>
      </c>
      <c r="G86" s="162">
        <v>46413</v>
      </c>
      <c r="H86" s="162" t="s">
        <v>221</v>
      </c>
      <c r="I86" s="162" t="s">
        <v>1937</v>
      </c>
      <c r="J86" s="162" t="s">
        <v>1938</v>
      </c>
      <c r="K86" s="164" t="s">
        <v>1939</v>
      </c>
      <c r="L86" s="161" t="s">
        <v>920</v>
      </c>
      <c r="M86" s="162" t="s">
        <v>1166</v>
      </c>
      <c r="N86" s="162" t="s">
        <v>1940</v>
      </c>
      <c r="O86" s="162" t="s">
        <v>927</v>
      </c>
      <c r="P86" s="162">
        <v>482464024</v>
      </c>
      <c r="Q86" s="164" t="s">
        <v>1941</v>
      </c>
      <c r="R86" s="161" t="s">
        <v>920</v>
      </c>
      <c r="S86" s="162" t="s">
        <v>1166</v>
      </c>
      <c r="T86" s="162" t="s">
        <v>1940</v>
      </c>
      <c r="U86" s="162" t="s">
        <v>927</v>
      </c>
      <c r="V86" s="162">
        <v>482464024</v>
      </c>
      <c r="W86" s="164" t="s">
        <v>1941</v>
      </c>
      <c r="X86" s="122">
        <v>1</v>
      </c>
      <c r="Y86" s="121">
        <v>0</v>
      </c>
      <c r="Z86" s="123">
        <v>1</v>
      </c>
      <c r="AA86" s="122">
        <v>1</v>
      </c>
      <c r="AB86" s="121">
        <v>0</v>
      </c>
      <c r="AC86" s="123">
        <v>1</v>
      </c>
      <c r="AD86" s="165" t="str">
        <f t="shared" si="8"/>
        <v>A</v>
      </c>
      <c r="AE86" s="124">
        <v>1</v>
      </c>
      <c r="AF86" s="165" t="str">
        <f t="shared" si="5"/>
        <v>A</v>
      </c>
      <c r="AG86" s="122">
        <v>0</v>
      </c>
      <c r="AH86" s="121">
        <v>0</v>
      </c>
      <c r="AI86" s="121">
        <v>0</v>
      </c>
      <c r="AJ86" s="121">
        <v>1</v>
      </c>
      <c r="AK86" s="123">
        <v>1</v>
      </c>
      <c r="AL86" s="165" t="str">
        <f t="shared" si="6"/>
        <v>A</v>
      </c>
      <c r="AM86" s="122">
        <v>0</v>
      </c>
      <c r="AN86" s="121">
        <v>0</v>
      </c>
      <c r="AO86" s="121">
        <v>1</v>
      </c>
      <c r="AP86" s="123">
        <v>1</v>
      </c>
      <c r="AQ86" s="165" t="str">
        <f t="shared" si="7"/>
        <v>A</v>
      </c>
      <c r="AR86" s="122">
        <v>0</v>
      </c>
      <c r="AS86" s="121">
        <v>0</v>
      </c>
      <c r="AT86" s="121">
        <v>0</v>
      </c>
      <c r="AU86" s="121">
        <v>0</v>
      </c>
      <c r="AV86" s="121">
        <v>1</v>
      </c>
      <c r="AW86" s="121">
        <v>0</v>
      </c>
      <c r="AX86" s="123">
        <v>1</v>
      </c>
      <c r="AY86" s="165" t="str">
        <f t="shared" si="9"/>
        <v>A</v>
      </c>
      <c r="AZ86" s="125">
        <v>1</v>
      </c>
      <c r="BA86" s="121">
        <v>1</v>
      </c>
      <c r="BB86" s="121">
        <v>0</v>
      </c>
      <c r="BC86" s="126">
        <v>0</v>
      </c>
      <c r="BD86" s="122">
        <v>17</v>
      </c>
      <c r="BE86" s="121">
        <v>41</v>
      </c>
      <c r="BF86" s="121">
        <v>0</v>
      </c>
      <c r="BG86" s="121">
        <v>0</v>
      </c>
      <c r="BH86" s="121">
        <v>3</v>
      </c>
      <c r="BI86" s="121">
        <v>0</v>
      </c>
      <c r="BJ86" s="121">
        <v>5</v>
      </c>
      <c r="BK86" s="121">
        <v>0</v>
      </c>
      <c r="BL86" s="121">
        <v>32</v>
      </c>
      <c r="BM86" s="121">
        <v>0</v>
      </c>
      <c r="BN86" s="121">
        <v>0</v>
      </c>
      <c r="BO86" s="121">
        <v>3</v>
      </c>
      <c r="BP86" s="121">
        <v>3</v>
      </c>
      <c r="BQ86" s="121">
        <v>0</v>
      </c>
      <c r="BR86" s="121">
        <v>1</v>
      </c>
      <c r="BS86" s="121">
        <v>0</v>
      </c>
      <c r="BT86" s="121">
        <v>4</v>
      </c>
      <c r="BU86" s="121">
        <v>0</v>
      </c>
      <c r="BV86" s="121">
        <v>1</v>
      </c>
      <c r="BW86" s="121">
        <v>0</v>
      </c>
      <c r="BX86" s="121">
        <v>0</v>
      </c>
      <c r="BY86" s="121">
        <v>0</v>
      </c>
      <c r="BZ86" s="121">
        <v>0</v>
      </c>
      <c r="CA86" s="121">
        <v>0</v>
      </c>
      <c r="CB86" s="121">
        <v>0</v>
      </c>
      <c r="CC86" s="121">
        <v>0</v>
      </c>
      <c r="CD86" s="121">
        <v>0</v>
      </c>
      <c r="CE86" s="123">
        <v>0</v>
      </c>
      <c r="CF86" s="122">
        <v>2</v>
      </c>
      <c r="CG86" s="121">
        <v>0</v>
      </c>
      <c r="CH86" s="121">
        <v>0</v>
      </c>
      <c r="CI86" s="121">
        <v>0</v>
      </c>
      <c r="CJ86" s="121">
        <v>4</v>
      </c>
      <c r="CK86" s="121">
        <v>0</v>
      </c>
      <c r="CL86" s="121">
        <v>0</v>
      </c>
      <c r="CM86" s="121">
        <v>0</v>
      </c>
      <c r="CN86" s="121">
        <v>0</v>
      </c>
      <c r="CO86" s="121">
        <v>0</v>
      </c>
      <c r="CP86" s="121">
        <v>0</v>
      </c>
      <c r="CQ86" s="121">
        <v>0</v>
      </c>
      <c r="CR86" s="121">
        <v>0</v>
      </c>
      <c r="CS86" s="121">
        <v>0</v>
      </c>
      <c r="CT86" s="121">
        <v>0</v>
      </c>
      <c r="CU86" s="121">
        <v>0</v>
      </c>
      <c r="CV86" s="121">
        <v>0</v>
      </c>
      <c r="CW86" s="121">
        <v>0</v>
      </c>
      <c r="CX86" s="121">
        <v>0</v>
      </c>
      <c r="CY86" s="121">
        <v>0</v>
      </c>
      <c r="CZ86" s="121">
        <v>2</v>
      </c>
      <c r="DA86" s="123">
        <v>0</v>
      </c>
      <c r="DB86" s="122">
        <v>0</v>
      </c>
      <c r="DC86" s="121">
        <v>0</v>
      </c>
      <c r="DD86" s="121">
        <v>0</v>
      </c>
      <c r="DE86" s="121">
        <v>0</v>
      </c>
      <c r="DF86" s="121">
        <v>0</v>
      </c>
      <c r="DG86" s="121">
        <v>0</v>
      </c>
      <c r="DH86" s="121">
        <v>0</v>
      </c>
      <c r="DI86" s="121">
        <v>0</v>
      </c>
      <c r="DJ86" s="123">
        <v>0</v>
      </c>
      <c r="DK86" s="122">
        <v>0</v>
      </c>
      <c r="DL86" s="123">
        <v>0</v>
      </c>
      <c r="DM86" s="124">
        <v>0</v>
      </c>
      <c r="DN86" s="122">
        <v>172</v>
      </c>
      <c r="DO86" s="121">
        <v>0</v>
      </c>
      <c r="DP86" s="123">
        <v>305</v>
      </c>
      <c r="DQ86" s="122">
        <v>20</v>
      </c>
      <c r="DR86" s="121">
        <v>0</v>
      </c>
      <c r="DS86" s="121" t="s">
        <v>927</v>
      </c>
      <c r="DT86" s="121">
        <v>3</v>
      </c>
      <c r="DU86" s="162" t="s">
        <v>1942</v>
      </c>
      <c r="DV86" s="164" t="s">
        <v>1943</v>
      </c>
      <c r="DW86" s="122">
        <v>1</v>
      </c>
      <c r="DX86" s="121">
        <v>1</v>
      </c>
      <c r="DY86" s="121">
        <v>1</v>
      </c>
      <c r="DZ86" s="162"/>
      <c r="EA86" s="164" t="s">
        <v>1944</v>
      </c>
      <c r="EB86" s="127">
        <v>24571</v>
      </c>
      <c r="EC86" s="128">
        <v>349.28</v>
      </c>
      <c r="ED86" s="129">
        <v>18</v>
      </c>
    </row>
    <row r="87" spans="1:134" ht="13.5" customHeight="1">
      <c r="A87" s="161" t="s">
        <v>217</v>
      </c>
      <c r="B87" s="162" t="s">
        <v>222</v>
      </c>
      <c r="C87" s="121">
        <v>1</v>
      </c>
      <c r="D87" s="162" t="s">
        <v>623</v>
      </c>
      <c r="E87" s="162" t="s">
        <v>1173</v>
      </c>
      <c r="F87" s="162" t="s">
        <v>1945</v>
      </c>
      <c r="G87" s="162">
        <v>46751</v>
      </c>
      <c r="H87" s="162" t="s">
        <v>222</v>
      </c>
      <c r="I87" s="162" t="s">
        <v>1946</v>
      </c>
      <c r="J87" s="162" t="s">
        <v>1947</v>
      </c>
      <c r="K87" s="164" t="s">
        <v>1948</v>
      </c>
      <c r="L87" s="161" t="s">
        <v>1949</v>
      </c>
      <c r="M87" s="162" t="s">
        <v>1166</v>
      </c>
      <c r="N87" s="162" t="s">
        <v>1950</v>
      </c>
      <c r="O87" s="162" t="s">
        <v>927</v>
      </c>
      <c r="P87" s="162">
        <v>483357160</v>
      </c>
      <c r="Q87" s="164" t="s">
        <v>1951</v>
      </c>
      <c r="R87" s="161" t="s">
        <v>920</v>
      </c>
      <c r="S87" s="162" t="s">
        <v>1150</v>
      </c>
      <c r="T87" s="162" t="s">
        <v>1952</v>
      </c>
      <c r="U87" s="162" t="s">
        <v>927</v>
      </c>
      <c r="V87" s="162">
        <v>483357284</v>
      </c>
      <c r="W87" s="164" t="s">
        <v>1953</v>
      </c>
      <c r="X87" s="122">
        <v>5</v>
      </c>
      <c r="Y87" s="121">
        <v>1</v>
      </c>
      <c r="Z87" s="123">
        <v>6</v>
      </c>
      <c r="AA87" s="122">
        <v>5</v>
      </c>
      <c r="AB87" s="121">
        <v>1</v>
      </c>
      <c r="AC87" s="123">
        <v>6</v>
      </c>
      <c r="AD87" s="165" t="str">
        <f t="shared" si="8"/>
        <v>A</v>
      </c>
      <c r="AE87" s="124">
        <v>4</v>
      </c>
      <c r="AF87" s="165" t="str">
        <f t="shared" si="5"/>
        <v>A</v>
      </c>
      <c r="AG87" s="122">
        <v>0</v>
      </c>
      <c r="AH87" s="121">
        <v>2</v>
      </c>
      <c r="AI87" s="121">
        <v>0</v>
      </c>
      <c r="AJ87" s="121">
        <v>3</v>
      </c>
      <c r="AK87" s="123">
        <v>5</v>
      </c>
      <c r="AL87" s="165" t="str">
        <f t="shared" si="6"/>
        <v>A</v>
      </c>
      <c r="AM87" s="122">
        <v>1</v>
      </c>
      <c r="AN87" s="121">
        <v>1</v>
      </c>
      <c r="AO87" s="121">
        <v>3</v>
      </c>
      <c r="AP87" s="123">
        <v>5</v>
      </c>
      <c r="AQ87" s="165" t="str">
        <f t="shared" si="7"/>
        <v>A</v>
      </c>
      <c r="AR87" s="122">
        <v>0</v>
      </c>
      <c r="AS87" s="121">
        <v>0</v>
      </c>
      <c r="AT87" s="121">
        <v>3</v>
      </c>
      <c r="AU87" s="121">
        <v>1</v>
      </c>
      <c r="AV87" s="121">
        <v>1</v>
      </c>
      <c r="AW87" s="121">
        <v>0</v>
      </c>
      <c r="AX87" s="123">
        <v>5</v>
      </c>
      <c r="AY87" s="165" t="str">
        <f t="shared" si="9"/>
        <v>A</v>
      </c>
      <c r="AZ87" s="125">
        <v>1</v>
      </c>
      <c r="BA87" s="121">
        <v>1</v>
      </c>
      <c r="BB87" s="121">
        <v>1</v>
      </c>
      <c r="BC87" s="126">
        <v>1</v>
      </c>
      <c r="BD87" s="122">
        <v>15</v>
      </c>
      <c r="BE87" s="121">
        <v>69</v>
      </c>
      <c r="BF87" s="121">
        <v>0</v>
      </c>
      <c r="BG87" s="121">
        <v>0</v>
      </c>
      <c r="BH87" s="121">
        <v>0</v>
      </c>
      <c r="BI87" s="121">
        <v>0</v>
      </c>
      <c r="BJ87" s="121">
        <v>0</v>
      </c>
      <c r="BK87" s="121">
        <v>0</v>
      </c>
      <c r="BL87" s="121">
        <v>83</v>
      </c>
      <c r="BM87" s="121">
        <v>2</v>
      </c>
      <c r="BN87" s="121">
        <v>1</v>
      </c>
      <c r="BO87" s="121">
        <v>2</v>
      </c>
      <c r="BP87" s="121">
        <v>2</v>
      </c>
      <c r="BQ87" s="121">
        <v>0</v>
      </c>
      <c r="BR87" s="121">
        <v>1</v>
      </c>
      <c r="BS87" s="121">
        <v>0</v>
      </c>
      <c r="BT87" s="121">
        <v>4</v>
      </c>
      <c r="BU87" s="121">
        <v>0</v>
      </c>
      <c r="BV87" s="121">
        <v>0</v>
      </c>
      <c r="BW87" s="121">
        <v>0</v>
      </c>
      <c r="BX87" s="121">
        <v>0</v>
      </c>
      <c r="BY87" s="121">
        <v>0</v>
      </c>
      <c r="BZ87" s="121">
        <v>0</v>
      </c>
      <c r="CA87" s="121">
        <v>0</v>
      </c>
      <c r="CB87" s="121">
        <v>0</v>
      </c>
      <c r="CC87" s="121">
        <v>0</v>
      </c>
      <c r="CD87" s="121">
        <v>0</v>
      </c>
      <c r="CE87" s="123">
        <v>0</v>
      </c>
      <c r="CF87" s="122">
        <v>1</v>
      </c>
      <c r="CG87" s="121">
        <v>0</v>
      </c>
      <c r="CH87" s="121">
        <v>0</v>
      </c>
      <c r="CI87" s="121">
        <v>2</v>
      </c>
      <c r="CJ87" s="121">
        <v>4</v>
      </c>
      <c r="CK87" s="121">
        <v>1</v>
      </c>
      <c r="CL87" s="121">
        <v>0</v>
      </c>
      <c r="CM87" s="121">
        <v>0</v>
      </c>
      <c r="CN87" s="121">
        <v>0</v>
      </c>
      <c r="CO87" s="121">
        <v>0</v>
      </c>
      <c r="CP87" s="121">
        <v>0</v>
      </c>
      <c r="CQ87" s="121">
        <v>0</v>
      </c>
      <c r="CR87" s="121">
        <v>0</v>
      </c>
      <c r="CS87" s="121">
        <v>0</v>
      </c>
      <c r="CT87" s="121">
        <v>0</v>
      </c>
      <c r="CU87" s="121">
        <v>0</v>
      </c>
      <c r="CV87" s="121">
        <v>0</v>
      </c>
      <c r="CW87" s="121">
        <v>0</v>
      </c>
      <c r="CX87" s="121">
        <v>0</v>
      </c>
      <c r="CY87" s="121">
        <v>0</v>
      </c>
      <c r="CZ87" s="121">
        <v>0</v>
      </c>
      <c r="DA87" s="123">
        <v>0</v>
      </c>
      <c r="DB87" s="122">
        <v>0</v>
      </c>
      <c r="DC87" s="121">
        <v>0</v>
      </c>
      <c r="DD87" s="121">
        <v>0</v>
      </c>
      <c r="DE87" s="121">
        <v>0</v>
      </c>
      <c r="DF87" s="121">
        <v>0</v>
      </c>
      <c r="DG87" s="121">
        <v>0</v>
      </c>
      <c r="DH87" s="121">
        <v>0</v>
      </c>
      <c r="DI87" s="121">
        <v>0</v>
      </c>
      <c r="DJ87" s="123">
        <v>0</v>
      </c>
      <c r="DK87" s="122">
        <v>0</v>
      </c>
      <c r="DL87" s="123">
        <v>0</v>
      </c>
      <c r="DM87" s="124">
        <v>0</v>
      </c>
      <c r="DN87" s="122">
        <v>158</v>
      </c>
      <c r="DO87" s="121">
        <v>0</v>
      </c>
      <c r="DP87" s="123">
        <v>1025</v>
      </c>
      <c r="DQ87" s="122">
        <v>70</v>
      </c>
      <c r="DR87" s="121">
        <v>1</v>
      </c>
      <c r="DS87" s="162" t="s">
        <v>1954</v>
      </c>
      <c r="DT87" s="121">
        <v>2</v>
      </c>
      <c r="DU87" s="162"/>
      <c r="DV87" s="164"/>
      <c r="DW87" s="122">
        <v>1</v>
      </c>
      <c r="DX87" s="121">
        <v>1</v>
      </c>
      <c r="DY87" s="121">
        <v>1</v>
      </c>
      <c r="DZ87" s="162"/>
      <c r="EA87" s="164"/>
      <c r="EB87" s="127">
        <v>55375</v>
      </c>
      <c r="EC87" s="128">
        <v>142.31</v>
      </c>
      <c r="ED87" s="129">
        <v>11</v>
      </c>
    </row>
    <row r="88" spans="1:134" ht="13.5" customHeight="1">
      <c r="A88" s="161" t="s">
        <v>217</v>
      </c>
      <c r="B88" s="162" t="s">
        <v>224</v>
      </c>
      <c r="C88" s="121">
        <v>1</v>
      </c>
      <c r="D88" s="162" t="s">
        <v>223</v>
      </c>
      <c r="E88" s="162" t="s">
        <v>1105</v>
      </c>
      <c r="F88" s="162">
        <v>82</v>
      </c>
      <c r="G88" s="162">
        <v>51401</v>
      </c>
      <c r="H88" s="162" t="s">
        <v>224</v>
      </c>
      <c r="I88" s="162" t="s">
        <v>1955</v>
      </c>
      <c r="J88" s="162" t="s">
        <v>1956</v>
      </c>
      <c r="K88" s="164" t="s">
        <v>919</v>
      </c>
      <c r="L88" s="161" t="s">
        <v>920</v>
      </c>
      <c r="M88" s="162" t="s">
        <v>1340</v>
      </c>
      <c r="N88" s="162" t="s">
        <v>1957</v>
      </c>
      <c r="O88" s="162" t="s">
        <v>927</v>
      </c>
      <c r="P88" s="162">
        <v>481565317</v>
      </c>
      <c r="Q88" s="164" t="s">
        <v>1958</v>
      </c>
      <c r="R88" s="161" t="s">
        <v>920</v>
      </c>
      <c r="S88" s="162" t="s">
        <v>1331</v>
      </c>
      <c r="T88" s="162" t="s">
        <v>1959</v>
      </c>
      <c r="U88" s="162" t="s">
        <v>927</v>
      </c>
      <c r="V88" s="162">
        <v>481565316</v>
      </c>
      <c r="W88" s="164" t="s">
        <v>1960</v>
      </c>
      <c r="X88" s="122">
        <v>2</v>
      </c>
      <c r="Y88" s="121">
        <v>2</v>
      </c>
      <c r="Z88" s="123">
        <v>4</v>
      </c>
      <c r="AA88" s="122">
        <v>2</v>
      </c>
      <c r="AB88" s="121">
        <v>2</v>
      </c>
      <c r="AC88" s="123">
        <v>4</v>
      </c>
      <c r="AD88" s="165" t="str">
        <f t="shared" si="8"/>
        <v>A</v>
      </c>
      <c r="AE88" s="124">
        <v>2</v>
      </c>
      <c r="AF88" s="165" t="str">
        <f t="shared" si="5"/>
        <v>A</v>
      </c>
      <c r="AG88" s="122">
        <v>0</v>
      </c>
      <c r="AH88" s="121">
        <v>1</v>
      </c>
      <c r="AI88" s="121">
        <v>0</v>
      </c>
      <c r="AJ88" s="121">
        <v>1</v>
      </c>
      <c r="AK88" s="123">
        <v>2</v>
      </c>
      <c r="AL88" s="165" t="str">
        <f t="shared" si="6"/>
        <v>A</v>
      </c>
      <c r="AM88" s="122">
        <v>0</v>
      </c>
      <c r="AN88" s="121">
        <v>2</v>
      </c>
      <c r="AO88" s="121">
        <v>0</v>
      </c>
      <c r="AP88" s="123">
        <v>2</v>
      </c>
      <c r="AQ88" s="165" t="str">
        <f t="shared" si="7"/>
        <v>A</v>
      </c>
      <c r="AR88" s="122">
        <v>0</v>
      </c>
      <c r="AS88" s="121">
        <v>0</v>
      </c>
      <c r="AT88" s="121">
        <v>0</v>
      </c>
      <c r="AU88" s="121">
        <v>2</v>
      </c>
      <c r="AV88" s="121">
        <v>0</v>
      </c>
      <c r="AW88" s="121">
        <v>0</v>
      </c>
      <c r="AX88" s="123">
        <v>2</v>
      </c>
      <c r="AY88" s="165" t="str">
        <f t="shared" si="9"/>
        <v>A</v>
      </c>
      <c r="AZ88" s="125">
        <v>0</v>
      </c>
      <c r="BA88" s="121">
        <v>1</v>
      </c>
      <c r="BB88" s="121">
        <v>1</v>
      </c>
      <c r="BC88" s="126">
        <v>1</v>
      </c>
      <c r="BD88" s="122">
        <v>2</v>
      </c>
      <c r="BE88" s="121">
        <v>66</v>
      </c>
      <c r="BF88" s="121">
        <v>0</v>
      </c>
      <c r="BG88" s="121">
        <v>0</v>
      </c>
      <c r="BH88" s="121">
        <v>8</v>
      </c>
      <c r="BI88" s="121">
        <v>0</v>
      </c>
      <c r="BJ88" s="121">
        <v>2</v>
      </c>
      <c r="BK88" s="121">
        <v>0</v>
      </c>
      <c r="BL88" s="121">
        <v>17</v>
      </c>
      <c r="BM88" s="121">
        <v>0</v>
      </c>
      <c r="BN88" s="121">
        <v>0</v>
      </c>
      <c r="BO88" s="121">
        <v>3</v>
      </c>
      <c r="BP88" s="121">
        <v>66</v>
      </c>
      <c r="BQ88" s="121">
        <v>0</v>
      </c>
      <c r="BR88" s="121">
        <v>0</v>
      </c>
      <c r="BS88" s="121">
        <v>1</v>
      </c>
      <c r="BT88" s="121">
        <v>10</v>
      </c>
      <c r="BU88" s="121">
        <v>0</v>
      </c>
      <c r="BV88" s="121">
        <v>0</v>
      </c>
      <c r="BW88" s="121">
        <v>0</v>
      </c>
      <c r="BX88" s="121">
        <v>0</v>
      </c>
      <c r="BY88" s="121">
        <v>0</v>
      </c>
      <c r="BZ88" s="121">
        <v>0</v>
      </c>
      <c r="CA88" s="121">
        <v>0</v>
      </c>
      <c r="CB88" s="121">
        <v>0</v>
      </c>
      <c r="CC88" s="121">
        <v>25</v>
      </c>
      <c r="CD88" s="121">
        <v>7</v>
      </c>
      <c r="CE88" s="123">
        <v>0</v>
      </c>
      <c r="CF88" s="122">
        <v>1</v>
      </c>
      <c r="CG88" s="121">
        <v>0</v>
      </c>
      <c r="CH88" s="121">
        <v>0</v>
      </c>
      <c r="CI88" s="121">
        <v>8</v>
      </c>
      <c r="CJ88" s="121">
        <v>10</v>
      </c>
      <c r="CK88" s="121">
        <v>3</v>
      </c>
      <c r="CL88" s="121">
        <v>0</v>
      </c>
      <c r="CM88" s="121">
        <v>0</v>
      </c>
      <c r="CN88" s="121">
        <v>0</v>
      </c>
      <c r="CO88" s="121">
        <v>0</v>
      </c>
      <c r="CP88" s="121">
        <v>0</v>
      </c>
      <c r="CQ88" s="121">
        <v>0</v>
      </c>
      <c r="CR88" s="121">
        <v>0</v>
      </c>
      <c r="CS88" s="121">
        <v>0</v>
      </c>
      <c r="CT88" s="121">
        <v>0</v>
      </c>
      <c r="CU88" s="121">
        <v>0</v>
      </c>
      <c r="CV88" s="121">
        <v>0</v>
      </c>
      <c r="CW88" s="121">
        <v>0</v>
      </c>
      <c r="CX88" s="121">
        <v>0</v>
      </c>
      <c r="CY88" s="121">
        <v>0</v>
      </c>
      <c r="CZ88" s="121">
        <v>0</v>
      </c>
      <c r="DA88" s="123">
        <v>0</v>
      </c>
      <c r="DB88" s="122">
        <v>0</v>
      </c>
      <c r="DC88" s="121">
        <v>0</v>
      </c>
      <c r="DD88" s="121">
        <v>0</v>
      </c>
      <c r="DE88" s="121">
        <v>0</v>
      </c>
      <c r="DF88" s="121">
        <v>0</v>
      </c>
      <c r="DG88" s="121">
        <v>0</v>
      </c>
      <c r="DH88" s="121">
        <v>1</v>
      </c>
      <c r="DI88" s="121">
        <v>0</v>
      </c>
      <c r="DJ88" s="123">
        <v>0</v>
      </c>
      <c r="DK88" s="122">
        <v>0</v>
      </c>
      <c r="DL88" s="123">
        <v>0</v>
      </c>
      <c r="DM88" s="124">
        <v>0</v>
      </c>
      <c r="DN88" s="122">
        <v>141</v>
      </c>
      <c r="DO88" s="121">
        <v>1</v>
      </c>
      <c r="DP88" s="123">
        <v>243</v>
      </c>
      <c r="DQ88" s="122">
        <v>50</v>
      </c>
      <c r="DR88" s="121">
        <v>1</v>
      </c>
      <c r="DS88" s="162" t="s">
        <v>1961</v>
      </c>
      <c r="DT88" s="121">
        <v>2</v>
      </c>
      <c r="DU88" s="162"/>
      <c r="DV88" s="164"/>
      <c r="DW88" s="122">
        <v>1</v>
      </c>
      <c r="DX88" s="121">
        <v>1</v>
      </c>
      <c r="DY88" s="121">
        <v>1</v>
      </c>
      <c r="DZ88" s="162"/>
      <c r="EA88" s="164"/>
      <c r="EB88" s="127">
        <v>22338</v>
      </c>
      <c r="EC88" s="128">
        <v>278.61</v>
      </c>
      <c r="ED88" s="129">
        <v>21</v>
      </c>
    </row>
    <row r="89" spans="1:134" ht="13.5" customHeight="1">
      <c r="A89" s="161" t="s">
        <v>217</v>
      </c>
      <c r="B89" s="162" t="s">
        <v>226</v>
      </c>
      <c r="C89" s="121">
        <v>1</v>
      </c>
      <c r="D89" s="162" t="s">
        <v>225</v>
      </c>
      <c r="E89" s="162" t="s">
        <v>1962</v>
      </c>
      <c r="F89" s="163" t="s">
        <v>1139</v>
      </c>
      <c r="G89" s="162">
        <v>46059</v>
      </c>
      <c r="H89" s="162" t="s">
        <v>1963</v>
      </c>
      <c r="I89" s="162" t="s">
        <v>1964</v>
      </c>
      <c r="J89" s="162" t="s">
        <v>1965</v>
      </c>
      <c r="K89" s="164" t="s">
        <v>1966</v>
      </c>
      <c r="L89" s="161" t="s">
        <v>920</v>
      </c>
      <c r="M89" s="162" t="s">
        <v>956</v>
      </c>
      <c r="N89" s="162" t="s">
        <v>1167</v>
      </c>
      <c r="O89" s="162" t="s">
        <v>927</v>
      </c>
      <c r="P89" s="162">
        <v>485244871</v>
      </c>
      <c r="Q89" s="164" t="s">
        <v>1967</v>
      </c>
      <c r="R89" s="161" t="s">
        <v>927</v>
      </c>
      <c r="S89" s="162" t="s">
        <v>927</v>
      </c>
      <c r="T89" s="162" t="s">
        <v>927</v>
      </c>
      <c r="U89" s="162" t="s">
        <v>927</v>
      </c>
      <c r="V89" s="162" t="s">
        <v>927</v>
      </c>
      <c r="W89" s="164" t="s">
        <v>927</v>
      </c>
      <c r="X89" s="122">
        <v>9</v>
      </c>
      <c r="Y89" s="121">
        <v>0</v>
      </c>
      <c r="Z89" s="123">
        <v>9</v>
      </c>
      <c r="AA89" s="122">
        <v>9</v>
      </c>
      <c r="AB89" s="121">
        <v>0</v>
      </c>
      <c r="AC89" s="123">
        <v>9</v>
      </c>
      <c r="AD89" s="165" t="str">
        <f t="shared" si="8"/>
        <v>A</v>
      </c>
      <c r="AE89" s="124">
        <v>4</v>
      </c>
      <c r="AF89" s="165" t="str">
        <f t="shared" si="5"/>
        <v>A</v>
      </c>
      <c r="AG89" s="122">
        <v>0</v>
      </c>
      <c r="AH89" s="121">
        <v>0</v>
      </c>
      <c r="AI89" s="121">
        <v>0</v>
      </c>
      <c r="AJ89" s="121">
        <v>9</v>
      </c>
      <c r="AK89" s="123">
        <v>9</v>
      </c>
      <c r="AL89" s="165" t="str">
        <f t="shared" si="6"/>
        <v>A</v>
      </c>
      <c r="AM89" s="122">
        <v>4</v>
      </c>
      <c r="AN89" s="121">
        <v>3</v>
      </c>
      <c r="AO89" s="121">
        <v>2</v>
      </c>
      <c r="AP89" s="123">
        <v>9</v>
      </c>
      <c r="AQ89" s="165" t="str">
        <f t="shared" si="7"/>
        <v>A</v>
      </c>
      <c r="AR89" s="122">
        <v>0</v>
      </c>
      <c r="AS89" s="121">
        <v>0</v>
      </c>
      <c r="AT89" s="121">
        <v>0</v>
      </c>
      <c r="AU89" s="121">
        <v>9</v>
      </c>
      <c r="AV89" s="121">
        <v>0</v>
      </c>
      <c r="AW89" s="121">
        <v>0</v>
      </c>
      <c r="AX89" s="123">
        <v>9</v>
      </c>
      <c r="AY89" s="165" t="str">
        <f t="shared" si="9"/>
        <v>A</v>
      </c>
      <c r="AZ89" s="125">
        <v>1</v>
      </c>
      <c r="BA89" s="121">
        <v>1</v>
      </c>
      <c r="BB89" s="121">
        <v>0</v>
      </c>
      <c r="BC89" s="126">
        <v>1</v>
      </c>
      <c r="BD89" s="122">
        <v>42</v>
      </c>
      <c r="BE89" s="121">
        <v>220</v>
      </c>
      <c r="BF89" s="121">
        <v>0</v>
      </c>
      <c r="BG89" s="121">
        <v>0</v>
      </c>
      <c r="BH89" s="121">
        <v>6</v>
      </c>
      <c r="BI89" s="121">
        <v>1</v>
      </c>
      <c r="BJ89" s="121">
        <v>4</v>
      </c>
      <c r="BK89" s="121">
        <v>0</v>
      </c>
      <c r="BL89" s="121">
        <v>194</v>
      </c>
      <c r="BM89" s="121">
        <v>4</v>
      </c>
      <c r="BN89" s="121">
        <v>0</v>
      </c>
      <c r="BO89" s="121">
        <v>17</v>
      </c>
      <c r="BP89" s="121">
        <v>12</v>
      </c>
      <c r="BQ89" s="121">
        <v>0</v>
      </c>
      <c r="BR89" s="121">
        <v>3</v>
      </c>
      <c r="BS89" s="121">
        <v>0</v>
      </c>
      <c r="BT89" s="121">
        <v>17</v>
      </c>
      <c r="BU89" s="121">
        <v>0</v>
      </c>
      <c r="BV89" s="121">
        <v>0</v>
      </c>
      <c r="BW89" s="121">
        <v>0</v>
      </c>
      <c r="BX89" s="121">
        <v>0</v>
      </c>
      <c r="BY89" s="121">
        <v>0</v>
      </c>
      <c r="BZ89" s="121">
        <v>0</v>
      </c>
      <c r="CA89" s="121">
        <v>0</v>
      </c>
      <c r="CB89" s="121">
        <v>0</v>
      </c>
      <c r="CC89" s="121">
        <v>3</v>
      </c>
      <c r="CD89" s="121">
        <v>0</v>
      </c>
      <c r="CE89" s="123">
        <v>0</v>
      </c>
      <c r="CF89" s="122">
        <v>0</v>
      </c>
      <c r="CG89" s="121">
        <v>0</v>
      </c>
      <c r="CH89" s="121">
        <v>7</v>
      </c>
      <c r="CI89" s="121">
        <v>15</v>
      </c>
      <c r="CJ89" s="121">
        <v>3</v>
      </c>
      <c r="CK89" s="121">
        <v>2</v>
      </c>
      <c r="CL89" s="121">
        <v>0</v>
      </c>
      <c r="CM89" s="121">
        <v>0</v>
      </c>
      <c r="CN89" s="121">
        <v>0</v>
      </c>
      <c r="CO89" s="121">
        <v>0</v>
      </c>
      <c r="CP89" s="121">
        <v>0</v>
      </c>
      <c r="CQ89" s="121">
        <v>0</v>
      </c>
      <c r="CR89" s="121">
        <v>0</v>
      </c>
      <c r="CS89" s="121">
        <v>0</v>
      </c>
      <c r="CT89" s="121">
        <v>0</v>
      </c>
      <c r="CU89" s="121">
        <v>0</v>
      </c>
      <c r="CV89" s="121">
        <v>0</v>
      </c>
      <c r="CW89" s="121">
        <v>0</v>
      </c>
      <c r="CX89" s="121">
        <v>0</v>
      </c>
      <c r="CY89" s="121">
        <v>0</v>
      </c>
      <c r="CZ89" s="121">
        <v>3</v>
      </c>
      <c r="DA89" s="123">
        <v>0</v>
      </c>
      <c r="DB89" s="122">
        <v>0</v>
      </c>
      <c r="DC89" s="121">
        <v>0</v>
      </c>
      <c r="DD89" s="121">
        <v>0</v>
      </c>
      <c r="DE89" s="121">
        <v>0</v>
      </c>
      <c r="DF89" s="121">
        <v>0</v>
      </c>
      <c r="DG89" s="121">
        <v>0</v>
      </c>
      <c r="DH89" s="121">
        <v>0</v>
      </c>
      <c r="DI89" s="121">
        <v>0</v>
      </c>
      <c r="DJ89" s="123">
        <v>0</v>
      </c>
      <c r="DK89" s="122">
        <v>0</v>
      </c>
      <c r="DL89" s="123">
        <v>0</v>
      </c>
      <c r="DM89" s="124">
        <v>0</v>
      </c>
      <c r="DN89" s="122">
        <v>402</v>
      </c>
      <c r="DO89" s="121">
        <v>2</v>
      </c>
      <c r="DP89" s="123">
        <v>1680</v>
      </c>
      <c r="DQ89" s="122">
        <v>50</v>
      </c>
      <c r="DR89" s="121">
        <v>0</v>
      </c>
      <c r="DS89" s="121" t="s">
        <v>927</v>
      </c>
      <c r="DT89" s="121"/>
      <c r="DU89" s="162" t="s">
        <v>1968</v>
      </c>
      <c r="DV89" s="164" t="s">
        <v>1969</v>
      </c>
      <c r="DW89" s="122">
        <v>1</v>
      </c>
      <c r="DX89" s="121">
        <v>1</v>
      </c>
      <c r="DY89" s="121">
        <v>1</v>
      </c>
      <c r="DZ89" s="162"/>
      <c r="EA89" s="164"/>
      <c r="EB89" s="127">
        <v>141986</v>
      </c>
      <c r="EC89" s="128">
        <v>578.36</v>
      </c>
      <c r="ED89" s="129">
        <v>28</v>
      </c>
    </row>
    <row r="90" spans="1:134" ht="13.5" customHeight="1">
      <c r="A90" s="161" t="s">
        <v>217</v>
      </c>
      <c r="B90" s="162" t="s">
        <v>228</v>
      </c>
      <c r="C90" s="121">
        <v>1</v>
      </c>
      <c r="D90" s="162" t="s">
        <v>227</v>
      </c>
      <c r="E90" s="162" t="s">
        <v>1970</v>
      </c>
      <c r="F90" s="162">
        <v>1</v>
      </c>
      <c r="G90" s="162">
        <v>47301</v>
      </c>
      <c r="H90" s="162" t="s">
        <v>228</v>
      </c>
      <c r="I90" s="162" t="s">
        <v>1971</v>
      </c>
      <c r="J90" s="162" t="s">
        <v>1972</v>
      </c>
      <c r="K90" s="164" t="s">
        <v>919</v>
      </c>
      <c r="L90" s="161" t="s">
        <v>920</v>
      </c>
      <c r="M90" s="162" t="s">
        <v>1119</v>
      </c>
      <c r="N90" s="162" t="s">
        <v>1973</v>
      </c>
      <c r="O90" s="162" t="s">
        <v>927</v>
      </c>
      <c r="P90" s="162">
        <v>487712346</v>
      </c>
      <c r="Q90" s="164" t="s">
        <v>1974</v>
      </c>
      <c r="R90" s="161" t="s">
        <v>920</v>
      </c>
      <c r="S90" s="162" t="s">
        <v>1119</v>
      </c>
      <c r="T90" s="162" t="s">
        <v>1973</v>
      </c>
      <c r="U90" s="162" t="s">
        <v>927</v>
      </c>
      <c r="V90" s="162">
        <v>487712346</v>
      </c>
      <c r="W90" s="164" t="s">
        <v>1974</v>
      </c>
      <c r="X90" s="122">
        <v>3</v>
      </c>
      <c r="Y90" s="121">
        <v>0</v>
      </c>
      <c r="Z90" s="123">
        <v>3</v>
      </c>
      <c r="AA90" s="122">
        <v>3</v>
      </c>
      <c r="AB90" s="121">
        <v>0</v>
      </c>
      <c r="AC90" s="123">
        <v>3</v>
      </c>
      <c r="AD90" s="165" t="str">
        <f t="shared" si="8"/>
        <v>A</v>
      </c>
      <c r="AE90" s="124">
        <v>3</v>
      </c>
      <c r="AF90" s="165" t="str">
        <f t="shared" si="5"/>
        <v>A</v>
      </c>
      <c r="AG90" s="122">
        <v>0</v>
      </c>
      <c r="AH90" s="121">
        <v>2</v>
      </c>
      <c r="AI90" s="121">
        <v>0</v>
      </c>
      <c r="AJ90" s="121">
        <v>1</v>
      </c>
      <c r="AK90" s="123">
        <v>3</v>
      </c>
      <c r="AL90" s="165" t="str">
        <f t="shared" si="6"/>
        <v>A</v>
      </c>
      <c r="AM90" s="122">
        <v>1</v>
      </c>
      <c r="AN90" s="121">
        <v>1</v>
      </c>
      <c r="AO90" s="121">
        <v>1</v>
      </c>
      <c r="AP90" s="123">
        <v>3</v>
      </c>
      <c r="AQ90" s="165" t="str">
        <f t="shared" si="7"/>
        <v>A</v>
      </c>
      <c r="AR90" s="122">
        <v>0</v>
      </c>
      <c r="AS90" s="121">
        <v>0</v>
      </c>
      <c r="AT90" s="121">
        <v>2</v>
      </c>
      <c r="AU90" s="121">
        <v>1</v>
      </c>
      <c r="AV90" s="121">
        <v>0</v>
      </c>
      <c r="AW90" s="121">
        <v>0</v>
      </c>
      <c r="AX90" s="123">
        <v>3</v>
      </c>
      <c r="AY90" s="165" t="str">
        <f t="shared" si="9"/>
        <v>A</v>
      </c>
      <c r="AZ90" s="125">
        <v>0</v>
      </c>
      <c r="BA90" s="121">
        <v>1</v>
      </c>
      <c r="BB90" s="121">
        <v>0</v>
      </c>
      <c r="BC90" s="126">
        <v>1</v>
      </c>
      <c r="BD90" s="122">
        <v>14</v>
      </c>
      <c r="BE90" s="121">
        <v>32</v>
      </c>
      <c r="BF90" s="121">
        <v>0</v>
      </c>
      <c r="BG90" s="121">
        <v>0</v>
      </c>
      <c r="BH90" s="121">
        <v>5</v>
      </c>
      <c r="BI90" s="121">
        <v>0</v>
      </c>
      <c r="BJ90" s="121">
        <v>0</v>
      </c>
      <c r="BK90" s="121">
        <v>17</v>
      </c>
      <c r="BL90" s="121">
        <v>31</v>
      </c>
      <c r="BM90" s="121">
        <v>0</v>
      </c>
      <c r="BN90" s="121">
        <v>0</v>
      </c>
      <c r="BO90" s="121">
        <v>14</v>
      </c>
      <c r="BP90" s="121">
        <v>1</v>
      </c>
      <c r="BQ90" s="121">
        <v>1</v>
      </c>
      <c r="BR90" s="121">
        <v>0</v>
      </c>
      <c r="BS90" s="121">
        <v>0</v>
      </c>
      <c r="BT90" s="121">
        <v>3</v>
      </c>
      <c r="BU90" s="121">
        <v>0</v>
      </c>
      <c r="BV90" s="121">
        <v>0</v>
      </c>
      <c r="BW90" s="121">
        <v>0</v>
      </c>
      <c r="BX90" s="121">
        <v>0</v>
      </c>
      <c r="BY90" s="121">
        <v>0</v>
      </c>
      <c r="BZ90" s="121">
        <v>0</v>
      </c>
      <c r="CA90" s="121">
        <v>0</v>
      </c>
      <c r="CB90" s="121">
        <v>0</v>
      </c>
      <c r="CC90" s="121">
        <v>0</v>
      </c>
      <c r="CD90" s="121">
        <v>0</v>
      </c>
      <c r="CE90" s="123">
        <v>0</v>
      </c>
      <c r="CF90" s="122">
        <v>0</v>
      </c>
      <c r="CG90" s="121">
        <v>0</v>
      </c>
      <c r="CH90" s="121">
        <v>0</v>
      </c>
      <c r="CI90" s="121">
        <v>5</v>
      </c>
      <c r="CJ90" s="121">
        <v>0</v>
      </c>
      <c r="CK90" s="121">
        <v>0</v>
      </c>
      <c r="CL90" s="121">
        <v>0</v>
      </c>
      <c r="CM90" s="121">
        <v>0</v>
      </c>
      <c r="CN90" s="121">
        <v>0</v>
      </c>
      <c r="CO90" s="121">
        <v>0</v>
      </c>
      <c r="CP90" s="121">
        <v>0</v>
      </c>
      <c r="CQ90" s="121">
        <v>3</v>
      </c>
      <c r="CR90" s="121">
        <v>0</v>
      </c>
      <c r="CS90" s="121">
        <v>0</v>
      </c>
      <c r="CT90" s="121">
        <v>0</v>
      </c>
      <c r="CU90" s="121">
        <v>0</v>
      </c>
      <c r="CV90" s="121">
        <v>0</v>
      </c>
      <c r="CW90" s="121">
        <v>0</v>
      </c>
      <c r="CX90" s="121">
        <v>0</v>
      </c>
      <c r="CY90" s="121">
        <v>0</v>
      </c>
      <c r="CZ90" s="121">
        <v>0</v>
      </c>
      <c r="DA90" s="123">
        <v>0</v>
      </c>
      <c r="DB90" s="122">
        <v>0</v>
      </c>
      <c r="DC90" s="121">
        <v>0</v>
      </c>
      <c r="DD90" s="121">
        <v>0</v>
      </c>
      <c r="DE90" s="121">
        <v>0</v>
      </c>
      <c r="DF90" s="121">
        <v>0</v>
      </c>
      <c r="DG90" s="121">
        <v>0</v>
      </c>
      <c r="DH90" s="121">
        <v>0</v>
      </c>
      <c r="DI90" s="121">
        <v>0</v>
      </c>
      <c r="DJ90" s="123">
        <v>0</v>
      </c>
      <c r="DK90" s="122">
        <v>0</v>
      </c>
      <c r="DL90" s="123">
        <v>0</v>
      </c>
      <c r="DM90" s="124">
        <v>0</v>
      </c>
      <c r="DN90" s="122">
        <v>101</v>
      </c>
      <c r="DO90" s="121">
        <v>12</v>
      </c>
      <c r="DP90" s="123">
        <v>714</v>
      </c>
      <c r="DQ90" s="122">
        <v>50</v>
      </c>
      <c r="DR90" s="121">
        <v>0</v>
      </c>
      <c r="DS90" s="121" t="s">
        <v>927</v>
      </c>
      <c r="DT90" s="121">
        <v>3</v>
      </c>
      <c r="DU90" s="162"/>
      <c r="DV90" s="164" t="s">
        <v>1975</v>
      </c>
      <c r="DW90" s="122">
        <v>1</v>
      </c>
      <c r="DX90" s="121">
        <v>1</v>
      </c>
      <c r="DY90" s="121">
        <v>1</v>
      </c>
      <c r="DZ90" s="162"/>
      <c r="EA90" s="164"/>
      <c r="EB90" s="127">
        <v>26289</v>
      </c>
      <c r="EC90" s="128">
        <v>200.88</v>
      </c>
      <c r="ED90" s="129">
        <v>16</v>
      </c>
    </row>
    <row r="91" spans="1:134" ht="13.5" customHeight="1">
      <c r="A91" s="161" t="s">
        <v>217</v>
      </c>
      <c r="B91" s="162" t="s">
        <v>230</v>
      </c>
      <c r="C91" s="121">
        <v>1</v>
      </c>
      <c r="D91" s="162" t="s">
        <v>229</v>
      </c>
      <c r="E91" s="162" t="s">
        <v>1976</v>
      </c>
      <c r="F91" s="162">
        <v>82</v>
      </c>
      <c r="G91" s="162">
        <v>51301</v>
      </c>
      <c r="H91" s="162" t="s">
        <v>230</v>
      </c>
      <c r="I91" s="162" t="s">
        <v>1977</v>
      </c>
      <c r="J91" s="162" t="s">
        <v>1978</v>
      </c>
      <c r="K91" s="164" t="s">
        <v>919</v>
      </c>
      <c r="L91" s="161" t="s">
        <v>927</v>
      </c>
      <c r="M91" s="162" t="s">
        <v>927</v>
      </c>
      <c r="N91" s="162" t="s">
        <v>927</v>
      </c>
      <c r="O91" s="162" t="s">
        <v>927</v>
      </c>
      <c r="P91" s="162" t="s">
        <v>927</v>
      </c>
      <c r="Q91" s="164" t="s">
        <v>927</v>
      </c>
      <c r="R91" s="161" t="s">
        <v>920</v>
      </c>
      <c r="S91" s="162" t="s">
        <v>986</v>
      </c>
      <c r="T91" s="162" t="s">
        <v>1979</v>
      </c>
      <c r="U91" s="162" t="s">
        <v>927</v>
      </c>
      <c r="V91" s="162">
        <v>481629254</v>
      </c>
      <c r="W91" s="164" t="s">
        <v>1980</v>
      </c>
      <c r="X91" s="122">
        <v>2</v>
      </c>
      <c r="Y91" s="121">
        <v>0</v>
      </c>
      <c r="Z91" s="123">
        <v>2</v>
      </c>
      <c r="AA91" s="122">
        <v>2</v>
      </c>
      <c r="AB91" s="121">
        <v>0</v>
      </c>
      <c r="AC91" s="123">
        <v>2</v>
      </c>
      <c r="AD91" s="165" t="str">
        <f t="shared" si="8"/>
        <v>A</v>
      </c>
      <c r="AE91" s="124">
        <v>2</v>
      </c>
      <c r="AF91" s="165" t="str">
        <f t="shared" si="5"/>
        <v>A</v>
      </c>
      <c r="AG91" s="122">
        <v>0</v>
      </c>
      <c r="AH91" s="121">
        <v>0</v>
      </c>
      <c r="AI91" s="121">
        <v>0</v>
      </c>
      <c r="AJ91" s="121">
        <v>2</v>
      </c>
      <c r="AK91" s="123">
        <v>2</v>
      </c>
      <c r="AL91" s="165" t="str">
        <f t="shared" si="6"/>
        <v>A</v>
      </c>
      <c r="AM91" s="122">
        <v>0</v>
      </c>
      <c r="AN91" s="121">
        <v>0</v>
      </c>
      <c r="AO91" s="121">
        <v>2</v>
      </c>
      <c r="AP91" s="123">
        <v>2</v>
      </c>
      <c r="AQ91" s="165" t="str">
        <f t="shared" si="7"/>
        <v>A</v>
      </c>
      <c r="AR91" s="122">
        <v>0</v>
      </c>
      <c r="AS91" s="121">
        <v>0</v>
      </c>
      <c r="AT91" s="121">
        <v>0</v>
      </c>
      <c r="AU91" s="121">
        <v>1</v>
      </c>
      <c r="AV91" s="121">
        <v>1</v>
      </c>
      <c r="AW91" s="121">
        <v>0</v>
      </c>
      <c r="AX91" s="123">
        <v>2</v>
      </c>
      <c r="AY91" s="165" t="str">
        <f t="shared" si="9"/>
        <v>A</v>
      </c>
      <c r="AZ91" s="125">
        <v>1</v>
      </c>
      <c r="BA91" s="121">
        <v>1</v>
      </c>
      <c r="BB91" s="121">
        <v>0</v>
      </c>
      <c r="BC91" s="126">
        <v>1</v>
      </c>
      <c r="BD91" s="122">
        <v>11</v>
      </c>
      <c r="BE91" s="121">
        <v>0</v>
      </c>
      <c r="BF91" s="121">
        <v>0</v>
      </c>
      <c r="BG91" s="121">
        <v>0</v>
      </c>
      <c r="BH91" s="121">
        <v>9</v>
      </c>
      <c r="BI91" s="121">
        <v>0</v>
      </c>
      <c r="BJ91" s="121">
        <v>1</v>
      </c>
      <c r="BK91" s="121">
        <v>0</v>
      </c>
      <c r="BL91" s="121">
        <v>63</v>
      </c>
      <c r="BM91" s="121">
        <v>0</v>
      </c>
      <c r="BN91" s="121">
        <v>1</v>
      </c>
      <c r="BO91" s="121">
        <v>1</v>
      </c>
      <c r="BP91" s="121">
        <v>89</v>
      </c>
      <c r="BQ91" s="121">
        <v>0</v>
      </c>
      <c r="BR91" s="121">
        <v>0</v>
      </c>
      <c r="BS91" s="121">
        <v>0</v>
      </c>
      <c r="BT91" s="121">
        <v>6</v>
      </c>
      <c r="BU91" s="121">
        <v>0</v>
      </c>
      <c r="BV91" s="121">
        <v>0</v>
      </c>
      <c r="BW91" s="121">
        <v>0</v>
      </c>
      <c r="BX91" s="121">
        <v>0</v>
      </c>
      <c r="BY91" s="121">
        <v>0</v>
      </c>
      <c r="BZ91" s="121">
        <v>0</v>
      </c>
      <c r="CA91" s="121">
        <v>0</v>
      </c>
      <c r="CB91" s="121">
        <v>0</v>
      </c>
      <c r="CC91" s="121">
        <v>0</v>
      </c>
      <c r="CD91" s="121">
        <v>0</v>
      </c>
      <c r="CE91" s="123">
        <v>0</v>
      </c>
      <c r="CF91" s="122">
        <v>3</v>
      </c>
      <c r="CG91" s="121">
        <v>0</v>
      </c>
      <c r="CH91" s="121">
        <v>0</v>
      </c>
      <c r="CI91" s="121">
        <v>0</v>
      </c>
      <c r="CJ91" s="121">
        <v>0</v>
      </c>
      <c r="CK91" s="121">
        <v>0</v>
      </c>
      <c r="CL91" s="121">
        <v>0</v>
      </c>
      <c r="CM91" s="121">
        <v>0</v>
      </c>
      <c r="CN91" s="121">
        <v>0</v>
      </c>
      <c r="CO91" s="121">
        <v>0</v>
      </c>
      <c r="CP91" s="121">
        <v>0</v>
      </c>
      <c r="CQ91" s="121">
        <v>4</v>
      </c>
      <c r="CR91" s="121">
        <v>0</v>
      </c>
      <c r="CS91" s="121">
        <v>0</v>
      </c>
      <c r="CT91" s="121">
        <v>0</v>
      </c>
      <c r="CU91" s="121">
        <v>0</v>
      </c>
      <c r="CV91" s="121">
        <v>0</v>
      </c>
      <c r="CW91" s="121">
        <v>0</v>
      </c>
      <c r="CX91" s="121">
        <v>0</v>
      </c>
      <c r="CY91" s="121">
        <v>0</v>
      </c>
      <c r="CZ91" s="121">
        <v>0</v>
      </c>
      <c r="DA91" s="123">
        <v>0</v>
      </c>
      <c r="DB91" s="122">
        <v>0</v>
      </c>
      <c r="DC91" s="121">
        <v>0</v>
      </c>
      <c r="DD91" s="121">
        <v>0</v>
      </c>
      <c r="DE91" s="121">
        <v>0</v>
      </c>
      <c r="DF91" s="121">
        <v>0</v>
      </c>
      <c r="DG91" s="121">
        <v>1</v>
      </c>
      <c r="DH91" s="121">
        <v>0</v>
      </c>
      <c r="DI91" s="121">
        <v>0</v>
      </c>
      <c r="DJ91" s="123">
        <v>0</v>
      </c>
      <c r="DK91" s="122">
        <v>0</v>
      </c>
      <c r="DL91" s="123">
        <v>2</v>
      </c>
      <c r="DM91" s="124">
        <v>0</v>
      </c>
      <c r="DN91" s="122">
        <v>173</v>
      </c>
      <c r="DO91" s="121">
        <v>7</v>
      </c>
      <c r="DP91" s="123">
        <v>315</v>
      </c>
      <c r="DQ91" s="122">
        <v>50</v>
      </c>
      <c r="DR91" s="121">
        <v>1</v>
      </c>
      <c r="DS91" s="162" t="s">
        <v>1981</v>
      </c>
      <c r="DT91" s="121">
        <v>1</v>
      </c>
      <c r="DU91" s="162" t="s">
        <v>1982</v>
      </c>
      <c r="DV91" s="164" t="s">
        <v>1983</v>
      </c>
      <c r="DW91" s="122">
        <v>1</v>
      </c>
      <c r="DX91" s="121">
        <v>1</v>
      </c>
      <c r="DY91" s="121">
        <v>1</v>
      </c>
      <c r="DZ91" s="162" t="s">
        <v>1984</v>
      </c>
      <c r="EA91" s="164" t="s">
        <v>1985</v>
      </c>
      <c r="EB91" s="127">
        <v>25846</v>
      </c>
      <c r="EC91" s="128">
        <v>230.07</v>
      </c>
      <c r="ED91" s="129">
        <v>22</v>
      </c>
    </row>
    <row r="92" spans="1:134" ht="13.5" customHeight="1">
      <c r="A92" s="161" t="s">
        <v>217</v>
      </c>
      <c r="B92" s="162" t="s">
        <v>232</v>
      </c>
      <c r="C92" s="121">
        <v>1</v>
      </c>
      <c r="D92" s="162" t="s">
        <v>231</v>
      </c>
      <c r="E92" s="162" t="s">
        <v>1986</v>
      </c>
      <c r="F92" s="162">
        <v>359</v>
      </c>
      <c r="G92" s="162">
        <v>46841</v>
      </c>
      <c r="H92" s="162" t="s">
        <v>232</v>
      </c>
      <c r="I92" s="162" t="s">
        <v>1987</v>
      </c>
      <c r="J92" s="162" t="s">
        <v>1988</v>
      </c>
      <c r="K92" s="164" t="s">
        <v>1989</v>
      </c>
      <c r="L92" s="161" t="s">
        <v>920</v>
      </c>
      <c r="M92" s="162" t="s">
        <v>1990</v>
      </c>
      <c r="N92" s="162" t="s">
        <v>1991</v>
      </c>
      <c r="O92" s="162" t="s">
        <v>927</v>
      </c>
      <c r="P92" s="162">
        <v>483369560</v>
      </c>
      <c r="Q92" s="164" t="s">
        <v>1992</v>
      </c>
      <c r="R92" s="161" t="s">
        <v>920</v>
      </c>
      <c r="S92" s="162" t="s">
        <v>1364</v>
      </c>
      <c r="T92" s="162" t="s">
        <v>1993</v>
      </c>
      <c r="U92" s="162" t="s">
        <v>927</v>
      </c>
      <c r="V92" s="162">
        <v>483369563</v>
      </c>
      <c r="W92" s="164" t="s">
        <v>1994</v>
      </c>
      <c r="X92" s="122">
        <v>2</v>
      </c>
      <c r="Y92" s="121">
        <v>0</v>
      </c>
      <c r="Z92" s="123">
        <v>2</v>
      </c>
      <c r="AA92" s="122">
        <v>2</v>
      </c>
      <c r="AB92" s="121">
        <v>0</v>
      </c>
      <c r="AC92" s="123">
        <v>2</v>
      </c>
      <c r="AD92" s="165" t="str">
        <f t="shared" si="8"/>
        <v>A</v>
      </c>
      <c r="AE92" s="124">
        <v>2</v>
      </c>
      <c r="AF92" s="165" t="str">
        <f t="shared" si="5"/>
        <v>A</v>
      </c>
      <c r="AG92" s="122">
        <v>0</v>
      </c>
      <c r="AH92" s="121">
        <v>1</v>
      </c>
      <c r="AI92" s="121">
        <v>0</v>
      </c>
      <c r="AJ92" s="121">
        <v>1</v>
      </c>
      <c r="AK92" s="123">
        <v>2</v>
      </c>
      <c r="AL92" s="165" t="str">
        <f t="shared" si="6"/>
        <v>A</v>
      </c>
      <c r="AM92" s="122">
        <v>0</v>
      </c>
      <c r="AN92" s="121">
        <v>0</v>
      </c>
      <c r="AO92" s="121">
        <v>2</v>
      </c>
      <c r="AP92" s="123">
        <v>2</v>
      </c>
      <c r="AQ92" s="165" t="str">
        <f t="shared" si="7"/>
        <v>A</v>
      </c>
      <c r="AR92" s="122">
        <v>0</v>
      </c>
      <c r="AS92" s="121">
        <v>0</v>
      </c>
      <c r="AT92" s="121">
        <v>2</v>
      </c>
      <c r="AU92" s="121">
        <v>0</v>
      </c>
      <c r="AV92" s="121">
        <v>0</v>
      </c>
      <c r="AW92" s="121">
        <v>0</v>
      </c>
      <c r="AX92" s="123">
        <v>2</v>
      </c>
      <c r="AY92" s="165" t="str">
        <f t="shared" si="9"/>
        <v>A</v>
      </c>
      <c r="AZ92" s="125">
        <v>1</v>
      </c>
      <c r="BA92" s="121">
        <v>1</v>
      </c>
      <c r="BB92" s="121">
        <v>1</v>
      </c>
      <c r="BC92" s="126">
        <v>1</v>
      </c>
      <c r="BD92" s="122">
        <v>1</v>
      </c>
      <c r="BE92" s="121">
        <v>50</v>
      </c>
      <c r="BF92" s="121">
        <v>0</v>
      </c>
      <c r="BG92" s="121">
        <v>0</v>
      </c>
      <c r="BH92" s="121">
        <v>0</v>
      </c>
      <c r="BI92" s="121">
        <v>0</v>
      </c>
      <c r="BJ92" s="121">
        <v>0</v>
      </c>
      <c r="BK92" s="121">
        <v>49</v>
      </c>
      <c r="BL92" s="121">
        <v>10</v>
      </c>
      <c r="BM92" s="121">
        <v>0</v>
      </c>
      <c r="BN92" s="121">
        <v>2</v>
      </c>
      <c r="BO92" s="121">
        <v>2</v>
      </c>
      <c r="BP92" s="121">
        <v>1</v>
      </c>
      <c r="BQ92" s="121">
        <v>0</v>
      </c>
      <c r="BR92" s="121">
        <v>1</v>
      </c>
      <c r="BS92" s="121">
        <v>0</v>
      </c>
      <c r="BT92" s="121">
        <v>3</v>
      </c>
      <c r="BU92" s="121">
        <v>0</v>
      </c>
      <c r="BV92" s="121">
        <v>0</v>
      </c>
      <c r="BW92" s="121">
        <v>0</v>
      </c>
      <c r="BX92" s="121">
        <v>0</v>
      </c>
      <c r="BY92" s="121">
        <v>0</v>
      </c>
      <c r="BZ92" s="121">
        <v>0</v>
      </c>
      <c r="CA92" s="121">
        <v>0</v>
      </c>
      <c r="CB92" s="121">
        <v>0</v>
      </c>
      <c r="CC92" s="121">
        <v>0</v>
      </c>
      <c r="CD92" s="121">
        <v>4</v>
      </c>
      <c r="CE92" s="123">
        <v>0</v>
      </c>
      <c r="CF92" s="122">
        <v>1</v>
      </c>
      <c r="CG92" s="121">
        <v>0</v>
      </c>
      <c r="CH92" s="121">
        <v>0</v>
      </c>
      <c r="CI92" s="121">
        <v>4</v>
      </c>
      <c r="CJ92" s="121">
        <v>0</v>
      </c>
      <c r="CK92" s="121">
        <v>0</v>
      </c>
      <c r="CL92" s="121">
        <v>0</v>
      </c>
      <c r="CM92" s="121">
        <v>0</v>
      </c>
      <c r="CN92" s="121">
        <v>0</v>
      </c>
      <c r="CO92" s="121">
        <v>0</v>
      </c>
      <c r="CP92" s="121">
        <v>0</v>
      </c>
      <c r="CQ92" s="121">
        <v>0</v>
      </c>
      <c r="CR92" s="121">
        <v>0</v>
      </c>
      <c r="CS92" s="121">
        <v>0</v>
      </c>
      <c r="CT92" s="121">
        <v>0</v>
      </c>
      <c r="CU92" s="121">
        <v>0</v>
      </c>
      <c r="CV92" s="121">
        <v>0</v>
      </c>
      <c r="CW92" s="121">
        <v>0</v>
      </c>
      <c r="CX92" s="121">
        <v>0</v>
      </c>
      <c r="CY92" s="121">
        <v>0</v>
      </c>
      <c r="CZ92" s="121">
        <v>0</v>
      </c>
      <c r="DA92" s="123">
        <v>0</v>
      </c>
      <c r="DB92" s="122">
        <v>0</v>
      </c>
      <c r="DC92" s="121">
        <v>0</v>
      </c>
      <c r="DD92" s="121">
        <v>0</v>
      </c>
      <c r="DE92" s="121">
        <v>0</v>
      </c>
      <c r="DF92" s="121">
        <v>0</v>
      </c>
      <c r="DG92" s="121">
        <v>0</v>
      </c>
      <c r="DH92" s="121">
        <v>0</v>
      </c>
      <c r="DI92" s="121">
        <v>0</v>
      </c>
      <c r="DJ92" s="123">
        <v>0</v>
      </c>
      <c r="DK92" s="122">
        <v>0</v>
      </c>
      <c r="DL92" s="123">
        <v>0</v>
      </c>
      <c r="DM92" s="124">
        <v>1</v>
      </c>
      <c r="DN92" s="122">
        <v>97</v>
      </c>
      <c r="DO92" s="121">
        <v>0</v>
      </c>
      <c r="DP92" s="123">
        <v>299</v>
      </c>
      <c r="DQ92" s="122">
        <v>40</v>
      </c>
      <c r="DR92" s="121">
        <v>0</v>
      </c>
      <c r="DS92" s="121" t="s">
        <v>927</v>
      </c>
      <c r="DT92" s="121">
        <v>1</v>
      </c>
      <c r="DU92" s="162" t="s">
        <v>1995</v>
      </c>
      <c r="DV92" s="164"/>
      <c r="DW92" s="122">
        <v>1</v>
      </c>
      <c r="DX92" s="121">
        <v>1</v>
      </c>
      <c r="DY92" s="121">
        <v>1</v>
      </c>
      <c r="DZ92" s="162"/>
      <c r="EA92" s="164"/>
      <c r="EB92" s="127">
        <v>20903</v>
      </c>
      <c r="EC92" s="128">
        <v>190.6</v>
      </c>
      <c r="ED92" s="129">
        <v>10</v>
      </c>
    </row>
    <row r="93" spans="1:134" ht="13.5" customHeight="1">
      <c r="A93" s="161" t="s">
        <v>217</v>
      </c>
      <c r="B93" s="162" t="s">
        <v>234</v>
      </c>
      <c r="C93" s="121">
        <v>1</v>
      </c>
      <c r="D93" s="162" t="s">
        <v>233</v>
      </c>
      <c r="E93" s="162" t="s">
        <v>1996</v>
      </c>
      <c r="F93" s="162">
        <v>335</v>
      </c>
      <c r="G93" s="162">
        <v>51122</v>
      </c>
      <c r="H93" s="162" t="s">
        <v>234</v>
      </c>
      <c r="I93" s="162" t="s">
        <v>1997</v>
      </c>
      <c r="J93" s="162" t="s">
        <v>1998</v>
      </c>
      <c r="K93" s="164" t="s">
        <v>919</v>
      </c>
      <c r="L93" s="161" t="s">
        <v>920</v>
      </c>
      <c r="M93" s="162" t="s">
        <v>1661</v>
      </c>
      <c r="N93" s="162" t="s">
        <v>1999</v>
      </c>
      <c r="O93" s="162" t="s">
        <v>927</v>
      </c>
      <c r="P93" s="162">
        <v>481366153</v>
      </c>
      <c r="Q93" s="164" t="s">
        <v>2000</v>
      </c>
      <c r="R93" s="161" t="s">
        <v>920</v>
      </c>
      <c r="S93" s="162" t="s">
        <v>1245</v>
      </c>
      <c r="T93" s="162" t="s">
        <v>2001</v>
      </c>
      <c r="U93" s="162" t="s">
        <v>927</v>
      </c>
      <c r="V93" s="162">
        <v>481366159</v>
      </c>
      <c r="W93" s="164" t="s">
        <v>2002</v>
      </c>
      <c r="X93" s="122">
        <v>8</v>
      </c>
      <c r="Y93" s="121">
        <v>0</v>
      </c>
      <c r="Z93" s="123">
        <v>8</v>
      </c>
      <c r="AA93" s="122">
        <v>8</v>
      </c>
      <c r="AB93" s="121">
        <v>0</v>
      </c>
      <c r="AC93" s="123">
        <v>8</v>
      </c>
      <c r="AD93" s="165" t="str">
        <f t="shared" si="8"/>
        <v>A</v>
      </c>
      <c r="AE93" s="124">
        <v>8</v>
      </c>
      <c r="AF93" s="165" t="str">
        <f t="shared" si="5"/>
        <v>A</v>
      </c>
      <c r="AG93" s="122">
        <v>0</v>
      </c>
      <c r="AH93" s="121">
        <v>1</v>
      </c>
      <c r="AI93" s="121">
        <v>0</v>
      </c>
      <c r="AJ93" s="121">
        <v>7</v>
      </c>
      <c r="AK93" s="123">
        <v>8</v>
      </c>
      <c r="AL93" s="165" t="str">
        <f t="shared" si="6"/>
        <v>A</v>
      </c>
      <c r="AM93" s="122">
        <v>1</v>
      </c>
      <c r="AN93" s="121">
        <v>3</v>
      </c>
      <c r="AO93" s="121">
        <v>4</v>
      </c>
      <c r="AP93" s="123">
        <v>8</v>
      </c>
      <c r="AQ93" s="165" t="str">
        <f t="shared" si="7"/>
        <v>A</v>
      </c>
      <c r="AR93" s="122">
        <v>0</v>
      </c>
      <c r="AS93" s="121">
        <v>1</v>
      </c>
      <c r="AT93" s="121">
        <v>6</v>
      </c>
      <c r="AU93" s="121">
        <v>1</v>
      </c>
      <c r="AV93" s="121">
        <v>0</v>
      </c>
      <c r="AW93" s="121">
        <v>0</v>
      </c>
      <c r="AX93" s="123">
        <v>8</v>
      </c>
      <c r="AY93" s="165" t="str">
        <f t="shared" si="9"/>
        <v>A</v>
      </c>
      <c r="AZ93" s="125">
        <v>0</v>
      </c>
      <c r="BA93" s="121">
        <v>1</v>
      </c>
      <c r="BB93" s="121">
        <v>0</v>
      </c>
      <c r="BC93" s="126">
        <v>1</v>
      </c>
      <c r="BD93" s="122">
        <v>23</v>
      </c>
      <c r="BE93" s="121">
        <v>84</v>
      </c>
      <c r="BF93" s="121">
        <v>0</v>
      </c>
      <c r="BG93" s="121">
        <v>0</v>
      </c>
      <c r="BH93" s="121">
        <v>1</v>
      </c>
      <c r="BI93" s="121">
        <v>0</v>
      </c>
      <c r="BJ93" s="121">
        <v>0</v>
      </c>
      <c r="BK93" s="121">
        <v>0</v>
      </c>
      <c r="BL93" s="121">
        <v>25</v>
      </c>
      <c r="BM93" s="121">
        <v>0</v>
      </c>
      <c r="BN93" s="121">
        <v>0</v>
      </c>
      <c r="BO93" s="121">
        <v>0</v>
      </c>
      <c r="BP93" s="121">
        <v>84</v>
      </c>
      <c r="BQ93" s="121">
        <v>0</v>
      </c>
      <c r="BR93" s="121">
        <v>0</v>
      </c>
      <c r="BS93" s="121">
        <v>0</v>
      </c>
      <c r="BT93" s="121">
        <v>5</v>
      </c>
      <c r="BU93" s="121">
        <v>0</v>
      </c>
      <c r="BV93" s="121">
        <v>0</v>
      </c>
      <c r="BW93" s="121">
        <v>0</v>
      </c>
      <c r="BX93" s="121">
        <v>0</v>
      </c>
      <c r="BY93" s="121">
        <v>0</v>
      </c>
      <c r="BZ93" s="121">
        <v>0</v>
      </c>
      <c r="CA93" s="121">
        <v>0</v>
      </c>
      <c r="CB93" s="121">
        <v>0</v>
      </c>
      <c r="CC93" s="121">
        <v>0</v>
      </c>
      <c r="CD93" s="121">
        <v>0</v>
      </c>
      <c r="CE93" s="123">
        <v>0</v>
      </c>
      <c r="CF93" s="122">
        <v>0</v>
      </c>
      <c r="CG93" s="121">
        <v>0</v>
      </c>
      <c r="CH93" s="121">
        <v>0</v>
      </c>
      <c r="CI93" s="121">
        <v>4</v>
      </c>
      <c r="CJ93" s="121">
        <v>0</v>
      </c>
      <c r="CK93" s="121">
        <v>1</v>
      </c>
      <c r="CL93" s="121">
        <v>0</v>
      </c>
      <c r="CM93" s="121">
        <v>0</v>
      </c>
      <c r="CN93" s="121">
        <v>0</v>
      </c>
      <c r="CO93" s="121">
        <v>0</v>
      </c>
      <c r="CP93" s="121">
        <v>0</v>
      </c>
      <c r="CQ93" s="121">
        <v>0</v>
      </c>
      <c r="CR93" s="121">
        <v>0</v>
      </c>
      <c r="CS93" s="121">
        <v>0</v>
      </c>
      <c r="CT93" s="121">
        <v>0</v>
      </c>
      <c r="CU93" s="121">
        <v>0</v>
      </c>
      <c r="CV93" s="121">
        <v>0</v>
      </c>
      <c r="CW93" s="121">
        <v>0</v>
      </c>
      <c r="CX93" s="121">
        <v>0</v>
      </c>
      <c r="CY93" s="121">
        <v>0</v>
      </c>
      <c r="CZ93" s="121">
        <v>0</v>
      </c>
      <c r="DA93" s="123">
        <v>0</v>
      </c>
      <c r="DB93" s="122">
        <v>0</v>
      </c>
      <c r="DC93" s="121">
        <v>0</v>
      </c>
      <c r="DD93" s="121">
        <v>0</v>
      </c>
      <c r="DE93" s="121">
        <v>0</v>
      </c>
      <c r="DF93" s="121">
        <v>0</v>
      </c>
      <c r="DG93" s="121">
        <v>0</v>
      </c>
      <c r="DH93" s="121">
        <v>1</v>
      </c>
      <c r="DI93" s="121">
        <v>0</v>
      </c>
      <c r="DJ93" s="123">
        <v>0</v>
      </c>
      <c r="DK93" s="122">
        <v>3</v>
      </c>
      <c r="DL93" s="123">
        <v>0</v>
      </c>
      <c r="DM93" s="124">
        <v>0</v>
      </c>
      <c r="DN93" s="122">
        <v>84</v>
      </c>
      <c r="DO93" s="121">
        <v>4</v>
      </c>
      <c r="DP93" s="123">
        <v>487</v>
      </c>
      <c r="DQ93" s="122">
        <v>50</v>
      </c>
      <c r="DR93" s="121">
        <v>1</v>
      </c>
      <c r="DS93" s="162" t="s">
        <v>2003</v>
      </c>
      <c r="DT93" s="121">
        <v>1</v>
      </c>
      <c r="DU93" s="162" t="s">
        <v>2004</v>
      </c>
      <c r="DV93" s="164" t="s">
        <v>2005</v>
      </c>
      <c r="DW93" s="122">
        <v>0</v>
      </c>
      <c r="DX93" s="121">
        <v>0</v>
      </c>
      <c r="DY93" s="121">
        <v>1</v>
      </c>
      <c r="DZ93" s="162" t="s">
        <v>2006</v>
      </c>
      <c r="EA93" s="164" t="s">
        <v>2007</v>
      </c>
      <c r="EB93" s="127">
        <v>32858</v>
      </c>
      <c r="EC93" s="128">
        <v>247.12</v>
      </c>
      <c r="ED93" s="129">
        <v>37</v>
      </c>
    </row>
    <row r="94" spans="1:134" ht="13.5" customHeight="1">
      <c r="A94" s="161" t="s">
        <v>217</v>
      </c>
      <c r="B94" s="162" t="s">
        <v>236</v>
      </c>
      <c r="C94" s="121">
        <v>1</v>
      </c>
      <c r="D94" s="162" t="s">
        <v>235</v>
      </c>
      <c r="E94" s="162" t="s">
        <v>2008</v>
      </c>
      <c r="F94" s="162">
        <v>1</v>
      </c>
      <c r="G94" s="162">
        <v>46822</v>
      </c>
      <c r="H94" s="162" t="s">
        <v>236</v>
      </c>
      <c r="I94" s="162" t="s">
        <v>2009</v>
      </c>
      <c r="J94" s="162" t="s">
        <v>2010</v>
      </c>
      <c r="K94" s="164" t="s">
        <v>919</v>
      </c>
      <c r="L94" s="161" t="s">
        <v>927</v>
      </c>
      <c r="M94" s="162" t="s">
        <v>2011</v>
      </c>
      <c r="N94" s="162" t="s">
        <v>2012</v>
      </c>
      <c r="O94" s="162" t="s">
        <v>927</v>
      </c>
      <c r="P94" s="162">
        <v>483333924</v>
      </c>
      <c r="Q94" s="164" t="s">
        <v>2013</v>
      </c>
      <c r="R94" s="161" t="s">
        <v>982</v>
      </c>
      <c r="S94" s="162" t="s">
        <v>1364</v>
      </c>
      <c r="T94" s="162" t="s">
        <v>2014</v>
      </c>
      <c r="U94" s="162" t="s">
        <v>927</v>
      </c>
      <c r="V94" s="162">
        <v>483333984</v>
      </c>
      <c r="W94" s="164" t="s">
        <v>2015</v>
      </c>
      <c r="X94" s="122">
        <v>2</v>
      </c>
      <c r="Y94" s="121">
        <v>0</v>
      </c>
      <c r="Z94" s="123">
        <v>2</v>
      </c>
      <c r="AA94" s="122">
        <v>2</v>
      </c>
      <c r="AB94" s="121">
        <v>0</v>
      </c>
      <c r="AC94" s="123">
        <v>2</v>
      </c>
      <c r="AD94" s="165" t="str">
        <f t="shared" si="8"/>
        <v>A</v>
      </c>
      <c r="AE94" s="124">
        <v>1</v>
      </c>
      <c r="AF94" s="165" t="str">
        <f t="shared" si="5"/>
        <v>A</v>
      </c>
      <c r="AG94" s="122">
        <v>0</v>
      </c>
      <c r="AH94" s="121">
        <v>1</v>
      </c>
      <c r="AI94" s="121">
        <v>0</v>
      </c>
      <c r="AJ94" s="121">
        <v>1</v>
      </c>
      <c r="AK94" s="123">
        <v>2</v>
      </c>
      <c r="AL94" s="165" t="str">
        <f t="shared" si="6"/>
        <v>A</v>
      </c>
      <c r="AM94" s="122">
        <v>1</v>
      </c>
      <c r="AN94" s="121">
        <v>0</v>
      </c>
      <c r="AO94" s="121">
        <v>1</v>
      </c>
      <c r="AP94" s="123">
        <v>2</v>
      </c>
      <c r="AQ94" s="165" t="str">
        <f t="shared" si="7"/>
        <v>A</v>
      </c>
      <c r="AR94" s="122">
        <v>0</v>
      </c>
      <c r="AS94" s="121">
        <v>0</v>
      </c>
      <c r="AT94" s="121">
        <v>2</v>
      </c>
      <c r="AU94" s="121">
        <v>0</v>
      </c>
      <c r="AV94" s="121">
        <v>0</v>
      </c>
      <c r="AW94" s="121">
        <v>0</v>
      </c>
      <c r="AX94" s="123">
        <v>2</v>
      </c>
      <c r="AY94" s="165" t="str">
        <f t="shared" si="9"/>
        <v>A</v>
      </c>
      <c r="AZ94" s="125">
        <v>1</v>
      </c>
      <c r="BA94" s="121">
        <v>1</v>
      </c>
      <c r="BB94" s="121">
        <v>0</v>
      </c>
      <c r="BC94" s="126">
        <v>1</v>
      </c>
      <c r="BD94" s="122">
        <v>6</v>
      </c>
      <c r="BE94" s="121">
        <v>41</v>
      </c>
      <c r="BF94" s="121">
        <v>0</v>
      </c>
      <c r="BG94" s="121">
        <v>0</v>
      </c>
      <c r="BH94" s="121">
        <v>9</v>
      </c>
      <c r="BI94" s="121">
        <v>0</v>
      </c>
      <c r="BJ94" s="121">
        <v>0</v>
      </c>
      <c r="BK94" s="121">
        <v>15</v>
      </c>
      <c r="BL94" s="121">
        <v>14</v>
      </c>
      <c r="BM94" s="121">
        <v>0</v>
      </c>
      <c r="BN94" s="121">
        <v>0</v>
      </c>
      <c r="BO94" s="121">
        <v>0</v>
      </c>
      <c r="BP94" s="121">
        <v>41</v>
      </c>
      <c r="BQ94" s="121">
        <v>0</v>
      </c>
      <c r="BR94" s="121">
        <v>0</v>
      </c>
      <c r="BS94" s="121">
        <v>0</v>
      </c>
      <c r="BT94" s="121">
        <v>6</v>
      </c>
      <c r="BU94" s="121">
        <v>0</v>
      </c>
      <c r="BV94" s="121">
        <v>0</v>
      </c>
      <c r="BW94" s="121">
        <v>0</v>
      </c>
      <c r="BX94" s="121">
        <v>0</v>
      </c>
      <c r="BY94" s="121">
        <v>0</v>
      </c>
      <c r="BZ94" s="121">
        <v>0</v>
      </c>
      <c r="CA94" s="121">
        <v>0</v>
      </c>
      <c r="CB94" s="121">
        <v>0</v>
      </c>
      <c r="CC94" s="121">
        <v>0</v>
      </c>
      <c r="CD94" s="121">
        <v>0</v>
      </c>
      <c r="CE94" s="123">
        <v>0</v>
      </c>
      <c r="CF94" s="122">
        <v>0</v>
      </c>
      <c r="CG94" s="121">
        <v>0</v>
      </c>
      <c r="CH94" s="121">
        <v>0</v>
      </c>
      <c r="CI94" s="121">
        <v>1</v>
      </c>
      <c r="CJ94" s="121">
        <v>1</v>
      </c>
      <c r="CK94" s="121">
        <v>0</v>
      </c>
      <c r="CL94" s="121">
        <v>0</v>
      </c>
      <c r="CM94" s="121">
        <v>0</v>
      </c>
      <c r="CN94" s="121">
        <v>0</v>
      </c>
      <c r="CO94" s="121">
        <v>0</v>
      </c>
      <c r="CP94" s="121">
        <v>0</v>
      </c>
      <c r="CQ94" s="121">
        <v>0</v>
      </c>
      <c r="CR94" s="121">
        <v>0</v>
      </c>
      <c r="CS94" s="121">
        <v>0</v>
      </c>
      <c r="CT94" s="121">
        <v>0</v>
      </c>
      <c r="CU94" s="121">
        <v>0</v>
      </c>
      <c r="CV94" s="121">
        <v>0</v>
      </c>
      <c r="CW94" s="121">
        <v>0</v>
      </c>
      <c r="CX94" s="121">
        <v>0</v>
      </c>
      <c r="CY94" s="121">
        <v>0</v>
      </c>
      <c r="CZ94" s="121">
        <v>0</v>
      </c>
      <c r="DA94" s="123">
        <v>0</v>
      </c>
      <c r="DB94" s="122">
        <v>0</v>
      </c>
      <c r="DC94" s="121">
        <v>0</v>
      </c>
      <c r="DD94" s="121">
        <v>0</v>
      </c>
      <c r="DE94" s="121">
        <v>0</v>
      </c>
      <c r="DF94" s="121">
        <v>0</v>
      </c>
      <c r="DG94" s="121">
        <v>0</v>
      </c>
      <c r="DH94" s="121">
        <v>0</v>
      </c>
      <c r="DI94" s="121">
        <v>0</v>
      </c>
      <c r="DJ94" s="123">
        <v>0</v>
      </c>
      <c r="DK94" s="122">
        <v>1</v>
      </c>
      <c r="DL94" s="123">
        <v>0</v>
      </c>
      <c r="DM94" s="124">
        <v>1</v>
      </c>
      <c r="DN94" s="122">
        <v>73</v>
      </c>
      <c r="DO94" s="121">
        <v>2</v>
      </c>
      <c r="DP94" s="123">
        <v>153</v>
      </c>
      <c r="DQ94" s="122">
        <v>43</v>
      </c>
      <c r="DR94" s="121">
        <v>0</v>
      </c>
      <c r="DS94" s="121" t="s">
        <v>927</v>
      </c>
      <c r="DT94" s="121">
        <v>2</v>
      </c>
      <c r="DU94" s="162" t="s">
        <v>2016</v>
      </c>
      <c r="DV94" s="164" t="s">
        <v>2017</v>
      </c>
      <c r="DW94" s="122">
        <v>1</v>
      </c>
      <c r="DX94" s="121">
        <v>1</v>
      </c>
      <c r="DY94" s="121">
        <v>1</v>
      </c>
      <c r="DZ94" s="162" t="s">
        <v>2018</v>
      </c>
      <c r="EA94" s="164" t="s">
        <v>2019</v>
      </c>
      <c r="EB94" s="127">
        <v>12158</v>
      </c>
      <c r="EC94" s="128">
        <v>74.05</v>
      </c>
      <c r="ED94" s="129">
        <v>11</v>
      </c>
    </row>
    <row r="95" spans="1:134" ht="13.5" customHeight="1">
      <c r="A95" s="161" t="s">
        <v>186</v>
      </c>
      <c r="B95" s="162" t="s">
        <v>188</v>
      </c>
      <c r="C95" s="121">
        <v>1</v>
      </c>
      <c r="D95" s="162" t="s">
        <v>187</v>
      </c>
      <c r="E95" s="162" t="s">
        <v>2020</v>
      </c>
      <c r="F95" s="162">
        <v>239</v>
      </c>
      <c r="G95" s="162">
        <v>55001</v>
      </c>
      <c r="H95" s="162" t="s">
        <v>188</v>
      </c>
      <c r="I95" s="162" t="s">
        <v>2021</v>
      </c>
      <c r="J95" s="162" t="s">
        <v>2022</v>
      </c>
      <c r="K95" s="164" t="s">
        <v>919</v>
      </c>
      <c r="L95" s="161" t="s">
        <v>920</v>
      </c>
      <c r="M95" s="162" t="s">
        <v>939</v>
      </c>
      <c r="N95" s="162" t="s">
        <v>2023</v>
      </c>
      <c r="O95" s="162" t="s">
        <v>927</v>
      </c>
      <c r="P95" s="162">
        <v>491504341</v>
      </c>
      <c r="Q95" s="164" t="s">
        <v>2024</v>
      </c>
      <c r="R95" s="161" t="s">
        <v>920</v>
      </c>
      <c r="S95" s="162" t="s">
        <v>1098</v>
      </c>
      <c r="T95" s="162" t="s">
        <v>2025</v>
      </c>
      <c r="U95" s="162" t="s">
        <v>927</v>
      </c>
      <c r="V95" s="162">
        <v>491504345</v>
      </c>
      <c r="W95" s="164" t="s">
        <v>2026</v>
      </c>
      <c r="X95" s="122">
        <v>5</v>
      </c>
      <c r="Y95" s="121">
        <v>0</v>
      </c>
      <c r="Z95" s="123">
        <v>5</v>
      </c>
      <c r="AA95" s="122">
        <v>3.5</v>
      </c>
      <c r="AB95" s="121">
        <v>0</v>
      </c>
      <c r="AC95" s="123">
        <v>3.5</v>
      </c>
      <c r="AD95" s="165" t="str">
        <f t="shared" si="8"/>
        <v>A</v>
      </c>
      <c r="AE95" s="124">
        <v>5</v>
      </c>
      <c r="AF95" s="165" t="str">
        <f t="shared" si="5"/>
        <v>A</v>
      </c>
      <c r="AG95" s="122">
        <v>0</v>
      </c>
      <c r="AH95" s="121">
        <v>1</v>
      </c>
      <c r="AI95" s="121">
        <v>2</v>
      </c>
      <c r="AJ95" s="121">
        <v>2</v>
      </c>
      <c r="AK95" s="123">
        <v>5</v>
      </c>
      <c r="AL95" s="165" t="str">
        <f t="shared" si="6"/>
        <v>A</v>
      </c>
      <c r="AM95" s="122">
        <v>0</v>
      </c>
      <c r="AN95" s="121">
        <v>3</v>
      </c>
      <c r="AO95" s="121">
        <v>2</v>
      </c>
      <c r="AP95" s="123">
        <v>5</v>
      </c>
      <c r="AQ95" s="165" t="str">
        <f t="shared" si="7"/>
        <v>A</v>
      </c>
      <c r="AR95" s="122">
        <v>0</v>
      </c>
      <c r="AS95" s="121">
        <v>0</v>
      </c>
      <c r="AT95" s="121">
        <v>0</v>
      </c>
      <c r="AU95" s="121">
        <v>4</v>
      </c>
      <c r="AV95" s="121">
        <v>1</v>
      </c>
      <c r="AW95" s="121">
        <v>0</v>
      </c>
      <c r="AX95" s="123">
        <v>5</v>
      </c>
      <c r="AY95" s="165" t="str">
        <f t="shared" si="9"/>
        <v>A</v>
      </c>
      <c r="AZ95" s="125">
        <v>0</v>
      </c>
      <c r="BA95" s="121">
        <v>1</v>
      </c>
      <c r="BB95" s="121">
        <v>1</v>
      </c>
      <c r="BC95" s="126">
        <v>1</v>
      </c>
      <c r="BD95" s="122">
        <v>1</v>
      </c>
      <c r="BE95" s="121">
        <v>25</v>
      </c>
      <c r="BF95" s="121">
        <v>0</v>
      </c>
      <c r="BG95" s="121">
        <v>0</v>
      </c>
      <c r="BH95" s="121">
        <v>1</v>
      </c>
      <c r="BI95" s="121">
        <v>1</v>
      </c>
      <c r="BJ95" s="121">
        <v>0</v>
      </c>
      <c r="BK95" s="121">
        <v>10</v>
      </c>
      <c r="BL95" s="121">
        <v>2</v>
      </c>
      <c r="BM95" s="121">
        <v>2</v>
      </c>
      <c r="BN95" s="121">
        <v>0</v>
      </c>
      <c r="BO95" s="121">
        <v>1</v>
      </c>
      <c r="BP95" s="121">
        <v>6</v>
      </c>
      <c r="BQ95" s="121">
        <v>0</v>
      </c>
      <c r="BR95" s="121">
        <v>0</v>
      </c>
      <c r="BS95" s="121">
        <v>0</v>
      </c>
      <c r="BT95" s="121">
        <v>0</v>
      </c>
      <c r="BU95" s="121">
        <v>0</v>
      </c>
      <c r="BV95" s="121">
        <v>0</v>
      </c>
      <c r="BW95" s="121">
        <v>0</v>
      </c>
      <c r="BX95" s="121">
        <v>0</v>
      </c>
      <c r="BY95" s="121">
        <v>0</v>
      </c>
      <c r="BZ95" s="121">
        <v>0</v>
      </c>
      <c r="CA95" s="121">
        <v>0</v>
      </c>
      <c r="CB95" s="121">
        <v>0</v>
      </c>
      <c r="CC95" s="121">
        <v>0</v>
      </c>
      <c r="CD95" s="121">
        <v>0</v>
      </c>
      <c r="CE95" s="123">
        <v>0</v>
      </c>
      <c r="CF95" s="122">
        <v>1</v>
      </c>
      <c r="CG95" s="121">
        <v>0</v>
      </c>
      <c r="CH95" s="121">
        <v>0</v>
      </c>
      <c r="CI95" s="121">
        <v>3</v>
      </c>
      <c r="CJ95" s="121">
        <v>13</v>
      </c>
      <c r="CK95" s="121">
        <v>1</v>
      </c>
      <c r="CL95" s="121">
        <v>0</v>
      </c>
      <c r="CM95" s="121">
        <v>0</v>
      </c>
      <c r="CN95" s="121">
        <v>0</v>
      </c>
      <c r="CO95" s="121">
        <v>0</v>
      </c>
      <c r="CP95" s="121">
        <v>0</v>
      </c>
      <c r="CQ95" s="121">
        <v>0</v>
      </c>
      <c r="CR95" s="121">
        <v>0</v>
      </c>
      <c r="CS95" s="121">
        <v>0</v>
      </c>
      <c r="CT95" s="121">
        <v>0</v>
      </c>
      <c r="CU95" s="121">
        <v>0</v>
      </c>
      <c r="CV95" s="121">
        <v>0</v>
      </c>
      <c r="CW95" s="121">
        <v>0</v>
      </c>
      <c r="CX95" s="121">
        <v>0</v>
      </c>
      <c r="CY95" s="121">
        <v>0</v>
      </c>
      <c r="CZ95" s="121">
        <v>0</v>
      </c>
      <c r="DA95" s="123">
        <v>0</v>
      </c>
      <c r="DB95" s="122">
        <v>0</v>
      </c>
      <c r="DC95" s="121">
        <v>0</v>
      </c>
      <c r="DD95" s="121">
        <v>0</v>
      </c>
      <c r="DE95" s="121">
        <v>0</v>
      </c>
      <c r="DF95" s="121">
        <v>1</v>
      </c>
      <c r="DG95" s="121">
        <v>0</v>
      </c>
      <c r="DH95" s="121">
        <v>0</v>
      </c>
      <c r="DI95" s="121">
        <v>0</v>
      </c>
      <c r="DJ95" s="123">
        <v>0</v>
      </c>
      <c r="DK95" s="122">
        <v>0</v>
      </c>
      <c r="DL95" s="123">
        <v>0</v>
      </c>
      <c r="DM95" s="124">
        <v>0</v>
      </c>
      <c r="DN95" s="122">
        <v>55</v>
      </c>
      <c r="DO95" s="121">
        <v>7</v>
      </c>
      <c r="DP95" s="123">
        <v>305</v>
      </c>
      <c r="DQ95" s="122">
        <v>50</v>
      </c>
      <c r="DR95" s="121">
        <v>1</v>
      </c>
      <c r="DS95" s="162"/>
      <c r="DT95" s="121">
        <v>2</v>
      </c>
      <c r="DU95" s="162"/>
      <c r="DV95" s="164"/>
      <c r="DW95" s="122">
        <v>1</v>
      </c>
      <c r="DX95" s="121">
        <v>1</v>
      </c>
      <c r="DY95" s="121">
        <v>0</v>
      </c>
      <c r="DZ95" s="162"/>
      <c r="EA95" s="164"/>
      <c r="EB95" s="127">
        <v>16456</v>
      </c>
      <c r="EC95" s="128">
        <v>259.43</v>
      </c>
      <c r="ED95" s="129">
        <v>14</v>
      </c>
    </row>
    <row r="96" spans="1:134" ht="13.5" customHeight="1">
      <c r="A96" s="161" t="s">
        <v>186</v>
      </c>
      <c r="B96" s="162" t="s">
        <v>190</v>
      </c>
      <c r="C96" s="121">
        <v>1</v>
      </c>
      <c r="D96" s="162" t="s">
        <v>189</v>
      </c>
      <c r="E96" s="162" t="s">
        <v>2027</v>
      </c>
      <c r="F96" s="162">
        <v>11</v>
      </c>
      <c r="G96" s="162">
        <v>51801</v>
      </c>
      <c r="H96" s="162" t="s">
        <v>190</v>
      </c>
      <c r="I96" s="162" t="s">
        <v>2028</v>
      </c>
      <c r="J96" s="162" t="s">
        <v>2029</v>
      </c>
      <c r="K96" s="164" t="s">
        <v>2030</v>
      </c>
      <c r="L96" s="161" t="s">
        <v>1013</v>
      </c>
      <c r="M96" s="162" t="s">
        <v>2031</v>
      </c>
      <c r="N96" s="162" t="s">
        <v>2032</v>
      </c>
      <c r="O96" s="162" t="s">
        <v>2033</v>
      </c>
      <c r="P96" s="162">
        <v>494629567</v>
      </c>
      <c r="Q96" s="164" t="s">
        <v>2034</v>
      </c>
      <c r="R96" s="161" t="s">
        <v>920</v>
      </c>
      <c r="S96" s="162" t="s">
        <v>1088</v>
      </c>
      <c r="T96" s="162" t="s">
        <v>2035</v>
      </c>
      <c r="U96" s="162" t="s">
        <v>927</v>
      </c>
      <c r="V96" s="162">
        <v>494629561</v>
      </c>
      <c r="W96" s="164" t="s">
        <v>2036</v>
      </c>
      <c r="X96" s="122">
        <v>2</v>
      </c>
      <c r="Y96" s="121">
        <v>1</v>
      </c>
      <c r="Z96" s="123">
        <v>3</v>
      </c>
      <c r="AA96" s="122">
        <v>2</v>
      </c>
      <c r="AB96" s="121">
        <v>0.1</v>
      </c>
      <c r="AC96" s="123">
        <v>2.1</v>
      </c>
      <c r="AD96" s="165" t="str">
        <f t="shared" si="8"/>
        <v>A</v>
      </c>
      <c r="AE96" s="124">
        <v>2</v>
      </c>
      <c r="AF96" s="165" t="str">
        <f t="shared" si="5"/>
        <v>A</v>
      </c>
      <c r="AG96" s="122">
        <v>0</v>
      </c>
      <c r="AH96" s="121">
        <v>0</v>
      </c>
      <c r="AI96" s="121">
        <v>0</v>
      </c>
      <c r="AJ96" s="121">
        <v>2</v>
      </c>
      <c r="AK96" s="123">
        <v>2</v>
      </c>
      <c r="AL96" s="165" t="str">
        <f t="shared" si="6"/>
        <v>A</v>
      </c>
      <c r="AM96" s="122">
        <v>1</v>
      </c>
      <c r="AN96" s="121">
        <v>0</v>
      </c>
      <c r="AO96" s="121">
        <v>1</v>
      </c>
      <c r="AP96" s="123">
        <v>2</v>
      </c>
      <c r="AQ96" s="165" t="str">
        <f t="shared" si="7"/>
        <v>A</v>
      </c>
      <c r="AR96" s="122">
        <v>0</v>
      </c>
      <c r="AS96" s="121">
        <v>0</v>
      </c>
      <c r="AT96" s="121">
        <v>0</v>
      </c>
      <c r="AU96" s="121">
        <v>2</v>
      </c>
      <c r="AV96" s="121">
        <v>0</v>
      </c>
      <c r="AW96" s="121">
        <v>0</v>
      </c>
      <c r="AX96" s="123">
        <v>2</v>
      </c>
      <c r="AY96" s="165" t="str">
        <f t="shared" si="9"/>
        <v>A</v>
      </c>
      <c r="AZ96" s="125">
        <v>0</v>
      </c>
      <c r="BA96" s="121">
        <v>1</v>
      </c>
      <c r="BB96" s="121">
        <v>0</v>
      </c>
      <c r="BC96" s="126">
        <v>1</v>
      </c>
      <c r="BD96" s="122">
        <v>5</v>
      </c>
      <c r="BE96" s="121">
        <v>70</v>
      </c>
      <c r="BF96" s="121">
        <v>0</v>
      </c>
      <c r="BG96" s="121">
        <v>0</v>
      </c>
      <c r="BH96" s="121">
        <v>2</v>
      </c>
      <c r="BI96" s="121">
        <v>0</v>
      </c>
      <c r="BJ96" s="121">
        <v>0</v>
      </c>
      <c r="BK96" s="121">
        <v>0</v>
      </c>
      <c r="BL96" s="121">
        <v>50</v>
      </c>
      <c r="BM96" s="121">
        <v>0</v>
      </c>
      <c r="BN96" s="121">
        <v>0</v>
      </c>
      <c r="BO96" s="121">
        <v>2</v>
      </c>
      <c r="BP96" s="121">
        <v>0</v>
      </c>
      <c r="BQ96" s="121">
        <v>0</v>
      </c>
      <c r="BR96" s="121">
        <v>0</v>
      </c>
      <c r="BS96" s="121">
        <v>0</v>
      </c>
      <c r="BT96" s="121">
        <v>0</v>
      </c>
      <c r="BU96" s="121">
        <v>0</v>
      </c>
      <c r="BV96" s="121">
        <v>0</v>
      </c>
      <c r="BW96" s="121">
        <v>0</v>
      </c>
      <c r="BX96" s="121">
        <v>0</v>
      </c>
      <c r="BY96" s="121">
        <v>0</v>
      </c>
      <c r="BZ96" s="121">
        <v>0</v>
      </c>
      <c r="CA96" s="121">
        <v>0</v>
      </c>
      <c r="CB96" s="121">
        <v>0</v>
      </c>
      <c r="CC96" s="121">
        <v>0</v>
      </c>
      <c r="CD96" s="121">
        <v>0</v>
      </c>
      <c r="CE96" s="123">
        <v>0</v>
      </c>
      <c r="CF96" s="122">
        <v>0</v>
      </c>
      <c r="CG96" s="121">
        <v>0</v>
      </c>
      <c r="CH96" s="121">
        <v>0</v>
      </c>
      <c r="CI96" s="121">
        <v>0</v>
      </c>
      <c r="CJ96" s="121">
        <v>0</v>
      </c>
      <c r="CK96" s="121">
        <v>0</v>
      </c>
      <c r="CL96" s="121">
        <v>0</v>
      </c>
      <c r="CM96" s="121">
        <v>1</v>
      </c>
      <c r="CN96" s="121">
        <v>0</v>
      </c>
      <c r="CO96" s="121">
        <v>0</v>
      </c>
      <c r="CP96" s="121">
        <v>0</v>
      </c>
      <c r="CQ96" s="121">
        <v>0</v>
      </c>
      <c r="CR96" s="121">
        <v>0</v>
      </c>
      <c r="CS96" s="121">
        <v>0</v>
      </c>
      <c r="CT96" s="121">
        <v>0</v>
      </c>
      <c r="CU96" s="121">
        <v>0</v>
      </c>
      <c r="CV96" s="121">
        <v>0</v>
      </c>
      <c r="CW96" s="121">
        <v>0</v>
      </c>
      <c r="CX96" s="121">
        <v>0</v>
      </c>
      <c r="CY96" s="121">
        <v>0</v>
      </c>
      <c r="CZ96" s="121">
        <v>0</v>
      </c>
      <c r="DA96" s="123">
        <v>0</v>
      </c>
      <c r="DB96" s="122">
        <v>0</v>
      </c>
      <c r="DC96" s="121">
        <v>0</v>
      </c>
      <c r="DD96" s="121">
        <v>0</v>
      </c>
      <c r="DE96" s="121">
        <v>0</v>
      </c>
      <c r="DF96" s="121">
        <v>0</v>
      </c>
      <c r="DG96" s="121">
        <v>0</v>
      </c>
      <c r="DH96" s="121">
        <v>0</v>
      </c>
      <c r="DI96" s="121">
        <v>0</v>
      </c>
      <c r="DJ96" s="123">
        <v>0</v>
      </c>
      <c r="DK96" s="122">
        <v>0</v>
      </c>
      <c r="DL96" s="123">
        <v>0</v>
      </c>
      <c r="DM96" s="124">
        <v>0</v>
      </c>
      <c r="DN96" s="122">
        <v>80</v>
      </c>
      <c r="DO96" s="121">
        <v>2</v>
      </c>
      <c r="DP96" s="123">
        <v>280</v>
      </c>
      <c r="DQ96" s="122">
        <v>50</v>
      </c>
      <c r="DR96" s="121">
        <v>0</v>
      </c>
      <c r="DS96" s="121" t="s">
        <v>927</v>
      </c>
      <c r="DT96" s="121">
        <v>3</v>
      </c>
      <c r="DU96" s="162"/>
      <c r="DV96" s="164"/>
      <c r="DW96" s="122">
        <v>1</v>
      </c>
      <c r="DX96" s="121">
        <v>1</v>
      </c>
      <c r="DY96" s="121">
        <v>1</v>
      </c>
      <c r="DZ96" s="162"/>
      <c r="EA96" s="164"/>
      <c r="EB96" s="127">
        <v>20220</v>
      </c>
      <c r="EC96" s="128">
        <v>279.08999999999997</v>
      </c>
      <c r="ED96" s="129">
        <v>26</v>
      </c>
    </row>
    <row r="97" spans="1:134" ht="13.5" customHeight="1">
      <c r="A97" s="161" t="s">
        <v>186</v>
      </c>
      <c r="B97" s="162" t="s">
        <v>192</v>
      </c>
      <c r="C97" s="121">
        <v>1</v>
      </c>
      <c r="D97" s="162" t="s">
        <v>191</v>
      </c>
      <c r="E97" s="162" t="s">
        <v>1327</v>
      </c>
      <c r="F97" s="162">
        <v>38</v>
      </c>
      <c r="G97" s="162">
        <v>54417</v>
      </c>
      <c r="H97" s="162" t="s">
        <v>192</v>
      </c>
      <c r="I97" s="162" t="s">
        <v>2037</v>
      </c>
      <c r="J97" s="162" t="s">
        <v>2038</v>
      </c>
      <c r="K97" s="164" t="s">
        <v>2039</v>
      </c>
      <c r="L97" s="161" t="s">
        <v>920</v>
      </c>
      <c r="M97" s="162" t="s">
        <v>1036</v>
      </c>
      <c r="N97" s="162" t="s">
        <v>2040</v>
      </c>
      <c r="O97" s="162" t="s">
        <v>927</v>
      </c>
      <c r="P97" s="162">
        <v>499318289</v>
      </c>
      <c r="Q97" s="164" t="s">
        <v>2041</v>
      </c>
      <c r="R97" s="161" t="s">
        <v>920</v>
      </c>
      <c r="S97" s="162" t="s">
        <v>2042</v>
      </c>
      <c r="T97" s="162" t="s">
        <v>2043</v>
      </c>
      <c r="U97" s="162" t="s">
        <v>927</v>
      </c>
      <c r="V97" s="162">
        <v>499318160</v>
      </c>
      <c r="W97" s="164" t="s">
        <v>2044</v>
      </c>
      <c r="X97" s="122">
        <v>3</v>
      </c>
      <c r="Y97" s="121">
        <v>0</v>
      </c>
      <c r="Z97" s="123">
        <v>3</v>
      </c>
      <c r="AA97" s="122">
        <v>3</v>
      </c>
      <c r="AB97" s="121">
        <v>0</v>
      </c>
      <c r="AC97" s="123">
        <v>3</v>
      </c>
      <c r="AD97" s="165" t="str">
        <f t="shared" si="8"/>
        <v>A</v>
      </c>
      <c r="AE97" s="124">
        <v>3</v>
      </c>
      <c r="AF97" s="165" t="str">
        <f t="shared" si="5"/>
        <v>A</v>
      </c>
      <c r="AG97" s="122">
        <v>0</v>
      </c>
      <c r="AH97" s="121">
        <v>1</v>
      </c>
      <c r="AI97" s="121">
        <v>0</v>
      </c>
      <c r="AJ97" s="121">
        <v>2</v>
      </c>
      <c r="AK97" s="123">
        <v>3</v>
      </c>
      <c r="AL97" s="165" t="str">
        <f t="shared" si="6"/>
        <v>A</v>
      </c>
      <c r="AM97" s="122">
        <v>0</v>
      </c>
      <c r="AN97" s="121">
        <v>0</v>
      </c>
      <c r="AO97" s="121">
        <v>3</v>
      </c>
      <c r="AP97" s="123">
        <v>3</v>
      </c>
      <c r="AQ97" s="165" t="str">
        <f t="shared" si="7"/>
        <v>A</v>
      </c>
      <c r="AR97" s="122">
        <v>0</v>
      </c>
      <c r="AS97" s="121">
        <v>0</v>
      </c>
      <c r="AT97" s="121">
        <v>3</v>
      </c>
      <c r="AU97" s="121">
        <v>0</v>
      </c>
      <c r="AV97" s="121">
        <v>0</v>
      </c>
      <c r="AW97" s="121">
        <v>0</v>
      </c>
      <c r="AX97" s="123">
        <v>3</v>
      </c>
      <c r="AY97" s="165" t="str">
        <f t="shared" si="9"/>
        <v>A</v>
      </c>
      <c r="AZ97" s="125">
        <v>0</v>
      </c>
      <c r="BA97" s="121">
        <v>1</v>
      </c>
      <c r="BB97" s="121">
        <v>1</v>
      </c>
      <c r="BC97" s="126">
        <v>1</v>
      </c>
      <c r="BD97" s="122">
        <v>5</v>
      </c>
      <c r="BE97" s="121">
        <v>37</v>
      </c>
      <c r="BF97" s="121">
        <v>0</v>
      </c>
      <c r="BG97" s="121">
        <v>0</v>
      </c>
      <c r="BH97" s="121">
        <v>17</v>
      </c>
      <c r="BI97" s="121">
        <v>0</v>
      </c>
      <c r="BJ97" s="121">
        <v>0</v>
      </c>
      <c r="BK97" s="121">
        <v>0</v>
      </c>
      <c r="BL97" s="121">
        <v>48</v>
      </c>
      <c r="BM97" s="121">
        <v>0</v>
      </c>
      <c r="BN97" s="121">
        <v>2</v>
      </c>
      <c r="BO97" s="121">
        <v>3</v>
      </c>
      <c r="BP97" s="121">
        <v>3</v>
      </c>
      <c r="BQ97" s="121">
        <v>17</v>
      </c>
      <c r="BR97" s="121">
        <v>1</v>
      </c>
      <c r="BS97" s="121">
        <v>0</v>
      </c>
      <c r="BT97" s="121">
        <v>12</v>
      </c>
      <c r="BU97" s="121">
        <v>0</v>
      </c>
      <c r="BV97" s="121">
        <v>0</v>
      </c>
      <c r="BW97" s="121">
        <v>0</v>
      </c>
      <c r="BX97" s="121">
        <v>0</v>
      </c>
      <c r="BY97" s="121">
        <v>0</v>
      </c>
      <c r="BZ97" s="121">
        <v>0</v>
      </c>
      <c r="CA97" s="121">
        <v>0</v>
      </c>
      <c r="CB97" s="121">
        <v>0</v>
      </c>
      <c r="CC97" s="121">
        <v>0</v>
      </c>
      <c r="CD97" s="121">
        <v>0</v>
      </c>
      <c r="CE97" s="123">
        <v>0</v>
      </c>
      <c r="CF97" s="122">
        <v>0</v>
      </c>
      <c r="CG97" s="121">
        <v>0</v>
      </c>
      <c r="CH97" s="121">
        <v>0</v>
      </c>
      <c r="CI97" s="121">
        <v>0</v>
      </c>
      <c r="CJ97" s="121">
        <v>0</v>
      </c>
      <c r="CK97" s="121">
        <v>0</v>
      </c>
      <c r="CL97" s="121">
        <v>0</v>
      </c>
      <c r="CM97" s="121">
        <v>0</v>
      </c>
      <c r="CN97" s="121">
        <v>0</v>
      </c>
      <c r="CO97" s="121">
        <v>0</v>
      </c>
      <c r="CP97" s="121">
        <v>0</v>
      </c>
      <c r="CQ97" s="121">
        <v>0</v>
      </c>
      <c r="CR97" s="121">
        <v>0</v>
      </c>
      <c r="CS97" s="121">
        <v>0</v>
      </c>
      <c r="CT97" s="121">
        <v>0</v>
      </c>
      <c r="CU97" s="121">
        <v>0</v>
      </c>
      <c r="CV97" s="121">
        <v>0</v>
      </c>
      <c r="CW97" s="121">
        <v>0</v>
      </c>
      <c r="CX97" s="121">
        <v>0</v>
      </c>
      <c r="CY97" s="121">
        <v>0</v>
      </c>
      <c r="CZ97" s="121">
        <v>0</v>
      </c>
      <c r="DA97" s="123">
        <v>0</v>
      </c>
      <c r="DB97" s="122">
        <v>0</v>
      </c>
      <c r="DC97" s="121">
        <v>0</v>
      </c>
      <c r="DD97" s="121">
        <v>0</v>
      </c>
      <c r="DE97" s="121">
        <v>0</v>
      </c>
      <c r="DF97" s="121">
        <v>0</v>
      </c>
      <c r="DG97" s="121">
        <v>0</v>
      </c>
      <c r="DH97" s="121">
        <v>0</v>
      </c>
      <c r="DI97" s="121">
        <v>0</v>
      </c>
      <c r="DJ97" s="123">
        <v>0</v>
      </c>
      <c r="DK97" s="122">
        <v>0</v>
      </c>
      <c r="DL97" s="123">
        <v>0</v>
      </c>
      <c r="DM97" s="124">
        <v>0</v>
      </c>
      <c r="DN97" s="122">
        <v>78</v>
      </c>
      <c r="DO97" s="121">
        <v>0</v>
      </c>
      <c r="DP97" s="123">
        <v>324</v>
      </c>
      <c r="DQ97" s="122">
        <v>40</v>
      </c>
      <c r="DR97" s="121">
        <v>1</v>
      </c>
      <c r="DS97" s="121" t="s">
        <v>2045</v>
      </c>
      <c r="DT97" s="121"/>
      <c r="DU97" s="162" t="s">
        <v>2046</v>
      </c>
      <c r="DV97" s="164" t="s">
        <v>2047</v>
      </c>
      <c r="DW97" s="122">
        <v>1</v>
      </c>
      <c r="DX97" s="121">
        <v>1</v>
      </c>
      <c r="DY97" s="121">
        <v>1</v>
      </c>
      <c r="DZ97" s="162" t="s">
        <v>927</v>
      </c>
      <c r="EA97" s="164" t="s">
        <v>927</v>
      </c>
      <c r="EB97" s="127">
        <v>27291</v>
      </c>
      <c r="EC97" s="128">
        <v>257.81</v>
      </c>
      <c r="ED97" s="129">
        <v>28</v>
      </c>
    </row>
    <row r="98" spans="1:134" ht="13.5" customHeight="1">
      <c r="A98" s="161" t="s">
        <v>186</v>
      </c>
      <c r="B98" s="162" t="s">
        <v>194</v>
      </c>
      <c r="C98" s="121">
        <v>1</v>
      </c>
      <c r="D98" s="162" t="s">
        <v>193</v>
      </c>
      <c r="E98" s="162" t="s">
        <v>2048</v>
      </c>
      <c r="F98" s="162">
        <v>342</v>
      </c>
      <c r="G98" s="162">
        <v>50819</v>
      </c>
      <c r="H98" s="162" t="s">
        <v>2049</v>
      </c>
      <c r="I98" s="162" t="s">
        <v>2050</v>
      </c>
      <c r="J98" s="162" t="s">
        <v>2051</v>
      </c>
      <c r="K98" s="164" t="s">
        <v>919</v>
      </c>
      <c r="L98" s="161" t="s">
        <v>1084</v>
      </c>
      <c r="M98" s="162" t="s">
        <v>1245</v>
      </c>
      <c r="N98" s="162" t="s">
        <v>2052</v>
      </c>
      <c r="O98" s="162" t="s">
        <v>927</v>
      </c>
      <c r="P98" s="162">
        <v>492105462</v>
      </c>
      <c r="Q98" s="164" t="s">
        <v>2053</v>
      </c>
      <c r="R98" s="161" t="s">
        <v>920</v>
      </c>
      <c r="S98" s="162" t="s">
        <v>1131</v>
      </c>
      <c r="T98" s="162" t="s">
        <v>2054</v>
      </c>
      <c r="U98" s="162" t="s">
        <v>927</v>
      </c>
      <c r="V98" s="162">
        <v>492105463</v>
      </c>
      <c r="W98" s="164" t="s">
        <v>2055</v>
      </c>
      <c r="X98" s="122">
        <v>3</v>
      </c>
      <c r="Y98" s="121">
        <v>0</v>
      </c>
      <c r="Z98" s="123">
        <v>3</v>
      </c>
      <c r="AA98" s="122">
        <v>1.5</v>
      </c>
      <c r="AB98" s="121">
        <v>0</v>
      </c>
      <c r="AC98" s="123">
        <v>1.5</v>
      </c>
      <c r="AD98" s="165" t="str">
        <f t="shared" si="8"/>
        <v>A</v>
      </c>
      <c r="AE98" s="124">
        <v>1</v>
      </c>
      <c r="AF98" s="165" t="str">
        <f t="shared" si="5"/>
        <v>A</v>
      </c>
      <c r="AG98" s="122">
        <v>0</v>
      </c>
      <c r="AH98" s="121">
        <v>0</v>
      </c>
      <c r="AI98" s="121">
        <v>0</v>
      </c>
      <c r="AJ98" s="121">
        <v>3</v>
      </c>
      <c r="AK98" s="123">
        <v>3</v>
      </c>
      <c r="AL98" s="165" t="str">
        <f t="shared" si="6"/>
        <v>A</v>
      </c>
      <c r="AM98" s="122">
        <v>1</v>
      </c>
      <c r="AN98" s="121">
        <v>0</v>
      </c>
      <c r="AO98" s="121">
        <v>2</v>
      </c>
      <c r="AP98" s="123">
        <v>3</v>
      </c>
      <c r="AQ98" s="165" t="str">
        <f t="shared" si="7"/>
        <v>A</v>
      </c>
      <c r="AR98" s="122">
        <v>0</v>
      </c>
      <c r="AS98" s="121">
        <v>0</v>
      </c>
      <c r="AT98" s="121">
        <v>0</v>
      </c>
      <c r="AU98" s="121">
        <v>2</v>
      </c>
      <c r="AV98" s="121">
        <v>1</v>
      </c>
      <c r="AW98" s="121">
        <v>0</v>
      </c>
      <c r="AX98" s="123">
        <v>3</v>
      </c>
      <c r="AY98" s="165" t="str">
        <f t="shared" si="9"/>
        <v>A</v>
      </c>
      <c r="AZ98" s="125">
        <v>1</v>
      </c>
      <c r="BA98" s="121">
        <v>1</v>
      </c>
      <c r="BB98" s="121">
        <v>0</v>
      </c>
      <c r="BC98" s="126">
        <v>1</v>
      </c>
      <c r="BD98" s="122">
        <v>5</v>
      </c>
      <c r="BE98" s="121">
        <v>30</v>
      </c>
      <c r="BF98" s="121">
        <v>0</v>
      </c>
      <c r="BG98" s="121">
        <v>0</v>
      </c>
      <c r="BH98" s="121">
        <v>1</v>
      </c>
      <c r="BI98" s="121">
        <v>0</v>
      </c>
      <c r="BJ98" s="121">
        <v>0</v>
      </c>
      <c r="BK98" s="121">
        <v>2</v>
      </c>
      <c r="BL98" s="121">
        <v>9</v>
      </c>
      <c r="BM98" s="121">
        <v>0</v>
      </c>
      <c r="BN98" s="121">
        <v>0</v>
      </c>
      <c r="BO98" s="121">
        <v>0</v>
      </c>
      <c r="BP98" s="121">
        <v>8</v>
      </c>
      <c r="BQ98" s="121">
        <v>0</v>
      </c>
      <c r="BR98" s="121">
        <v>0</v>
      </c>
      <c r="BS98" s="121">
        <v>2</v>
      </c>
      <c r="BT98" s="121">
        <v>2</v>
      </c>
      <c r="BU98" s="121">
        <v>0</v>
      </c>
      <c r="BV98" s="121">
        <v>0</v>
      </c>
      <c r="BW98" s="121">
        <v>0</v>
      </c>
      <c r="BX98" s="121">
        <v>0</v>
      </c>
      <c r="BY98" s="121">
        <v>0</v>
      </c>
      <c r="BZ98" s="121">
        <v>0</v>
      </c>
      <c r="CA98" s="121">
        <v>0</v>
      </c>
      <c r="CB98" s="121">
        <v>0</v>
      </c>
      <c r="CC98" s="121">
        <v>0</v>
      </c>
      <c r="CD98" s="121">
        <v>0</v>
      </c>
      <c r="CE98" s="123">
        <v>0</v>
      </c>
      <c r="CF98" s="122">
        <v>0</v>
      </c>
      <c r="CG98" s="121">
        <v>0</v>
      </c>
      <c r="CH98" s="121">
        <v>0</v>
      </c>
      <c r="CI98" s="121">
        <v>4</v>
      </c>
      <c r="CJ98" s="121">
        <v>0</v>
      </c>
      <c r="CK98" s="121">
        <v>2</v>
      </c>
      <c r="CL98" s="121">
        <v>0</v>
      </c>
      <c r="CM98" s="121">
        <v>0</v>
      </c>
      <c r="CN98" s="121">
        <v>0</v>
      </c>
      <c r="CO98" s="121">
        <v>0</v>
      </c>
      <c r="CP98" s="121">
        <v>0</v>
      </c>
      <c r="CQ98" s="121">
        <v>0</v>
      </c>
      <c r="CR98" s="121">
        <v>0</v>
      </c>
      <c r="CS98" s="121">
        <v>0</v>
      </c>
      <c r="CT98" s="121">
        <v>0</v>
      </c>
      <c r="CU98" s="121">
        <v>0</v>
      </c>
      <c r="CV98" s="121">
        <v>0</v>
      </c>
      <c r="CW98" s="121">
        <v>0</v>
      </c>
      <c r="CX98" s="121">
        <v>0</v>
      </c>
      <c r="CY98" s="121">
        <v>0</v>
      </c>
      <c r="CZ98" s="121">
        <v>0</v>
      </c>
      <c r="DA98" s="123">
        <v>0</v>
      </c>
      <c r="DB98" s="122">
        <v>0</v>
      </c>
      <c r="DC98" s="121">
        <v>0</v>
      </c>
      <c r="DD98" s="121">
        <v>0</v>
      </c>
      <c r="DE98" s="121">
        <v>1</v>
      </c>
      <c r="DF98" s="121">
        <v>1</v>
      </c>
      <c r="DG98" s="121">
        <v>0</v>
      </c>
      <c r="DH98" s="121">
        <v>0</v>
      </c>
      <c r="DI98" s="121">
        <v>0</v>
      </c>
      <c r="DJ98" s="123">
        <v>1</v>
      </c>
      <c r="DK98" s="122">
        <v>0</v>
      </c>
      <c r="DL98" s="123">
        <v>0</v>
      </c>
      <c r="DM98" s="124">
        <v>0</v>
      </c>
      <c r="DN98" s="122">
        <v>44</v>
      </c>
      <c r="DO98" s="121">
        <v>6</v>
      </c>
      <c r="DP98" s="123">
        <v>63</v>
      </c>
      <c r="DQ98" s="122">
        <v>60</v>
      </c>
      <c r="DR98" s="121">
        <v>1</v>
      </c>
      <c r="DS98" s="162" t="s">
        <v>2056</v>
      </c>
      <c r="DT98" s="121">
        <v>4</v>
      </c>
      <c r="DU98" s="162" t="s">
        <v>2057</v>
      </c>
      <c r="DV98" s="164" t="s">
        <v>2058</v>
      </c>
      <c r="DW98" s="122">
        <v>1</v>
      </c>
      <c r="DX98" s="121">
        <v>1</v>
      </c>
      <c r="DY98" s="121">
        <v>1</v>
      </c>
      <c r="DZ98" s="162"/>
      <c r="EA98" s="164" t="s">
        <v>2059</v>
      </c>
      <c r="EB98" s="127">
        <v>18373</v>
      </c>
      <c r="EC98" s="128">
        <v>192.83</v>
      </c>
      <c r="ED98" s="129">
        <v>29</v>
      </c>
    </row>
    <row r="99" spans="1:134" ht="13.5" customHeight="1">
      <c r="A99" s="161" t="s">
        <v>186</v>
      </c>
      <c r="B99" s="162" t="s">
        <v>196</v>
      </c>
      <c r="C99" s="121">
        <v>1</v>
      </c>
      <c r="D99" s="162" t="s">
        <v>195</v>
      </c>
      <c r="E99" s="162" t="s">
        <v>2060</v>
      </c>
      <c r="F99" s="162">
        <v>408</v>
      </c>
      <c r="G99" s="162">
        <v>50200</v>
      </c>
      <c r="H99" s="162" t="s">
        <v>196</v>
      </c>
      <c r="I99" s="162" t="s">
        <v>2061</v>
      </c>
      <c r="J99" s="162" t="s">
        <v>2062</v>
      </c>
      <c r="K99" s="164" t="s">
        <v>967</v>
      </c>
      <c r="L99" s="161" t="s">
        <v>1013</v>
      </c>
      <c r="M99" s="162" t="s">
        <v>1275</v>
      </c>
      <c r="N99" s="162" t="s">
        <v>2063</v>
      </c>
      <c r="O99" s="162" t="s">
        <v>927</v>
      </c>
      <c r="P99" s="162">
        <v>495707651</v>
      </c>
      <c r="Q99" s="164" t="s">
        <v>2064</v>
      </c>
      <c r="R99" s="161" t="s">
        <v>1013</v>
      </c>
      <c r="S99" s="162" t="s">
        <v>1275</v>
      </c>
      <c r="T99" s="162" t="s">
        <v>2063</v>
      </c>
      <c r="U99" s="162" t="s">
        <v>927</v>
      </c>
      <c r="V99" s="162">
        <v>495707651</v>
      </c>
      <c r="W99" s="164" t="s">
        <v>2064</v>
      </c>
      <c r="X99" s="122">
        <v>8</v>
      </c>
      <c r="Y99" s="121">
        <v>1</v>
      </c>
      <c r="Z99" s="123">
        <v>9</v>
      </c>
      <c r="AA99" s="122">
        <v>7.8</v>
      </c>
      <c r="AB99" s="121">
        <v>1</v>
      </c>
      <c r="AC99" s="123">
        <v>8.8000000000000007</v>
      </c>
      <c r="AD99" s="165" t="str">
        <f t="shared" si="8"/>
        <v>A</v>
      </c>
      <c r="AE99" s="124">
        <v>8</v>
      </c>
      <c r="AF99" s="165" t="str">
        <f t="shared" si="5"/>
        <v>A</v>
      </c>
      <c r="AG99" s="122">
        <v>0</v>
      </c>
      <c r="AH99" s="121">
        <v>5</v>
      </c>
      <c r="AI99" s="121">
        <v>1</v>
      </c>
      <c r="AJ99" s="121">
        <v>2</v>
      </c>
      <c r="AK99" s="123">
        <v>8</v>
      </c>
      <c r="AL99" s="165" t="str">
        <f t="shared" si="6"/>
        <v>A</v>
      </c>
      <c r="AM99" s="122">
        <v>1</v>
      </c>
      <c r="AN99" s="121">
        <v>3</v>
      </c>
      <c r="AO99" s="121">
        <v>4</v>
      </c>
      <c r="AP99" s="123">
        <v>8</v>
      </c>
      <c r="AQ99" s="165" t="str">
        <f t="shared" si="7"/>
        <v>A</v>
      </c>
      <c r="AR99" s="122">
        <v>0</v>
      </c>
      <c r="AS99" s="121">
        <v>0</v>
      </c>
      <c r="AT99" s="121">
        <v>5</v>
      </c>
      <c r="AU99" s="121">
        <v>3</v>
      </c>
      <c r="AV99" s="121">
        <v>0</v>
      </c>
      <c r="AW99" s="121">
        <v>0</v>
      </c>
      <c r="AX99" s="123">
        <v>8</v>
      </c>
      <c r="AY99" s="165" t="str">
        <f t="shared" si="9"/>
        <v>A</v>
      </c>
      <c r="AZ99" s="125">
        <v>1</v>
      </c>
      <c r="BA99" s="121">
        <v>1</v>
      </c>
      <c r="BB99" s="121">
        <v>1</v>
      </c>
      <c r="BC99" s="126">
        <v>1</v>
      </c>
      <c r="BD99" s="122">
        <v>21</v>
      </c>
      <c r="BE99" s="121">
        <v>0</v>
      </c>
      <c r="BF99" s="121">
        <v>0</v>
      </c>
      <c r="BG99" s="121">
        <v>0</v>
      </c>
      <c r="BH99" s="121">
        <v>35</v>
      </c>
      <c r="BI99" s="121">
        <v>0</v>
      </c>
      <c r="BJ99" s="121">
        <v>0</v>
      </c>
      <c r="BK99" s="121">
        <v>74</v>
      </c>
      <c r="BL99" s="121">
        <v>84</v>
      </c>
      <c r="BM99" s="121">
        <v>0</v>
      </c>
      <c r="BN99" s="121">
        <v>2</v>
      </c>
      <c r="BO99" s="121">
        <v>0</v>
      </c>
      <c r="BP99" s="121">
        <v>18</v>
      </c>
      <c r="BQ99" s="121">
        <v>0</v>
      </c>
      <c r="BR99" s="121">
        <v>2</v>
      </c>
      <c r="BS99" s="121">
        <v>0</v>
      </c>
      <c r="BT99" s="121">
        <v>18</v>
      </c>
      <c r="BU99" s="121">
        <v>0</v>
      </c>
      <c r="BV99" s="121">
        <v>0</v>
      </c>
      <c r="BW99" s="121">
        <v>0</v>
      </c>
      <c r="BX99" s="121">
        <v>0</v>
      </c>
      <c r="BY99" s="121">
        <v>0</v>
      </c>
      <c r="BZ99" s="121">
        <v>0</v>
      </c>
      <c r="CA99" s="121">
        <v>0</v>
      </c>
      <c r="CB99" s="121">
        <v>0</v>
      </c>
      <c r="CC99" s="121">
        <v>0</v>
      </c>
      <c r="CD99" s="121">
        <v>0</v>
      </c>
      <c r="CE99" s="123">
        <v>0</v>
      </c>
      <c r="CF99" s="122">
        <v>2</v>
      </c>
      <c r="CG99" s="121">
        <v>0</v>
      </c>
      <c r="CH99" s="121">
        <v>0</v>
      </c>
      <c r="CI99" s="121">
        <v>14</v>
      </c>
      <c r="CJ99" s="121">
        <v>0</v>
      </c>
      <c r="CK99" s="121">
        <v>4</v>
      </c>
      <c r="CL99" s="121">
        <v>0</v>
      </c>
      <c r="CM99" s="121">
        <v>0</v>
      </c>
      <c r="CN99" s="121">
        <v>0</v>
      </c>
      <c r="CO99" s="121">
        <v>0</v>
      </c>
      <c r="CP99" s="121">
        <v>0</v>
      </c>
      <c r="CQ99" s="121">
        <v>0</v>
      </c>
      <c r="CR99" s="121">
        <v>0</v>
      </c>
      <c r="CS99" s="121">
        <v>0</v>
      </c>
      <c r="CT99" s="121">
        <v>0</v>
      </c>
      <c r="CU99" s="121">
        <v>0</v>
      </c>
      <c r="CV99" s="121">
        <v>0</v>
      </c>
      <c r="CW99" s="121">
        <v>0</v>
      </c>
      <c r="CX99" s="121">
        <v>0</v>
      </c>
      <c r="CY99" s="121">
        <v>0</v>
      </c>
      <c r="CZ99" s="121">
        <v>1</v>
      </c>
      <c r="DA99" s="123">
        <v>0</v>
      </c>
      <c r="DB99" s="122">
        <v>0</v>
      </c>
      <c r="DC99" s="121">
        <v>0</v>
      </c>
      <c r="DD99" s="121">
        <v>0</v>
      </c>
      <c r="DE99" s="121">
        <v>0</v>
      </c>
      <c r="DF99" s="121">
        <v>4</v>
      </c>
      <c r="DG99" s="121">
        <v>0</v>
      </c>
      <c r="DH99" s="121">
        <v>0</v>
      </c>
      <c r="DI99" s="121">
        <v>0</v>
      </c>
      <c r="DJ99" s="123">
        <v>0</v>
      </c>
      <c r="DK99" s="122">
        <v>4</v>
      </c>
      <c r="DL99" s="123">
        <v>1</v>
      </c>
      <c r="DM99" s="124">
        <v>0</v>
      </c>
      <c r="DN99" s="122">
        <v>563</v>
      </c>
      <c r="DO99" s="121">
        <v>26</v>
      </c>
      <c r="DP99" s="123">
        <v>1134</v>
      </c>
      <c r="DQ99" s="122">
        <v>40</v>
      </c>
      <c r="DR99" s="121">
        <v>1</v>
      </c>
      <c r="DS99" s="162" t="s">
        <v>2065</v>
      </c>
      <c r="DT99" s="121">
        <v>3</v>
      </c>
      <c r="DU99" s="162"/>
      <c r="DV99" s="164" t="s">
        <v>2066</v>
      </c>
      <c r="DW99" s="122">
        <v>1</v>
      </c>
      <c r="DX99" s="121">
        <v>1</v>
      </c>
      <c r="DY99" s="121">
        <v>1</v>
      </c>
      <c r="DZ99" s="162" t="s">
        <v>927</v>
      </c>
      <c r="EA99" s="164" t="s">
        <v>927</v>
      </c>
      <c r="EB99" s="127">
        <v>145310</v>
      </c>
      <c r="EC99" s="128">
        <v>677.42</v>
      </c>
      <c r="ED99" s="129">
        <v>81</v>
      </c>
    </row>
    <row r="100" spans="1:134" ht="13.5" customHeight="1">
      <c r="A100" s="161" t="s">
        <v>186</v>
      </c>
      <c r="B100" s="162" t="s">
        <v>198</v>
      </c>
      <c r="C100" s="121">
        <v>1</v>
      </c>
      <c r="D100" s="162" t="s">
        <v>197</v>
      </c>
      <c r="E100" s="162" t="s">
        <v>1635</v>
      </c>
      <c r="F100" s="162">
        <v>16</v>
      </c>
      <c r="G100" s="162">
        <v>55133</v>
      </c>
      <c r="H100" s="162" t="s">
        <v>198</v>
      </c>
      <c r="I100" s="162" t="s">
        <v>2067</v>
      </c>
      <c r="J100" s="162" t="s">
        <v>2068</v>
      </c>
      <c r="K100" s="164" t="s">
        <v>919</v>
      </c>
      <c r="L100" s="161" t="s">
        <v>920</v>
      </c>
      <c r="M100" s="162" t="s">
        <v>1275</v>
      </c>
      <c r="N100" s="162" t="s">
        <v>2069</v>
      </c>
      <c r="O100" s="162" t="s">
        <v>927</v>
      </c>
      <c r="P100" s="162">
        <v>491847150</v>
      </c>
      <c r="Q100" s="164" t="s">
        <v>2070</v>
      </c>
      <c r="R100" s="161" t="s">
        <v>920</v>
      </c>
      <c r="S100" s="162" t="s">
        <v>956</v>
      </c>
      <c r="T100" s="162" t="s">
        <v>2071</v>
      </c>
      <c r="U100" s="162" t="s">
        <v>927</v>
      </c>
      <c r="V100" s="162">
        <v>491847154</v>
      </c>
      <c r="W100" s="164" t="s">
        <v>2072</v>
      </c>
      <c r="X100" s="122">
        <v>2</v>
      </c>
      <c r="Y100" s="121">
        <v>0</v>
      </c>
      <c r="Z100" s="123">
        <v>2</v>
      </c>
      <c r="AA100" s="122">
        <v>2</v>
      </c>
      <c r="AB100" s="121">
        <v>0</v>
      </c>
      <c r="AC100" s="123">
        <v>2</v>
      </c>
      <c r="AD100" s="165" t="str">
        <f t="shared" si="8"/>
        <v>A</v>
      </c>
      <c r="AE100" s="124">
        <v>0</v>
      </c>
      <c r="AF100" s="165" t="str">
        <f t="shared" si="5"/>
        <v>A</v>
      </c>
      <c r="AG100" s="122">
        <v>0</v>
      </c>
      <c r="AH100" s="121">
        <v>0</v>
      </c>
      <c r="AI100" s="121">
        <v>0</v>
      </c>
      <c r="AJ100" s="121">
        <v>2</v>
      </c>
      <c r="AK100" s="123">
        <v>2</v>
      </c>
      <c r="AL100" s="165" t="str">
        <f t="shared" si="6"/>
        <v>A</v>
      </c>
      <c r="AM100" s="122">
        <v>0</v>
      </c>
      <c r="AN100" s="121">
        <v>0</v>
      </c>
      <c r="AO100" s="121">
        <v>2</v>
      </c>
      <c r="AP100" s="123">
        <v>2</v>
      </c>
      <c r="AQ100" s="165" t="str">
        <f t="shared" si="7"/>
        <v>A</v>
      </c>
      <c r="AR100" s="122">
        <v>0</v>
      </c>
      <c r="AS100" s="121">
        <v>0</v>
      </c>
      <c r="AT100" s="121">
        <v>1</v>
      </c>
      <c r="AU100" s="121">
        <v>1</v>
      </c>
      <c r="AV100" s="121">
        <v>0</v>
      </c>
      <c r="AW100" s="121">
        <v>0</v>
      </c>
      <c r="AX100" s="123">
        <v>2</v>
      </c>
      <c r="AY100" s="165" t="str">
        <f t="shared" si="9"/>
        <v>A</v>
      </c>
      <c r="AZ100" s="125">
        <v>0</v>
      </c>
      <c r="BA100" s="121">
        <v>1</v>
      </c>
      <c r="BB100" s="121">
        <v>1</v>
      </c>
      <c r="BC100" s="126">
        <v>1</v>
      </c>
      <c r="BD100" s="122">
        <v>0</v>
      </c>
      <c r="BE100" s="121">
        <v>14</v>
      </c>
      <c r="BF100" s="121">
        <v>0</v>
      </c>
      <c r="BG100" s="121">
        <v>0</v>
      </c>
      <c r="BH100" s="121">
        <v>1</v>
      </c>
      <c r="BI100" s="121">
        <v>0</v>
      </c>
      <c r="BJ100" s="121">
        <v>0</v>
      </c>
      <c r="BK100" s="121">
        <v>1</v>
      </c>
      <c r="BL100" s="121">
        <v>10</v>
      </c>
      <c r="BM100" s="121">
        <v>0</v>
      </c>
      <c r="BN100" s="121">
        <v>1</v>
      </c>
      <c r="BO100" s="121">
        <v>1</v>
      </c>
      <c r="BP100" s="121">
        <v>5</v>
      </c>
      <c r="BQ100" s="121">
        <v>0</v>
      </c>
      <c r="BR100" s="121">
        <v>1</v>
      </c>
      <c r="BS100" s="121">
        <v>0</v>
      </c>
      <c r="BT100" s="121">
        <v>1</v>
      </c>
      <c r="BU100" s="121">
        <v>0</v>
      </c>
      <c r="BV100" s="121">
        <v>0</v>
      </c>
      <c r="BW100" s="121">
        <v>0</v>
      </c>
      <c r="BX100" s="121">
        <v>0</v>
      </c>
      <c r="BY100" s="121">
        <v>0</v>
      </c>
      <c r="BZ100" s="121">
        <v>0</v>
      </c>
      <c r="CA100" s="121">
        <v>0</v>
      </c>
      <c r="CB100" s="121">
        <v>0</v>
      </c>
      <c r="CC100" s="121">
        <v>0</v>
      </c>
      <c r="CD100" s="121">
        <v>0</v>
      </c>
      <c r="CE100" s="123">
        <v>0</v>
      </c>
      <c r="CF100" s="122">
        <v>2</v>
      </c>
      <c r="CG100" s="121">
        <v>0</v>
      </c>
      <c r="CH100" s="121">
        <v>0</v>
      </c>
      <c r="CI100" s="121">
        <v>2</v>
      </c>
      <c r="CJ100" s="121">
        <v>1</v>
      </c>
      <c r="CK100" s="121">
        <v>0</v>
      </c>
      <c r="CL100" s="121">
        <v>0</v>
      </c>
      <c r="CM100" s="121">
        <v>0</v>
      </c>
      <c r="CN100" s="121">
        <v>0</v>
      </c>
      <c r="CO100" s="121">
        <v>0</v>
      </c>
      <c r="CP100" s="121">
        <v>0</v>
      </c>
      <c r="CQ100" s="121">
        <v>0</v>
      </c>
      <c r="CR100" s="121">
        <v>0</v>
      </c>
      <c r="CS100" s="121">
        <v>0</v>
      </c>
      <c r="CT100" s="121">
        <v>0</v>
      </c>
      <c r="CU100" s="121">
        <v>0</v>
      </c>
      <c r="CV100" s="121">
        <v>0</v>
      </c>
      <c r="CW100" s="121">
        <v>0</v>
      </c>
      <c r="CX100" s="121">
        <v>0</v>
      </c>
      <c r="CY100" s="121">
        <v>0</v>
      </c>
      <c r="CZ100" s="121">
        <v>0</v>
      </c>
      <c r="DA100" s="123">
        <v>0</v>
      </c>
      <c r="DB100" s="122">
        <v>0</v>
      </c>
      <c r="DC100" s="121">
        <v>0</v>
      </c>
      <c r="DD100" s="121">
        <v>0</v>
      </c>
      <c r="DE100" s="121">
        <v>0</v>
      </c>
      <c r="DF100" s="121">
        <v>0</v>
      </c>
      <c r="DG100" s="121">
        <v>0</v>
      </c>
      <c r="DH100" s="121">
        <v>0</v>
      </c>
      <c r="DI100" s="121">
        <v>0</v>
      </c>
      <c r="DJ100" s="123">
        <v>0</v>
      </c>
      <c r="DK100" s="122">
        <v>0</v>
      </c>
      <c r="DL100" s="123">
        <v>0</v>
      </c>
      <c r="DM100" s="124">
        <v>1</v>
      </c>
      <c r="DN100" s="122">
        <v>32</v>
      </c>
      <c r="DO100" s="121">
        <v>3</v>
      </c>
      <c r="DP100" s="123">
        <v>90</v>
      </c>
      <c r="DQ100" s="122">
        <v>40</v>
      </c>
      <c r="DR100" s="121">
        <v>0</v>
      </c>
      <c r="DS100" s="121" t="s">
        <v>927</v>
      </c>
      <c r="DT100" s="121">
        <v>1</v>
      </c>
      <c r="DU100" s="162" t="s">
        <v>2073</v>
      </c>
      <c r="DV100" s="164"/>
      <c r="DW100" s="122">
        <v>1</v>
      </c>
      <c r="DX100" s="121">
        <v>1</v>
      </c>
      <c r="DY100" s="121">
        <v>1</v>
      </c>
      <c r="DZ100" s="162"/>
      <c r="EA100" s="164" t="s">
        <v>2074</v>
      </c>
      <c r="EB100" s="127">
        <v>19290</v>
      </c>
      <c r="EC100" s="128">
        <v>138.58000000000001</v>
      </c>
      <c r="ED100" s="129">
        <v>15</v>
      </c>
    </row>
    <row r="101" spans="1:134" ht="13.5" customHeight="1">
      <c r="A101" s="161" t="s">
        <v>186</v>
      </c>
      <c r="B101" s="162" t="s">
        <v>200</v>
      </c>
      <c r="C101" s="121">
        <v>1</v>
      </c>
      <c r="D101" s="162" t="s">
        <v>199</v>
      </c>
      <c r="E101" s="162"/>
      <c r="F101" s="162">
        <v>18</v>
      </c>
      <c r="G101" s="162">
        <v>50601</v>
      </c>
      <c r="H101" s="162" t="s">
        <v>200</v>
      </c>
      <c r="I101" s="162" t="s">
        <v>2075</v>
      </c>
      <c r="J101" s="162" t="s">
        <v>2076</v>
      </c>
      <c r="K101" s="164" t="s">
        <v>1322</v>
      </c>
      <c r="L101" s="161" t="s">
        <v>920</v>
      </c>
      <c r="M101" s="162" t="s">
        <v>2077</v>
      </c>
      <c r="N101" s="162" t="s">
        <v>1185</v>
      </c>
      <c r="O101" s="162" t="s">
        <v>927</v>
      </c>
      <c r="P101" s="162">
        <v>493545371</v>
      </c>
      <c r="Q101" s="164" t="s">
        <v>2078</v>
      </c>
      <c r="R101" s="161" t="s">
        <v>920</v>
      </c>
      <c r="S101" s="162" t="s">
        <v>1185</v>
      </c>
      <c r="T101" s="162" t="s">
        <v>2077</v>
      </c>
      <c r="U101" s="162" t="s">
        <v>927</v>
      </c>
      <c r="V101" s="162">
        <v>493545371</v>
      </c>
      <c r="W101" s="164" t="s">
        <v>2078</v>
      </c>
      <c r="X101" s="122">
        <v>4</v>
      </c>
      <c r="Y101" s="121">
        <v>0</v>
      </c>
      <c r="Z101" s="123">
        <v>4</v>
      </c>
      <c r="AA101" s="122">
        <v>4</v>
      </c>
      <c r="AB101" s="121">
        <v>0</v>
      </c>
      <c r="AC101" s="123">
        <v>4</v>
      </c>
      <c r="AD101" s="165" t="str">
        <f t="shared" si="8"/>
        <v>A</v>
      </c>
      <c r="AE101" s="124">
        <v>4</v>
      </c>
      <c r="AF101" s="165" t="str">
        <f t="shared" si="5"/>
        <v>A</v>
      </c>
      <c r="AG101" s="122">
        <v>0</v>
      </c>
      <c r="AH101" s="121">
        <v>0</v>
      </c>
      <c r="AI101" s="121">
        <v>0</v>
      </c>
      <c r="AJ101" s="121">
        <v>4</v>
      </c>
      <c r="AK101" s="123">
        <v>4</v>
      </c>
      <c r="AL101" s="165" t="str">
        <f t="shared" si="6"/>
        <v>A</v>
      </c>
      <c r="AM101" s="122">
        <v>1</v>
      </c>
      <c r="AN101" s="121">
        <v>1</v>
      </c>
      <c r="AO101" s="121">
        <v>2</v>
      </c>
      <c r="AP101" s="123">
        <v>4</v>
      </c>
      <c r="AQ101" s="165" t="str">
        <f t="shared" si="7"/>
        <v>A</v>
      </c>
      <c r="AR101" s="122">
        <v>0</v>
      </c>
      <c r="AS101" s="121">
        <v>0</v>
      </c>
      <c r="AT101" s="121">
        <v>4</v>
      </c>
      <c r="AU101" s="121">
        <v>0</v>
      </c>
      <c r="AV101" s="121">
        <v>0</v>
      </c>
      <c r="AW101" s="121">
        <v>0</v>
      </c>
      <c r="AX101" s="123">
        <v>4</v>
      </c>
      <c r="AY101" s="165" t="str">
        <f t="shared" si="9"/>
        <v>A</v>
      </c>
      <c r="AZ101" s="125">
        <v>1</v>
      </c>
      <c r="BA101" s="121">
        <v>1</v>
      </c>
      <c r="BB101" s="121">
        <v>0</v>
      </c>
      <c r="BC101" s="126">
        <v>1</v>
      </c>
      <c r="BD101" s="122">
        <v>93</v>
      </c>
      <c r="BE101" s="121">
        <v>118</v>
      </c>
      <c r="BF101" s="121">
        <v>0</v>
      </c>
      <c r="BG101" s="121">
        <v>0</v>
      </c>
      <c r="BH101" s="121">
        <v>13</v>
      </c>
      <c r="BI101" s="121">
        <v>3</v>
      </c>
      <c r="BJ101" s="121">
        <v>2</v>
      </c>
      <c r="BK101" s="121">
        <v>0</v>
      </c>
      <c r="BL101" s="121">
        <v>27</v>
      </c>
      <c r="BM101" s="121">
        <v>2</v>
      </c>
      <c r="BN101" s="121">
        <v>4</v>
      </c>
      <c r="BO101" s="121">
        <v>3</v>
      </c>
      <c r="BP101" s="121">
        <v>35</v>
      </c>
      <c r="BQ101" s="121">
        <v>3</v>
      </c>
      <c r="BR101" s="121">
        <v>0</v>
      </c>
      <c r="BS101" s="121">
        <v>1</v>
      </c>
      <c r="BT101" s="121">
        <v>18</v>
      </c>
      <c r="BU101" s="121">
        <v>0</v>
      </c>
      <c r="BV101" s="121">
        <v>0</v>
      </c>
      <c r="BW101" s="121">
        <v>0</v>
      </c>
      <c r="BX101" s="121">
        <v>0</v>
      </c>
      <c r="BY101" s="121">
        <v>0</v>
      </c>
      <c r="BZ101" s="121">
        <v>0</v>
      </c>
      <c r="CA101" s="121">
        <v>0</v>
      </c>
      <c r="CB101" s="121">
        <v>0</v>
      </c>
      <c r="CC101" s="121">
        <v>10</v>
      </c>
      <c r="CD101" s="121">
        <v>2</v>
      </c>
      <c r="CE101" s="123">
        <v>0</v>
      </c>
      <c r="CF101" s="122">
        <v>2</v>
      </c>
      <c r="CG101" s="121">
        <v>0</v>
      </c>
      <c r="CH101" s="121">
        <v>0</v>
      </c>
      <c r="CI101" s="121">
        <v>10</v>
      </c>
      <c r="CJ101" s="121">
        <v>0</v>
      </c>
      <c r="CK101" s="121">
        <v>0</v>
      </c>
      <c r="CL101" s="121">
        <v>0</v>
      </c>
      <c r="CM101" s="121">
        <v>0</v>
      </c>
      <c r="CN101" s="121">
        <v>0</v>
      </c>
      <c r="CO101" s="121">
        <v>0</v>
      </c>
      <c r="CP101" s="121">
        <v>0</v>
      </c>
      <c r="CQ101" s="121">
        <v>0</v>
      </c>
      <c r="CR101" s="121">
        <v>0</v>
      </c>
      <c r="CS101" s="121">
        <v>0</v>
      </c>
      <c r="CT101" s="121">
        <v>0</v>
      </c>
      <c r="CU101" s="121">
        <v>0</v>
      </c>
      <c r="CV101" s="121">
        <v>0</v>
      </c>
      <c r="CW101" s="121">
        <v>0</v>
      </c>
      <c r="CX101" s="121">
        <v>0</v>
      </c>
      <c r="CY101" s="121">
        <v>0</v>
      </c>
      <c r="CZ101" s="121">
        <v>6</v>
      </c>
      <c r="DA101" s="123">
        <v>0</v>
      </c>
      <c r="DB101" s="122">
        <v>0</v>
      </c>
      <c r="DC101" s="121">
        <v>0</v>
      </c>
      <c r="DD101" s="121">
        <v>0</v>
      </c>
      <c r="DE101" s="121">
        <v>0</v>
      </c>
      <c r="DF101" s="121">
        <v>0</v>
      </c>
      <c r="DG101" s="121">
        <v>0</v>
      </c>
      <c r="DH101" s="121">
        <v>0</v>
      </c>
      <c r="DI101" s="121">
        <v>0</v>
      </c>
      <c r="DJ101" s="123">
        <v>0</v>
      </c>
      <c r="DK101" s="122">
        <v>1</v>
      </c>
      <c r="DL101" s="123">
        <v>4</v>
      </c>
      <c r="DM101" s="124">
        <v>4</v>
      </c>
      <c r="DN101" s="122">
        <v>0</v>
      </c>
      <c r="DO101" s="121">
        <v>16</v>
      </c>
      <c r="DP101" s="123">
        <v>370</v>
      </c>
      <c r="DQ101" s="122">
        <v>60</v>
      </c>
      <c r="DR101" s="121">
        <v>1</v>
      </c>
      <c r="DS101" s="162">
        <v>10</v>
      </c>
      <c r="DT101" s="121">
        <v>3</v>
      </c>
      <c r="DU101" s="162" t="s">
        <v>2079</v>
      </c>
      <c r="DV101" s="164" t="s">
        <v>2080</v>
      </c>
      <c r="DW101" s="122">
        <v>1</v>
      </c>
      <c r="DX101" s="121">
        <v>1</v>
      </c>
      <c r="DY101" s="121">
        <v>1</v>
      </c>
      <c r="DZ101" s="162"/>
      <c r="EA101" s="164"/>
      <c r="EB101" s="127">
        <v>47679</v>
      </c>
      <c r="EC101" s="128">
        <v>596.78</v>
      </c>
      <c r="ED101" s="129">
        <v>77</v>
      </c>
    </row>
    <row r="102" spans="1:134" ht="13.5" customHeight="1">
      <c r="A102" s="161" t="s">
        <v>186</v>
      </c>
      <c r="B102" s="162" t="s">
        <v>202</v>
      </c>
      <c r="C102" s="121">
        <v>1</v>
      </c>
      <c r="D102" s="162" t="s">
        <v>201</v>
      </c>
      <c r="E102" s="162" t="s">
        <v>1181</v>
      </c>
      <c r="F102" s="162">
        <v>38</v>
      </c>
      <c r="G102" s="162">
        <v>51741</v>
      </c>
      <c r="H102" s="162" t="s">
        <v>202</v>
      </c>
      <c r="I102" s="162" t="s">
        <v>2081</v>
      </c>
      <c r="J102" s="162" t="s">
        <v>2082</v>
      </c>
      <c r="K102" s="164" t="s">
        <v>2083</v>
      </c>
      <c r="L102" s="161" t="s">
        <v>1013</v>
      </c>
      <c r="M102" s="162" t="s">
        <v>2084</v>
      </c>
      <c r="N102" s="162" t="s">
        <v>2085</v>
      </c>
      <c r="O102" s="162" t="s">
        <v>927</v>
      </c>
      <c r="P102" s="162">
        <v>494337218</v>
      </c>
      <c r="Q102" s="164" t="s">
        <v>2086</v>
      </c>
      <c r="R102" s="161" t="s">
        <v>1013</v>
      </c>
      <c r="S102" s="162" t="s">
        <v>2084</v>
      </c>
      <c r="T102" s="162" t="s">
        <v>2085</v>
      </c>
      <c r="U102" s="162" t="s">
        <v>927</v>
      </c>
      <c r="V102" s="162">
        <v>494337218</v>
      </c>
      <c r="W102" s="164" t="s">
        <v>2086</v>
      </c>
      <c r="X102" s="122">
        <v>3</v>
      </c>
      <c r="Y102" s="121">
        <v>0</v>
      </c>
      <c r="Z102" s="123">
        <v>3</v>
      </c>
      <c r="AA102" s="122">
        <v>3</v>
      </c>
      <c r="AB102" s="121">
        <v>0</v>
      </c>
      <c r="AC102" s="123">
        <v>3</v>
      </c>
      <c r="AD102" s="165" t="str">
        <f t="shared" si="8"/>
        <v>A</v>
      </c>
      <c r="AE102" s="124">
        <v>2</v>
      </c>
      <c r="AF102" s="165" t="str">
        <f t="shared" si="5"/>
        <v>A</v>
      </c>
      <c r="AG102" s="122">
        <v>0</v>
      </c>
      <c r="AH102" s="121">
        <v>1</v>
      </c>
      <c r="AI102" s="121">
        <v>1</v>
      </c>
      <c r="AJ102" s="121">
        <v>1</v>
      </c>
      <c r="AK102" s="123">
        <v>3</v>
      </c>
      <c r="AL102" s="165" t="str">
        <f t="shared" si="6"/>
        <v>A</v>
      </c>
      <c r="AM102" s="122">
        <v>1</v>
      </c>
      <c r="AN102" s="121">
        <v>1</v>
      </c>
      <c r="AO102" s="121">
        <v>1</v>
      </c>
      <c r="AP102" s="123">
        <v>3</v>
      </c>
      <c r="AQ102" s="165" t="str">
        <f t="shared" si="7"/>
        <v>A</v>
      </c>
      <c r="AR102" s="122">
        <v>0</v>
      </c>
      <c r="AS102" s="121">
        <v>0</v>
      </c>
      <c r="AT102" s="121">
        <v>0</v>
      </c>
      <c r="AU102" s="121">
        <v>2</v>
      </c>
      <c r="AV102" s="121">
        <v>1</v>
      </c>
      <c r="AW102" s="121">
        <v>0</v>
      </c>
      <c r="AX102" s="123">
        <v>3</v>
      </c>
      <c r="AY102" s="165" t="str">
        <f t="shared" si="9"/>
        <v>A</v>
      </c>
      <c r="AZ102" s="125">
        <v>0</v>
      </c>
      <c r="BA102" s="121">
        <v>1</v>
      </c>
      <c r="BB102" s="121">
        <v>1</v>
      </c>
      <c r="BC102" s="126">
        <v>1</v>
      </c>
      <c r="BD102" s="122">
        <v>0</v>
      </c>
      <c r="BE102" s="121">
        <v>43</v>
      </c>
      <c r="BF102" s="121">
        <v>0</v>
      </c>
      <c r="BG102" s="121">
        <v>0</v>
      </c>
      <c r="BH102" s="121">
        <v>2</v>
      </c>
      <c r="BI102" s="121">
        <v>0</v>
      </c>
      <c r="BJ102" s="121">
        <v>0</v>
      </c>
      <c r="BK102" s="121">
        <v>0</v>
      </c>
      <c r="BL102" s="121">
        <v>71</v>
      </c>
      <c r="BM102" s="121">
        <v>0</v>
      </c>
      <c r="BN102" s="121">
        <v>0</v>
      </c>
      <c r="BO102" s="121">
        <v>1</v>
      </c>
      <c r="BP102" s="121">
        <v>0</v>
      </c>
      <c r="BQ102" s="121">
        <v>0</v>
      </c>
      <c r="BR102" s="121">
        <v>1</v>
      </c>
      <c r="BS102" s="121">
        <v>1</v>
      </c>
      <c r="BT102" s="121">
        <v>3</v>
      </c>
      <c r="BU102" s="121">
        <v>0</v>
      </c>
      <c r="BV102" s="121">
        <v>0</v>
      </c>
      <c r="BW102" s="121">
        <v>0</v>
      </c>
      <c r="BX102" s="121">
        <v>0</v>
      </c>
      <c r="BY102" s="121">
        <v>0</v>
      </c>
      <c r="BZ102" s="121">
        <v>0</v>
      </c>
      <c r="CA102" s="121">
        <v>0</v>
      </c>
      <c r="CB102" s="121">
        <v>0</v>
      </c>
      <c r="CC102" s="121">
        <v>2</v>
      </c>
      <c r="CD102" s="121">
        <v>0</v>
      </c>
      <c r="CE102" s="123">
        <v>0</v>
      </c>
      <c r="CF102" s="122">
        <v>0</v>
      </c>
      <c r="CG102" s="121">
        <v>0</v>
      </c>
      <c r="CH102" s="121">
        <v>0</v>
      </c>
      <c r="CI102" s="121">
        <v>1</v>
      </c>
      <c r="CJ102" s="121">
        <v>0</v>
      </c>
      <c r="CK102" s="121">
        <v>2</v>
      </c>
      <c r="CL102" s="121">
        <v>2</v>
      </c>
      <c r="CM102" s="121">
        <v>0</v>
      </c>
      <c r="CN102" s="121">
        <v>0</v>
      </c>
      <c r="CO102" s="121">
        <v>0</v>
      </c>
      <c r="CP102" s="121">
        <v>0</v>
      </c>
      <c r="CQ102" s="121">
        <v>0</v>
      </c>
      <c r="CR102" s="121">
        <v>0</v>
      </c>
      <c r="CS102" s="121">
        <v>0</v>
      </c>
      <c r="CT102" s="121">
        <v>0</v>
      </c>
      <c r="CU102" s="121">
        <v>0</v>
      </c>
      <c r="CV102" s="121">
        <v>0</v>
      </c>
      <c r="CW102" s="121">
        <v>0</v>
      </c>
      <c r="CX102" s="121">
        <v>0</v>
      </c>
      <c r="CY102" s="121">
        <v>0</v>
      </c>
      <c r="CZ102" s="121">
        <v>0</v>
      </c>
      <c r="DA102" s="123">
        <v>0</v>
      </c>
      <c r="DB102" s="122">
        <v>0</v>
      </c>
      <c r="DC102" s="121">
        <v>0</v>
      </c>
      <c r="DD102" s="121">
        <v>0</v>
      </c>
      <c r="DE102" s="121">
        <v>0</v>
      </c>
      <c r="DF102" s="121">
        <v>0</v>
      </c>
      <c r="DG102" s="121">
        <v>0</v>
      </c>
      <c r="DH102" s="121">
        <v>0</v>
      </c>
      <c r="DI102" s="121">
        <v>0</v>
      </c>
      <c r="DJ102" s="123">
        <v>0</v>
      </c>
      <c r="DK102" s="122">
        <v>0</v>
      </c>
      <c r="DL102" s="123">
        <v>0</v>
      </c>
      <c r="DM102" s="124">
        <v>0</v>
      </c>
      <c r="DN102" s="122">
        <v>88</v>
      </c>
      <c r="DO102" s="121">
        <v>0</v>
      </c>
      <c r="DP102" s="123">
        <v>318</v>
      </c>
      <c r="DQ102" s="122">
        <v>80</v>
      </c>
      <c r="DR102" s="121">
        <v>1</v>
      </c>
      <c r="DS102" s="162" t="s">
        <v>2087</v>
      </c>
      <c r="DT102" s="121">
        <v>2</v>
      </c>
      <c r="DU102" s="162" t="s">
        <v>2088</v>
      </c>
      <c r="DV102" s="164" t="s">
        <v>2089</v>
      </c>
      <c r="DW102" s="122">
        <v>1</v>
      </c>
      <c r="DX102" s="121">
        <v>1</v>
      </c>
      <c r="DY102" s="121">
        <v>0</v>
      </c>
      <c r="DZ102" s="162" t="s">
        <v>2090</v>
      </c>
      <c r="EA102" s="164" t="s">
        <v>2091</v>
      </c>
      <c r="EB102" s="127">
        <v>24887</v>
      </c>
      <c r="EC102" s="128">
        <v>223.5</v>
      </c>
      <c r="ED102" s="129">
        <v>22</v>
      </c>
    </row>
    <row r="103" spans="1:134" ht="13.5" customHeight="1">
      <c r="A103" s="161" t="s">
        <v>186</v>
      </c>
      <c r="B103" s="162" t="s">
        <v>204</v>
      </c>
      <c r="C103" s="121">
        <v>1</v>
      </c>
      <c r="D103" s="162" t="s">
        <v>203</v>
      </c>
      <c r="E103" s="162" t="s">
        <v>1105</v>
      </c>
      <c r="F103" s="162">
        <v>40</v>
      </c>
      <c r="G103" s="162">
        <v>54701</v>
      </c>
      <c r="H103" s="162" t="s">
        <v>204</v>
      </c>
      <c r="I103" s="162" t="s">
        <v>2092</v>
      </c>
      <c r="J103" s="162" t="s">
        <v>2093</v>
      </c>
      <c r="K103" s="164" t="s">
        <v>919</v>
      </c>
      <c r="L103" s="161" t="s">
        <v>920</v>
      </c>
      <c r="M103" s="162" t="s">
        <v>1230</v>
      </c>
      <c r="N103" s="162" t="s">
        <v>2094</v>
      </c>
      <c r="O103" s="162" t="s">
        <v>927</v>
      </c>
      <c r="P103" s="162">
        <v>491405463</v>
      </c>
      <c r="Q103" s="164" t="s">
        <v>2095</v>
      </c>
      <c r="R103" s="161" t="s">
        <v>920</v>
      </c>
      <c r="S103" s="162" t="s">
        <v>1230</v>
      </c>
      <c r="T103" s="162" t="s">
        <v>2094</v>
      </c>
      <c r="U103" s="162" t="s">
        <v>927</v>
      </c>
      <c r="V103" s="162">
        <v>491405463</v>
      </c>
      <c r="W103" s="164" t="s">
        <v>2095</v>
      </c>
      <c r="X103" s="122">
        <v>5</v>
      </c>
      <c r="Y103" s="121">
        <v>1</v>
      </c>
      <c r="Z103" s="123">
        <v>6</v>
      </c>
      <c r="AA103" s="122">
        <v>5</v>
      </c>
      <c r="AB103" s="121">
        <v>1</v>
      </c>
      <c r="AC103" s="123">
        <v>6</v>
      </c>
      <c r="AD103" s="165" t="str">
        <f t="shared" si="8"/>
        <v>A</v>
      </c>
      <c r="AE103" s="124">
        <v>5</v>
      </c>
      <c r="AF103" s="165" t="str">
        <f t="shared" si="5"/>
        <v>A</v>
      </c>
      <c r="AG103" s="122">
        <v>0</v>
      </c>
      <c r="AH103" s="121">
        <v>0</v>
      </c>
      <c r="AI103" s="121">
        <v>0</v>
      </c>
      <c r="AJ103" s="121">
        <v>5</v>
      </c>
      <c r="AK103" s="123">
        <v>5</v>
      </c>
      <c r="AL103" s="165" t="str">
        <f t="shared" si="6"/>
        <v>A</v>
      </c>
      <c r="AM103" s="122">
        <v>1</v>
      </c>
      <c r="AN103" s="121">
        <v>1</v>
      </c>
      <c r="AO103" s="121">
        <v>3</v>
      </c>
      <c r="AP103" s="123">
        <v>5</v>
      </c>
      <c r="AQ103" s="165" t="str">
        <f t="shared" si="7"/>
        <v>A</v>
      </c>
      <c r="AR103" s="122">
        <v>0</v>
      </c>
      <c r="AS103" s="121">
        <v>0</v>
      </c>
      <c r="AT103" s="121">
        <v>3</v>
      </c>
      <c r="AU103" s="121">
        <v>0</v>
      </c>
      <c r="AV103" s="121">
        <v>2</v>
      </c>
      <c r="AW103" s="121">
        <v>0</v>
      </c>
      <c r="AX103" s="123">
        <v>5</v>
      </c>
      <c r="AY103" s="165" t="str">
        <f t="shared" si="9"/>
        <v>A</v>
      </c>
      <c r="AZ103" s="125">
        <v>0</v>
      </c>
      <c r="BA103" s="121">
        <v>1</v>
      </c>
      <c r="BB103" s="121">
        <v>0</v>
      </c>
      <c r="BC103" s="126">
        <v>1</v>
      </c>
      <c r="BD103" s="122">
        <v>4</v>
      </c>
      <c r="BE103" s="121">
        <v>73</v>
      </c>
      <c r="BF103" s="121">
        <v>0</v>
      </c>
      <c r="BG103" s="121">
        <v>0</v>
      </c>
      <c r="BH103" s="121">
        <v>2</v>
      </c>
      <c r="BI103" s="121">
        <v>0</v>
      </c>
      <c r="BJ103" s="121">
        <v>0</v>
      </c>
      <c r="BK103" s="121">
        <v>0</v>
      </c>
      <c r="BL103" s="121">
        <v>19</v>
      </c>
      <c r="BM103" s="121">
        <v>0</v>
      </c>
      <c r="BN103" s="121">
        <v>0</v>
      </c>
      <c r="BO103" s="121">
        <v>2</v>
      </c>
      <c r="BP103" s="121">
        <v>87</v>
      </c>
      <c r="BQ103" s="121">
        <v>0</v>
      </c>
      <c r="BR103" s="121">
        <v>2</v>
      </c>
      <c r="BS103" s="121">
        <v>0</v>
      </c>
      <c r="BT103" s="121">
        <v>7</v>
      </c>
      <c r="BU103" s="121">
        <v>0</v>
      </c>
      <c r="BV103" s="121">
        <v>0</v>
      </c>
      <c r="BW103" s="121">
        <v>1</v>
      </c>
      <c r="BX103" s="121">
        <v>4</v>
      </c>
      <c r="BY103" s="121">
        <v>0</v>
      </c>
      <c r="BZ103" s="121">
        <v>0</v>
      </c>
      <c r="CA103" s="121">
        <v>0</v>
      </c>
      <c r="CB103" s="121">
        <v>0</v>
      </c>
      <c r="CC103" s="121">
        <v>7</v>
      </c>
      <c r="CD103" s="121">
        <v>0</v>
      </c>
      <c r="CE103" s="123">
        <v>0</v>
      </c>
      <c r="CF103" s="122">
        <v>0</v>
      </c>
      <c r="CG103" s="121">
        <v>0</v>
      </c>
      <c r="CH103" s="121">
        <v>0</v>
      </c>
      <c r="CI103" s="121">
        <v>1</v>
      </c>
      <c r="CJ103" s="121">
        <v>5</v>
      </c>
      <c r="CK103" s="121">
        <v>0</v>
      </c>
      <c r="CL103" s="121">
        <v>0</v>
      </c>
      <c r="CM103" s="121">
        <v>0</v>
      </c>
      <c r="CN103" s="121">
        <v>0</v>
      </c>
      <c r="CO103" s="121">
        <v>0</v>
      </c>
      <c r="CP103" s="121">
        <v>0</v>
      </c>
      <c r="CQ103" s="121">
        <v>0</v>
      </c>
      <c r="CR103" s="121">
        <v>0</v>
      </c>
      <c r="CS103" s="121">
        <v>0</v>
      </c>
      <c r="CT103" s="121">
        <v>0</v>
      </c>
      <c r="CU103" s="121">
        <v>1</v>
      </c>
      <c r="CV103" s="121">
        <v>1</v>
      </c>
      <c r="CW103" s="121">
        <v>0</v>
      </c>
      <c r="CX103" s="121">
        <v>0</v>
      </c>
      <c r="CY103" s="121">
        <v>0</v>
      </c>
      <c r="CZ103" s="121">
        <v>0</v>
      </c>
      <c r="DA103" s="123">
        <v>0</v>
      </c>
      <c r="DB103" s="122">
        <v>0</v>
      </c>
      <c r="DC103" s="121">
        <v>0</v>
      </c>
      <c r="DD103" s="121">
        <v>0</v>
      </c>
      <c r="DE103" s="121">
        <v>0</v>
      </c>
      <c r="DF103" s="121">
        <v>0</v>
      </c>
      <c r="DG103" s="121">
        <v>0</v>
      </c>
      <c r="DH103" s="121">
        <v>0</v>
      </c>
      <c r="DI103" s="121">
        <v>0</v>
      </c>
      <c r="DJ103" s="123">
        <v>0</v>
      </c>
      <c r="DK103" s="122">
        <v>0</v>
      </c>
      <c r="DL103" s="123">
        <v>0</v>
      </c>
      <c r="DM103" s="124">
        <v>0</v>
      </c>
      <c r="DN103" s="122">
        <v>219</v>
      </c>
      <c r="DO103" s="121">
        <v>19</v>
      </c>
      <c r="DP103" s="123">
        <v>600</v>
      </c>
      <c r="DQ103" s="122">
        <v>50</v>
      </c>
      <c r="DR103" s="121">
        <v>1</v>
      </c>
      <c r="DS103" s="162" t="s">
        <v>2096</v>
      </c>
      <c r="DT103" s="121">
        <v>3</v>
      </c>
      <c r="DU103" s="162"/>
      <c r="DV103" s="164"/>
      <c r="DW103" s="122">
        <v>1</v>
      </c>
      <c r="DX103" s="121">
        <v>1</v>
      </c>
      <c r="DY103" s="121">
        <v>1</v>
      </c>
      <c r="DZ103" s="162"/>
      <c r="EA103" s="164"/>
      <c r="EB103" s="127">
        <v>61089</v>
      </c>
      <c r="EC103" s="128">
        <v>355.67</v>
      </c>
      <c r="ED103" s="129">
        <v>36</v>
      </c>
    </row>
    <row r="104" spans="1:134" ht="13.5" customHeight="1">
      <c r="A104" s="161" t="s">
        <v>186</v>
      </c>
      <c r="B104" s="162" t="s">
        <v>206</v>
      </c>
      <c r="C104" s="121">
        <v>1</v>
      </c>
      <c r="D104" s="162" t="s">
        <v>205</v>
      </c>
      <c r="E104" s="162" t="s">
        <v>2097</v>
      </c>
      <c r="F104" s="162">
        <v>39</v>
      </c>
      <c r="G104" s="162">
        <v>50901</v>
      </c>
      <c r="H104" s="162" t="s">
        <v>206</v>
      </c>
      <c r="I104" s="162" t="s">
        <v>2098</v>
      </c>
      <c r="J104" s="162" t="s">
        <v>2099</v>
      </c>
      <c r="K104" s="164" t="s">
        <v>1322</v>
      </c>
      <c r="L104" s="161" t="s">
        <v>1013</v>
      </c>
      <c r="M104" s="162" t="s">
        <v>1166</v>
      </c>
      <c r="N104" s="162" t="s">
        <v>2100</v>
      </c>
      <c r="O104" s="162" t="s">
        <v>927</v>
      </c>
      <c r="P104" s="162">
        <v>493760171</v>
      </c>
      <c r="Q104" s="164" t="s">
        <v>2101</v>
      </c>
      <c r="R104" s="161" t="s">
        <v>1013</v>
      </c>
      <c r="S104" s="162" t="s">
        <v>1166</v>
      </c>
      <c r="T104" s="162" t="s">
        <v>2100</v>
      </c>
      <c r="U104" s="162" t="s">
        <v>927</v>
      </c>
      <c r="V104" s="162">
        <v>493760171</v>
      </c>
      <c r="W104" s="164" t="s">
        <v>2101</v>
      </c>
      <c r="X104" s="122">
        <v>1</v>
      </c>
      <c r="Y104" s="121">
        <v>0</v>
      </c>
      <c r="Z104" s="123">
        <v>1</v>
      </c>
      <c r="AA104" s="122">
        <v>1</v>
      </c>
      <c r="AB104" s="121">
        <v>0</v>
      </c>
      <c r="AC104" s="123">
        <v>1</v>
      </c>
      <c r="AD104" s="165" t="str">
        <f t="shared" si="8"/>
        <v>A</v>
      </c>
      <c r="AE104" s="124">
        <v>1</v>
      </c>
      <c r="AF104" s="165" t="str">
        <f t="shared" si="5"/>
        <v>A</v>
      </c>
      <c r="AG104" s="122">
        <v>0</v>
      </c>
      <c r="AH104" s="121">
        <v>0</v>
      </c>
      <c r="AI104" s="121">
        <v>1</v>
      </c>
      <c r="AJ104" s="121">
        <v>0</v>
      </c>
      <c r="AK104" s="123">
        <v>1</v>
      </c>
      <c r="AL104" s="165" t="str">
        <f t="shared" si="6"/>
        <v>A</v>
      </c>
      <c r="AM104" s="122">
        <v>0</v>
      </c>
      <c r="AN104" s="121">
        <v>0</v>
      </c>
      <c r="AO104" s="121">
        <v>1</v>
      </c>
      <c r="AP104" s="123">
        <v>1</v>
      </c>
      <c r="AQ104" s="165" t="str">
        <f t="shared" si="7"/>
        <v>A</v>
      </c>
      <c r="AR104" s="122">
        <v>0</v>
      </c>
      <c r="AS104" s="121">
        <v>0</v>
      </c>
      <c r="AT104" s="121">
        <v>1</v>
      </c>
      <c r="AU104" s="121">
        <v>0</v>
      </c>
      <c r="AV104" s="121">
        <v>0</v>
      </c>
      <c r="AW104" s="121">
        <v>0</v>
      </c>
      <c r="AX104" s="123">
        <v>1</v>
      </c>
      <c r="AY104" s="165" t="str">
        <f t="shared" si="9"/>
        <v>A</v>
      </c>
      <c r="AZ104" s="125">
        <v>1</v>
      </c>
      <c r="BA104" s="121">
        <v>1</v>
      </c>
      <c r="BB104" s="121">
        <v>0</v>
      </c>
      <c r="BC104" s="126">
        <v>1</v>
      </c>
      <c r="BD104" s="122">
        <v>7</v>
      </c>
      <c r="BE104" s="121">
        <v>37</v>
      </c>
      <c r="BF104" s="121">
        <v>0</v>
      </c>
      <c r="BG104" s="121">
        <v>0</v>
      </c>
      <c r="BH104" s="121">
        <v>6</v>
      </c>
      <c r="BI104" s="121">
        <v>0</v>
      </c>
      <c r="BJ104" s="121">
        <v>0</v>
      </c>
      <c r="BK104" s="121">
        <v>0</v>
      </c>
      <c r="BL104" s="121">
        <v>29</v>
      </c>
      <c r="BM104" s="121">
        <v>0</v>
      </c>
      <c r="BN104" s="121">
        <v>0</v>
      </c>
      <c r="BO104" s="121">
        <v>0</v>
      </c>
      <c r="BP104" s="121">
        <v>3</v>
      </c>
      <c r="BQ104" s="121">
        <v>0</v>
      </c>
      <c r="BR104" s="121">
        <v>0</v>
      </c>
      <c r="BS104" s="121">
        <v>0</v>
      </c>
      <c r="BT104" s="121">
        <v>1</v>
      </c>
      <c r="BU104" s="121">
        <v>0</v>
      </c>
      <c r="BV104" s="121">
        <v>0</v>
      </c>
      <c r="BW104" s="121">
        <v>0</v>
      </c>
      <c r="BX104" s="121">
        <v>0</v>
      </c>
      <c r="BY104" s="121">
        <v>0</v>
      </c>
      <c r="BZ104" s="121">
        <v>0</v>
      </c>
      <c r="CA104" s="121">
        <v>0</v>
      </c>
      <c r="CB104" s="121">
        <v>0</v>
      </c>
      <c r="CC104" s="121">
        <v>0</v>
      </c>
      <c r="CD104" s="121">
        <v>0</v>
      </c>
      <c r="CE104" s="123">
        <v>0</v>
      </c>
      <c r="CF104" s="122">
        <v>1</v>
      </c>
      <c r="CG104" s="121">
        <v>0</v>
      </c>
      <c r="CH104" s="121">
        <v>0</v>
      </c>
      <c r="CI104" s="121">
        <v>4</v>
      </c>
      <c r="CJ104" s="121">
        <v>0</v>
      </c>
      <c r="CK104" s="121">
        <v>2</v>
      </c>
      <c r="CL104" s="121">
        <v>0</v>
      </c>
      <c r="CM104" s="121">
        <v>0</v>
      </c>
      <c r="CN104" s="121">
        <v>0</v>
      </c>
      <c r="CO104" s="121">
        <v>0</v>
      </c>
      <c r="CP104" s="121">
        <v>0</v>
      </c>
      <c r="CQ104" s="121">
        <v>1</v>
      </c>
      <c r="CR104" s="121">
        <v>0</v>
      </c>
      <c r="CS104" s="121">
        <v>0</v>
      </c>
      <c r="CT104" s="121">
        <v>0</v>
      </c>
      <c r="CU104" s="121">
        <v>0</v>
      </c>
      <c r="CV104" s="121">
        <v>0</v>
      </c>
      <c r="CW104" s="121">
        <v>0</v>
      </c>
      <c r="CX104" s="121">
        <v>0</v>
      </c>
      <c r="CY104" s="121">
        <v>0</v>
      </c>
      <c r="CZ104" s="121">
        <v>7</v>
      </c>
      <c r="DA104" s="123">
        <v>7</v>
      </c>
      <c r="DB104" s="122">
        <v>0</v>
      </c>
      <c r="DC104" s="121">
        <v>0</v>
      </c>
      <c r="DD104" s="121">
        <v>0</v>
      </c>
      <c r="DE104" s="121">
        <v>0</v>
      </c>
      <c r="DF104" s="121">
        <v>1</v>
      </c>
      <c r="DG104" s="121">
        <v>0</v>
      </c>
      <c r="DH104" s="121">
        <v>1</v>
      </c>
      <c r="DI104" s="121">
        <v>0</v>
      </c>
      <c r="DJ104" s="123">
        <v>0</v>
      </c>
      <c r="DK104" s="122">
        <v>0</v>
      </c>
      <c r="DL104" s="123">
        <v>0</v>
      </c>
      <c r="DM104" s="124">
        <v>0</v>
      </c>
      <c r="DN104" s="122">
        <v>60</v>
      </c>
      <c r="DO104" s="121">
        <v>0</v>
      </c>
      <c r="DP104" s="123">
        <v>308</v>
      </c>
      <c r="DQ104" s="122">
        <v>40</v>
      </c>
      <c r="DR104" s="121">
        <v>1</v>
      </c>
      <c r="DS104" s="162" t="s">
        <v>2102</v>
      </c>
      <c r="DT104" s="121">
        <v>4</v>
      </c>
      <c r="DU104" s="162" t="s">
        <v>2103</v>
      </c>
      <c r="DV104" s="164" t="s">
        <v>2104</v>
      </c>
      <c r="DW104" s="122">
        <v>1</v>
      </c>
      <c r="DX104" s="121">
        <v>1</v>
      </c>
      <c r="DY104" s="121">
        <v>1</v>
      </c>
      <c r="DZ104" s="162"/>
      <c r="EA104" s="164"/>
      <c r="EB104" s="127">
        <v>13323</v>
      </c>
      <c r="EC104" s="128">
        <v>97.2</v>
      </c>
      <c r="ED104" s="129">
        <v>5</v>
      </c>
    </row>
    <row r="105" spans="1:134" ht="13.5" customHeight="1">
      <c r="A105" s="161" t="s">
        <v>186</v>
      </c>
      <c r="B105" s="162" t="s">
        <v>208</v>
      </c>
      <c r="C105" s="121">
        <v>1</v>
      </c>
      <c r="D105" s="162" t="s">
        <v>207</v>
      </c>
      <c r="E105" s="162" t="s">
        <v>1451</v>
      </c>
      <c r="F105" s="162">
        <v>6</v>
      </c>
      <c r="G105" s="162">
        <v>54901</v>
      </c>
      <c r="H105" s="162" t="s">
        <v>208</v>
      </c>
      <c r="I105" s="162" t="s">
        <v>2105</v>
      </c>
      <c r="J105" s="162" t="s">
        <v>2106</v>
      </c>
      <c r="K105" s="164" t="s">
        <v>2107</v>
      </c>
      <c r="L105" s="161" t="s">
        <v>920</v>
      </c>
      <c r="M105" s="162" t="s">
        <v>2108</v>
      </c>
      <c r="N105" s="162" t="s">
        <v>1230</v>
      </c>
      <c r="O105" s="162" t="s">
        <v>927</v>
      </c>
      <c r="P105" s="162">
        <v>491419660</v>
      </c>
      <c r="Q105" s="164" t="s">
        <v>2109</v>
      </c>
      <c r="R105" s="161" t="s">
        <v>920</v>
      </c>
      <c r="S105" s="162" t="s">
        <v>2108</v>
      </c>
      <c r="T105" s="162" t="s">
        <v>1230</v>
      </c>
      <c r="U105" s="162" t="s">
        <v>927</v>
      </c>
      <c r="V105" s="162">
        <v>491419660</v>
      </c>
      <c r="W105" s="164" t="s">
        <v>2109</v>
      </c>
      <c r="X105" s="122">
        <v>2</v>
      </c>
      <c r="Y105" s="121">
        <v>0</v>
      </c>
      <c r="Z105" s="123">
        <v>2</v>
      </c>
      <c r="AA105" s="122">
        <v>2</v>
      </c>
      <c r="AB105" s="121">
        <v>0</v>
      </c>
      <c r="AC105" s="123">
        <v>2</v>
      </c>
      <c r="AD105" s="165" t="str">
        <f t="shared" si="8"/>
        <v>A</v>
      </c>
      <c r="AE105" s="124">
        <v>2</v>
      </c>
      <c r="AF105" s="165" t="str">
        <f t="shared" si="5"/>
        <v>A</v>
      </c>
      <c r="AG105" s="122">
        <v>0</v>
      </c>
      <c r="AH105" s="121">
        <v>2</v>
      </c>
      <c r="AI105" s="121">
        <v>0</v>
      </c>
      <c r="AJ105" s="121">
        <v>0</v>
      </c>
      <c r="AK105" s="123">
        <v>2</v>
      </c>
      <c r="AL105" s="165" t="str">
        <f t="shared" si="6"/>
        <v>A</v>
      </c>
      <c r="AM105" s="122">
        <v>0</v>
      </c>
      <c r="AN105" s="121">
        <v>0</v>
      </c>
      <c r="AO105" s="121">
        <v>2</v>
      </c>
      <c r="AP105" s="123">
        <v>2</v>
      </c>
      <c r="AQ105" s="165" t="str">
        <f t="shared" si="7"/>
        <v>A</v>
      </c>
      <c r="AR105" s="122">
        <v>0</v>
      </c>
      <c r="AS105" s="121">
        <v>0</v>
      </c>
      <c r="AT105" s="121">
        <v>2</v>
      </c>
      <c r="AU105" s="121">
        <v>0</v>
      </c>
      <c r="AV105" s="121">
        <v>0</v>
      </c>
      <c r="AW105" s="121">
        <v>0</v>
      </c>
      <c r="AX105" s="123">
        <v>2</v>
      </c>
      <c r="AY105" s="165" t="str">
        <f t="shared" si="9"/>
        <v>A</v>
      </c>
      <c r="AZ105" s="125">
        <v>0</v>
      </c>
      <c r="BA105" s="121">
        <v>1</v>
      </c>
      <c r="BB105" s="121">
        <v>0</v>
      </c>
      <c r="BC105" s="126">
        <v>1</v>
      </c>
      <c r="BD105" s="122">
        <v>2</v>
      </c>
      <c r="BE105" s="121">
        <v>23</v>
      </c>
      <c r="BF105" s="121">
        <v>0</v>
      </c>
      <c r="BG105" s="121">
        <v>0</v>
      </c>
      <c r="BH105" s="121">
        <v>0</v>
      </c>
      <c r="BI105" s="121">
        <v>10</v>
      </c>
      <c r="BJ105" s="121">
        <v>0</v>
      </c>
      <c r="BK105" s="121">
        <v>0</v>
      </c>
      <c r="BL105" s="121">
        <v>18</v>
      </c>
      <c r="BM105" s="121">
        <v>0</v>
      </c>
      <c r="BN105" s="121">
        <v>0</v>
      </c>
      <c r="BO105" s="121">
        <v>0</v>
      </c>
      <c r="BP105" s="121">
        <v>8</v>
      </c>
      <c r="BQ105" s="121">
        <v>0</v>
      </c>
      <c r="BR105" s="121">
        <v>0</v>
      </c>
      <c r="BS105" s="121">
        <v>0</v>
      </c>
      <c r="BT105" s="121">
        <v>0</v>
      </c>
      <c r="BU105" s="121">
        <v>0</v>
      </c>
      <c r="BV105" s="121">
        <v>0</v>
      </c>
      <c r="BW105" s="121">
        <v>0</v>
      </c>
      <c r="BX105" s="121">
        <v>0</v>
      </c>
      <c r="BY105" s="121">
        <v>0</v>
      </c>
      <c r="BZ105" s="121">
        <v>0</v>
      </c>
      <c r="CA105" s="121">
        <v>0</v>
      </c>
      <c r="CB105" s="121">
        <v>0</v>
      </c>
      <c r="CC105" s="121">
        <v>0</v>
      </c>
      <c r="CD105" s="121">
        <v>0</v>
      </c>
      <c r="CE105" s="123">
        <v>0</v>
      </c>
      <c r="CF105" s="122">
        <v>0</v>
      </c>
      <c r="CG105" s="121">
        <v>0</v>
      </c>
      <c r="CH105" s="121">
        <v>0</v>
      </c>
      <c r="CI105" s="121">
        <v>0</v>
      </c>
      <c r="CJ105" s="121">
        <v>0</v>
      </c>
      <c r="CK105" s="121">
        <v>3</v>
      </c>
      <c r="CL105" s="121">
        <v>0</v>
      </c>
      <c r="CM105" s="121">
        <v>0</v>
      </c>
      <c r="CN105" s="121">
        <v>0</v>
      </c>
      <c r="CO105" s="121">
        <v>0</v>
      </c>
      <c r="CP105" s="121">
        <v>2</v>
      </c>
      <c r="CQ105" s="121">
        <v>0</v>
      </c>
      <c r="CR105" s="121">
        <v>0</v>
      </c>
      <c r="CS105" s="121">
        <v>0</v>
      </c>
      <c r="CT105" s="121">
        <v>0</v>
      </c>
      <c r="CU105" s="121">
        <v>0</v>
      </c>
      <c r="CV105" s="121">
        <v>0</v>
      </c>
      <c r="CW105" s="121">
        <v>0</v>
      </c>
      <c r="CX105" s="121">
        <v>0</v>
      </c>
      <c r="CY105" s="121">
        <v>0</v>
      </c>
      <c r="CZ105" s="121">
        <v>0</v>
      </c>
      <c r="DA105" s="123">
        <v>0</v>
      </c>
      <c r="DB105" s="122">
        <v>0</v>
      </c>
      <c r="DC105" s="121">
        <v>0</v>
      </c>
      <c r="DD105" s="121">
        <v>0</v>
      </c>
      <c r="DE105" s="121">
        <v>1</v>
      </c>
      <c r="DF105" s="121">
        <v>2</v>
      </c>
      <c r="DG105" s="121">
        <v>0</v>
      </c>
      <c r="DH105" s="121">
        <v>0</v>
      </c>
      <c r="DI105" s="121">
        <v>0</v>
      </c>
      <c r="DJ105" s="123">
        <v>0</v>
      </c>
      <c r="DK105" s="122">
        <v>1</v>
      </c>
      <c r="DL105" s="123">
        <v>0</v>
      </c>
      <c r="DM105" s="124">
        <v>0</v>
      </c>
      <c r="DN105" s="122">
        <v>35</v>
      </c>
      <c r="DO105" s="121">
        <v>15</v>
      </c>
      <c r="DP105" s="123">
        <v>63</v>
      </c>
      <c r="DQ105" s="122">
        <v>50</v>
      </c>
      <c r="DR105" s="121">
        <v>0</v>
      </c>
      <c r="DS105" s="121" t="s">
        <v>927</v>
      </c>
      <c r="DT105" s="121">
        <v>2</v>
      </c>
      <c r="DU105" s="162" t="s">
        <v>2110</v>
      </c>
      <c r="DV105" s="164" t="s">
        <v>2111</v>
      </c>
      <c r="DW105" s="122">
        <v>1</v>
      </c>
      <c r="DX105" s="121">
        <v>1</v>
      </c>
      <c r="DY105" s="121">
        <v>1</v>
      </c>
      <c r="DZ105" s="162"/>
      <c r="EA105" s="164"/>
      <c r="EB105" s="127">
        <v>14295</v>
      </c>
      <c r="EC105" s="128">
        <v>98.09</v>
      </c>
      <c r="ED105" s="129">
        <v>13</v>
      </c>
    </row>
    <row r="106" spans="1:134" ht="13.5" customHeight="1">
      <c r="A106" s="161" t="s">
        <v>186</v>
      </c>
      <c r="B106" s="162" t="s">
        <v>210</v>
      </c>
      <c r="C106" s="121">
        <v>1</v>
      </c>
      <c r="D106" s="162" t="s">
        <v>209</v>
      </c>
      <c r="E106" s="162" t="s">
        <v>1105</v>
      </c>
      <c r="F106" s="162">
        <v>1</v>
      </c>
      <c r="G106" s="162">
        <v>50401</v>
      </c>
      <c r="H106" s="162" t="s">
        <v>210</v>
      </c>
      <c r="I106" s="162" t="s">
        <v>2112</v>
      </c>
      <c r="J106" s="162" t="s">
        <v>2113</v>
      </c>
      <c r="K106" s="164" t="s">
        <v>1591</v>
      </c>
      <c r="L106" s="161" t="s">
        <v>920</v>
      </c>
      <c r="M106" s="162" t="s">
        <v>1185</v>
      </c>
      <c r="N106" s="162" t="s">
        <v>2114</v>
      </c>
      <c r="O106" s="162" t="s">
        <v>927</v>
      </c>
      <c r="P106" s="162">
        <v>495703951</v>
      </c>
      <c r="Q106" s="164" t="s">
        <v>2115</v>
      </c>
      <c r="R106" s="161" t="s">
        <v>920</v>
      </c>
      <c r="S106" s="162" t="s">
        <v>1568</v>
      </c>
      <c r="T106" s="162" t="s">
        <v>2116</v>
      </c>
      <c r="U106" s="162" t="s">
        <v>927</v>
      </c>
      <c r="V106" s="162">
        <v>495703962</v>
      </c>
      <c r="W106" s="164" t="s">
        <v>2117</v>
      </c>
      <c r="X106" s="122">
        <v>3</v>
      </c>
      <c r="Y106" s="121">
        <v>1</v>
      </c>
      <c r="Z106" s="123">
        <v>4</v>
      </c>
      <c r="AA106" s="122">
        <v>2</v>
      </c>
      <c r="AB106" s="121">
        <v>0.15</v>
      </c>
      <c r="AC106" s="123">
        <v>2.15</v>
      </c>
      <c r="AD106" s="165" t="str">
        <f t="shared" si="8"/>
        <v>A</v>
      </c>
      <c r="AE106" s="124">
        <v>2</v>
      </c>
      <c r="AF106" s="165" t="str">
        <f t="shared" si="5"/>
        <v>A</v>
      </c>
      <c r="AG106" s="122">
        <v>0</v>
      </c>
      <c r="AH106" s="121">
        <v>0</v>
      </c>
      <c r="AI106" s="121">
        <v>0</v>
      </c>
      <c r="AJ106" s="121">
        <v>3</v>
      </c>
      <c r="AK106" s="123">
        <v>3</v>
      </c>
      <c r="AL106" s="165" t="str">
        <f t="shared" si="6"/>
        <v>A</v>
      </c>
      <c r="AM106" s="122">
        <v>0</v>
      </c>
      <c r="AN106" s="121">
        <v>1</v>
      </c>
      <c r="AO106" s="121">
        <v>2</v>
      </c>
      <c r="AP106" s="123">
        <v>3</v>
      </c>
      <c r="AQ106" s="165" t="str">
        <f t="shared" si="7"/>
        <v>A</v>
      </c>
      <c r="AR106" s="122">
        <v>0</v>
      </c>
      <c r="AS106" s="121">
        <v>0</v>
      </c>
      <c r="AT106" s="121">
        <v>1</v>
      </c>
      <c r="AU106" s="121">
        <v>1</v>
      </c>
      <c r="AV106" s="121">
        <v>0</v>
      </c>
      <c r="AW106" s="121">
        <v>1</v>
      </c>
      <c r="AX106" s="123">
        <v>3</v>
      </c>
      <c r="AY106" s="165" t="str">
        <f t="shared" si="9"/>
        <v>A</v>
      </c>
      <c r="AZ106" s="125">
        <v>0</v>
      </c>
      <c r="BA106" s="121">
        <v>1</v>
      </c>
      <c r="BB106" s="121">
        <v>1</v>
      </c>
      <c r="BC106" s="126">
        <v>1</v>
      </c>
      <c r="BD106" s="122">
        <v>9</v>
      </c>
      <c r="BE106" s="121">
        <v>11</v>
      </c>
      <c r="BF106" s="121">
        <v>0</v>
      </c>
      <c r="BG106" s="121">
        <v>0</v>
      </c>
      <c r="BH106" s="121">
        <v>0</v>
      </c>
      <c r="BI106" s="121">
        <v>0</v>
      </c>
      <c r="BJ106" s="121">
        <v>0</v>
      </c>
      <c r="BK106" s="121">
        <v>7</v>
      </c>
      <c r="BL106" s="121">
        <v>12</v>
      </c>
      <c r="BM106" s="121">
        <v>0</v>
      </c>
      <c r="BN106" s="121">
        <v>0</v>
      </c>
      <c r="BO106" s="121">
        <v>1</v>
      </c>
      <c r="BP106" s="121">
        <v>14</v>
      </c>
      <c r="BQ106" s="121">
        <v>0</v>
      </c>
      <c r="BR106" s="121">
        <v>0</v>
      </c>
      <c r="BS106" s="121">
        <v>0</v>
      </c>
      <c r="BT106" s="121">
        <v>0</v>
      </c>
      <c r="BU106" s="121">
        <v>0</v>
      </c>
      <c r="BV106" s="121">
        <v>0</v>
      </c>
      <c r="BW106" s="121">
        <v>0</v>
      </c>
      <c r="BX106" s="121">
        <v>0</v>
      </c>
      <c r="BY106" s="121">
        <v>0</v>
      </c>
      <c r="BZ106" s="121">
        <v>0</v>
      </c>
      <c r="CA106" s="121">
        <v>0</v>
      </c>
      <c r="CB106" s="121">
        <v>0</v>
      </c>
      <c r="CC106" s="121">
        <v>0</v>
      </c>
      <c r="CD106" s="121">
        <v>0</v>
      </c>
      <c r="CE106" s="123">
        <v>0</v>
      </c>
      <c r="CF106" s="122">
        <v>0</v>
      </c>
      <c r="CG106" s="121">
        <v>0</v>
      </c>
      <c r="CH106" s="121">
        <v>0</v>
      </c>
      <c r="CI106" s="121">
        <v>0</v>
      </c>
      <c r="CJ106" s="121">
        <v>0</v>
      </c>
      <c r="CK106" s="121">
        <v>0</v>
      </c>
      <c r="CL106" s="121">
        <v>0</v>
      </c>
      <c r="CM106" s="121">
        <v>0</v>
      </c>
      <c r="CN106" s="121">
        <v>0</v>
      </c>
      <c r="CO106" s="121">
        <v>0</v>
      </c>
      <c r="CP106" s="121">
        <v>0</v>
      </c>
      <c r="CQ106" s="121">
        <v>0</v>
      </c>
      <c r="CR106" s="121">
        <v>0</v>
      </c>
      <c r="CS106" s="121">
        <v>0</v>
      </c>
      <c r="CT106" s="121">
        <v>0</v>
      </c>
      <c r="CU106" s="121">
        <v>0</v>
      </c>
      <c r="CV106" s="121">
        <v>0</v>
      </c>
      <c r="CW106" s="121">
        <v>0</v>
      </c>
      <c r="CX106" s="121">
        <v>0</v>
      </c>
      <c r="CY106" s="121">
        <v>0</v>
      </c>
      <c r="CZ106" s="121">
        <v>0</v>
      </c>
      <c r="DA106" s="123">
        <v>0</v>
      </c>
      <c r="DB106" s="122">
        <v>0</v>
      </c>
      <c r="DC106" s="121">
        <v>0</v>
      </c>
      <c r="DD106" s="121">
        <v>0</v>
      </c>
      <c r="DE106" s="121">
        <v>0</v>
      </c>
      <c r="DF106" s="121">
        <v>0</v>
      </c>
      <c r="DG106" s="121">
        <v>0</v>
      </c>
      <c r="DH106" s="121">
        <v>0</v>
      </c>
      <c r="DI106" s="121">
        <v>0</v>
      </c>
      <c r="DJ106" s="123">
        <v>0</v>
      </c>
      <c r="DK106" s="122">
        <v>0</v>
      </c>
      <c r="DL106" s="123">
        <v>0</v>
      </c>
      <c r="DM106" s="124">
        <v>0</v>
      </c>
      <c r="DN106" s="122">
        <v>39</v>
      </c>
      <c r="DO106" s="121">
        <v>4</v>
      </c>
      <c r="DP106" s="123">
        <v>164</v>
      </c>
      <c r="DQ106" s="122">
        <v>50</v>
      </c>
      <c r="DR106" s="121">
        <v>0</v>
      </c>
      <c r="DS106" s="121" t="s">
        <v>927</v>
      </c>
      <c r="DT106" s="121">
        <v>2</v>
      </c>
      <c r="DU106" s="162" t="s">
        <v>2118</v>
      </c>
      <c r="DV106" s="164"/>
      <c r="DW106" s="122">
        <v>1</v>
      </c>
      <c r="DX106" s="121">
        <v>1</v>
      </c>
      <c r="DY106" s="121">
        <v>0</v>
      </c>
      <c r="DZ106" s="162"/>
      <c r="EA106" s="164"/>
      <c r="EB106" s="127">
        <v>17498</v>
      </c>
      <c r="EC106" s="128">
        <v>214.22</v>
      </c>
      <c r="ED106" s="129">
        <v>23</v>
      </c>
    </row>
    <row r="107" spans="1:134" ht="13.5" customHeight="1">
      <c r="A107" s="161" t="s">
        <v>186</v>
      </c>
      <c r="B107" s="162" t="s">
        <v>212</v>
      </c>
      <c r="C107" s="121">
        <v>1</v>
      </c>
      <c r="D107" s="162" t="s">
        <v>211</v>
      </c>
      <c r="E107" s="162" t="s">
        <v>2119</v>
      </c>
      <c r="F107" s="162">
        <v>136</v>
      </c>
      <c r="G107" s="162">
        <v>51601</v>
      </c>
      <c r="H107" s="162" t="s">
        <v>212</v>
      </c>
      <c r="I107" s="162" t="s">
        <v>2120</v>
      </c>
      <c r="J107" s="162" t="s">
        <v>2121</v>
      </c>
      <c r="K107" s="164" t="s">
        <v>2122</v>
      </c>
      <c r="L107" s="161" t="s">
        <v>1013</v>
      </c>
      <c r="M107" s="162" t="s">
        <v>1275</v>
      </c>
      <c r="N107" s="162" t="s">
        <v>2123</v>
      </c>
      <c r="O107" s="162" t="s">
        <v>927</v>
      </c>
      <c r="P107" s="162">
        <v>494509550</v>
      </c>
      <c r="Q107" s="164" t="s">
        <v>2124</v>
      </c>
      <c r="R107" s="161" t="s">
        <v>920</v>
      </c>
      <c r="S107" s="162" t="s">
        <v>2125</v>
      </c>
      <c r="T107" s="162" t="s">
        <v>2126</v>
      </c>
      <c r="U107" s="162" t="s">
        <v>927</v>
      </c>
      <c r="V107" s="162">
        <v>494509356</v>
      </c>
      <c r="W107" s="164" t="s">
        <v>2127</v>
      </c>
      <c r="X107" s="122">
        <v>3</v>
      </c>
      <c r="Y107" s="121">
        <v>0</v>
      </c>
      <c r="Z107" s="123">
        <v>3</v>
      </c>
      <c r="AA107" s="122">
        <v>3</v>
      </c>
      <c r="AB107" s="121">
        <v>0</v>
      </c>
      <c r="AC107" s="123">
        <v>3</v>
      </c>
      <c r="AD107" s="165" t="str">
        <f t="shared" si="8"/>
        <v>A</v>
      </c>
      <c r="AE107" s="124">
        <v>3</v>
      </c>
      <c r="AF107" s="165" t="str">
        <f t="shared" si="5"/>
        <v>A</v>
      </c>
      <c r="AG107" s="122">
        <v>0</v>
      </c>
      <c r="AH107" s="121">
        <v>0</v>
      </c>
      <c r="AI107" s="121">
        <v>0</v>
      </c>
      <c r="AJ107" s="121">
        <v>3</v>
      </c>
      <c r="AK107" s="123">
        <v>3</v>
      </c>
      <c r="AL107" s="165" t="str">
        <f t="shared" si="6"/>
        <v>A</v>
      </c>
      <c r="AM107" s="122">
        <v>0</v>
      </c>
      <c r="AN107" s="121">
        <v>1</v>
      </c>
      <c r="AO107" s="121">
        <v>2</v>
      </c>
      <c r="AP107" s="123">
        <v>3</v>
      </c>
      <c r="AQ107" s="165" t="str">
        <f t="shared" si="7"/>
        <v>A</v>
      </c>
      <c r="AR107" s="122">
        <v>0</v>
      </c>
      <c r="AS107" s="121">
        <v>0</v>
      </c>
      <c r="AT107" s="121">
        <v>0</v>
      </c>
      <c r="AU107" s="121">
        <v>2</v>
      </c>
      <c r="AV107" s="121">
        <v>1</v>
      </c>
      <c r="AW107" s="121">
        <v>0</v>
      </c>
      <c r="AX107" s="123">
        <v>3</v>
      </c>
      <c r="AY107" s="165" t="str">
        <f t="shared" si="9"/>
        <v>A</v>
      </c>
      <c r="AZ107" s="125">
        <v>0</v>
      </c>
      <c r="BA107" s="121">
        <v>1</v>
      </c>
      <c r="BB107" s="121">
        <v>0</v>
      </c>
      <c r="BC107" s="126">
        <v>1</v>
      </c>
      <c r="BD107" s="122">
        <v>3</v>
      </c>
      <c r="BE107" s="121">
        <v>82</v>
      </c>
      <c r="BF107" s="121">
        <v>4</v>
      </c>
      <c r="BG107" s="121">
        <v>0</v>
      </c>
      <c r="BH107" s="121">
        <v>5</v>
      </c>
      <c r="BI107" s="121">
        <v>0</v>
      </c>
      <c r="BJ107" s="121">
        <v>0</v>
      </c>
      <c r="BK107" s="121">
        <v>44</v>
      </c>
      <c r="BL107" s="121">
        <v>53</v>
      </c>
      <c r="BM107" s="121">
        <v>1</v>
      </c>
      <c r="BN107" s="121">
        <v>0</v>
      </c>
      <c r="BO107" s="121">
        <v>1</v>
      </c>
      <c r="BP107" s="121">
        <v>90</v>
      </c>
      <c r="BQ107" s="121">
        <v>0</v>
      </c>
      <c r="BR107" s="121">
        <v>1</v>
      </c>
      <c r="BS107" s="121">
        <v>0</v>
      </c>
      <c r="BT107" s="121">
        <v>6</v>
      </c>
      <c r="BU107" s="121">
        <v>0</v>
      </c>
      <c r="BV107" s="121">
        <v>0</v>
      </c>
      <c r="BW107" s="121">
        <v>0</v>
      </c>
      <c r="BX107" s="121">
        <v>0</v>
      </c>
      <c r="BY107" s="121">
        <v>0</v>
      </c>
      <c r="BZ107" s="121">
        <v>0</v>
      </c>
      <c r="CA107" s="121">
        <v>0</v>
      </c>
      <c r="CB107" s="121">
        <v>0</v>
      </c>
      <c r="CC107" s="121">
        <v>0</v>
      </c>
      <c r="CD107" s="121">
        <v>0</v>
      </c>
      <c r="CE107" s="123">
        <v>0</v>
      </c>
      <c r="CF107" s="122">
        <v>4</v>
      </c>
      <c r="CG107" s="121">
        <v>0</v>
      </c>
      <c r="CH107" s="121">
        <v>0</v>
      </c>
      <c r="CI107" s="121">
        <v>1</v>
      </c>
      <c r="CJ107" s="121">
        <v>1</v>
      </c>
      <c r="CK107" s="121">
        <v>0</v>
      </c>
      <c r="CL107" s="121">
        <v>0</v>
      </c>
      <c r="CM107" s="121">
        <v>0</v>
      </c>
      <c r="CN107" s="121">
        <v>0</v>
      </c>
      <c r="CO107" s="121">
        <v>0</v>
      </c>
      <c r="CP107" s="121">
        <v>0</v>
      </c>
      <c r="CQ107" s="121">
        <v>0</v>
      </c>
      <c r="CR107" s="121">
        <v>0</v>
      </c>
      <c r="CS107" s="121">
        <v>0</v>
      </c>
      <c r="CT107" s="121">
        <v>0</v>
      </c>
      <c r="CU107" s="121">
        <v>0</v>
      </c>
      <c r="CV107" s="121">
        <v>0</v>
      </c>
      <c r="CW107" s="121">
        <v>0</v>
      </c>
      <c r="CX107" s="121">
        <v>0</v>
      </c>
      <c r="CY107" s="121">
        <v>0</v>
      </c>
      <c r="CZ107" s="121">
        <v>4</v>
      </c>
      <c r="DA107" s="123">
        <v>0</v>
      </c>
      <c r="DB107" s="122">
        <v>0</v>
      </c>
      <c r="DC107" s="121">
        <v>0</v>
      </c>
      <c r="DD107" s="121">
        <v>0</v>
      </c>
      <c r="DE107" s="121">
        <v>0</v>
      </c>
      <c r="DF107" s="121">
        <v>0</v>
      </c>
      <c r="DG107" s="121">
        <v>0</v>
      </c>
      <c r="DH107" s="121">
        <v>0</v>
      </c>
      <c r="DI107" s="121">
        <v>0</v>
      </c>
      <c r="DJ107" s="123">
        <v>0</v>
      </c>
      <c r="DK107" s="122">
        <v>0</v>
      </c>
      <c r="DL107" s="123">
        <v>0</v>
      </c>
      <c r="DM107" s="124">
        <v>0</v>
      </c>
      <c r="DN107" s="122">
        <v>175</v>
      </c>
      <c r="DO107" s="121">
        <v>3</v>
      </c>
      <c r="DP107" s="123">
        <v>448</v>
      </c>
      <c r="DQ107" s="122">
        <v>51</v>
      </c>
      <c r="DR107" s="121">
        <v>1</v>
      </c>
      <c r="DS107" s="162" t="s">
        <v>2128</v>
      </c>
      <c r="DT107" s="121">
        <v>2</v>
      </c>
      <c r="DU107" s="162" t="s">
        <v>2129</v>
      </c>
      <c r="DV107" s="164" t="s">
        <v>927</v>
      </c>
      <c r="DW107" s="122">
        <v>1</v>
      </c>
      <c r="DX107" s="121">
        <v>1</v>
      </c>
      <c r="DY107" s="121">
        <v>0</v>
      </c>
      <c r="DZ107" s="162"/>
      <c r="EA107" s="164"/>
      <c r="EB107" s="127">
        <v>33819</v>
      </c>
      <c r="EC107" s="128">
        <v>479.39</v>
      </c>
      <c r="ED107" s="129">
        <v>32</v>
      </c>
    </row>
    <row r="108" spans="1:134" ht="13.5" customHeight="1">
      <c r="A108" s="161" t="s">
        <v>186</v>
      </c>
      <c r="B108" s="162" t="s">
        <v>214</v>
      </c>
      <c r="C108" s="121">
        <v>1</v>
      </c>
      <c r="D108" s="162" t="s">
        <v>213</v>
      </c>
      <c r="E108" s="162" t="s">
        <v>2130</v>
      </c>
      <c r="F108" s="162">
        <v>165</v>
      </c>
      <c r="G108" s="162">
        <v>54101</v>
      </c>
      <c r="H108" s="162" t="s">
        <v>2131</v>
      </c>
      <c r="I108" s="162" t="s">
        <v>2132</v>
      </c>
      <c r="J108" s="162" t="s">
        <v>2133</v>
      </c>
      <c r="K108" s="164" t="s">
        <v>2134</v>
      </c>
      <c r="L108" s="161" t="s">
        <v>920</v>
      </c>
      <c r="M108" s="162" t="s">
        <v>2135</v>
      </c>
      <c r="N108" s="162" t="s">
        <v>2136</v>
      </c>
      <c r="O108" s="162" t="s">
        <v>927</v>
      </c>
      <c r="P108" s="162">
        <v>499803255</v>
      </c>
      <c r="Q108" s="164" t="s">
        <v>2137</v>
      </c>
      <c r="R108" s="161" t="s">
        <v>927</v>
      </c>
      <c r="S108" s="162" t="s">
        <v>1712</v>
      </c>
      <c r="T108" s="162" t="s">
        <v>2138</v>
      </c>
      <c r="U108" s="162" t="s">
        <v>1368</v>
      </c>
      <c r="V108" s="162">
        <v>499803252</v>
      </c>
      <c r="W108" s="164" t="s">
        <v>2139</v>
      </c>
      <c r="X108" s="122">
        <v>4</v>
      </c>
      <c r="Y108" s="121">
        <v>1</v>
      </c>
      <c r="Z108" s="123">
        <v>5</v>
      </c>
      <c r="AA108" s="122">
        <v>4</v>
      </c>
      <c r="AB108" s="121">
        <v>1</v>
      </c>
      <c r="AC108" s="123">
        <v>5</v>
      </c>
      <c r="AD108" s="165" t="str">
        <f t="shared" si="8"/>
        <v>A</v>
      </c>
      <c r="AE108" s="124">
        <v>4</v>
      </c>
      <c r="AF108" s="165" t="str">
        <f t="shared" si="5"/>
        <v>A</v>
      </c>
      <c r="AG108" s="122">
        <v>0</v>
      </c>
      <c r="AH108" s="121">
        <v>1</v>
      </c>
      <c r="AI108" s="121">
        <v>0</v>
      </c>
      <c r="AJ108" s="121">
        <v>3</v>
      </c>
      <c r="AK108" s="123">
        <v>4</v>
      </c>
      <c r="AL108" s="165" t="str">
        <f t="shared" si="6"/>
        <v>A</v>
      </c>
      <c r="AM108" s="122">
        <v>0</v>
      </c>
      <c r="AN108" s="121">
        <v>3</v>
      </c>
      <c r="AO108" s="121">
        <v>1</v>
      </c>
      <c r="AP108" s="123">
        <v>4</v>
      </c>
      <c r="AQ108" s="165" t="str">
        <f t="shared" si="7"/>
        <v>A</v>
      </c>
      <c r="AR108" s="122">
        <v>0</v>
      </c>
      <c r="AS108" s="121">
        <v>0</v>
      </c>
      <c r="AT108" s="121">
        <v>3</v>
      </c>
      <c r="AU108" s="121">
        <v>1</v>
      </c>
      <c r="AV108" s="121">
        <v>0</v>
      </c>
      <c r="AW108" s="121">
        <v>0</v>
      </c>
      <c r="AX108" s="123">
        <v>4</v>
      </c>
      <c r="AY108" s="165" t="str">
        <f t="shared" si="9"/>
        <v>A</v>
      </c>
      <c r="AZ108" s="125">
        <v>0</v>
      </c>
      <c r="BA108" s="121">
        <v>1</v>
      </c>
      <c r="BB108" s="121">
        <v>1</v>
      </c>
      <c r="BC108" s="126">
        <v>1</v>
      </c>
      <c r="BD108" s="122">
        <v>19</v>
      </c>
      <c r="BE108" s="121">
        <v>83</v>
      </c>
      <c r="BF108" s="121">
        <v>0</v>
      </c>
      <c r="BG108" s="121">
        <v>0</v>
      </c>
      <c r="BH108" s="121">
        <v>13</v>
      </c>
      <c r="BI108" s="121">
        <v>1</v>
      </c>
      <c r="BJ108" s="121">
        <v>0</v>
      </c>
      <c r="BK108" s="121">
        <v>0</v>
      </c>
      <c r="BL108" s="121">
        <v>89</v>
      </c>
      <c r="BM108" s="121">
        <v>2</v>
      </c>
      <c r="BN108" s="121">
        <v>2</v>
      </c>
      <c r="BO108" s="121">
        <v>12</v>
      </c>
      <c r="BP108" s="121">
        <v>8</v>
      </c>
      <c r="BQ108" s="121">
        <v>0</v>
      </c>
      <c r="BR108" s="121">
        <v>0</v>
      </c>
      <c r="BS108" s="121">
        <v>0</v>
      </c>
      <c r="BT108" s="121">
        <v>9</v>
      </c>
      <c r="BU108" s="121">
        <v>0</v>
      </c>
      <c r="BV108" s="121">
        <v>0</v>
      </c>
      <c r="BW108" s="121">
        <v>0</v>
      </c>
      <c r="BX108" s="121">
        <v>0</v>
      </c>
      <c r="BY108" s="121">
        <v>0</v>
      </c>
      <c r="BZ108" s="121">
        <v>0</v>
      </c>
      <c r="CA108" s="121">
        <v>0</v>
      </c>
      <c r="CB108" s="121">
        <v>0</v>
      </c>
      <c r="CC108" s="121">
        <v>0</v>
      </c>
      <c r="CD108" s="121">
        <v>0</v>
      </c>
      <c r="CE108" s="123">
        <v>0</v>
      </c>
      <c r="CF108" s="122">
        <v>0</v>
      </c>
      <c r="CG108" s="121">
        <v>0</v>
      </c>
      <c r="CH108" s="121">
        <v>0</v>
      </c>
      <c r="CI108" s="121">
        <v>8</v>
      </c>
      <c r="CJ108" s="121">
        <v>0</v>
      </c>
      <c r="CK108" s="121">
        <v>0</v>
      </c>
      <c r="CL108" s="121">
        <v>0</v>
      </c>
      <c r="CM108" s="121">
        <v>0</v>
      </c>
      <c r="CN108" s="121">
        <v>0</v>
      </c>
      <c r="CO108" s="121">
        <v>0</v>
      </c>
      <c r="CP108" s="121">
        <v>0</v>
      </c>
      <c r="CQ108" s="121">
        <v>0</v>
      </c>
      <c r="CR108" s="121">
        <v>0</v>
      </c>
      <c r="CS108" s="121">
        <v>0</v>
      </c>
      <c r="CT108" s="121">
        <v>0</v>
      </c>
      <c r="CU108" s="121">
        <v>0</v>
      </c>
      <c r="CV108" s="121">
        <v>0</v>
      </c>
      <c r="CW108" s="121">
        <v>0</v>
      </c>
      <c r="CX108" s="121">
        <v>0</v>
      </c>
      <c r="CY108" s="121">
        <v>0</v>
      </c>
      <c r="CZ108" s="121">
        <v>0</v>
      </c>
      <c r="DA108" s="123">
        <v>0</v>
      </c>
      <c r="DB108" s="122">
        <v>0</v>
      </c>
      <c r="DC108" s="121">
        <v>0</v>
      </c>
      <c r="DD108" s="121">
        <v>0</v>
      </c>
      <c r="DE108" s="121">
        <v>0</v>
      </c>
      <c r="DF108" s="121">
        <v>0</v>
      </c>
      <c r="DG108" s="121">
        <v>0</v>
      </c>
      <c r="DH108" s="121">
        <v>0</v>
      </c>
      <c r="DI108" s="121">
        <v>0</v>
      </c>
      <c r="DJ108" s="123">
        <v>0</v>
      </c>
      <c r="DK108" s="122">
        <v>0</v>
      </c>
      <c r="DL108" s="123">
        <v>0</v>
      </c>
      <c r="DM108" s="124">
        <v>0</v>
      </c>
      <c r="DN108" s="122">
        <v>310</v>
      </c>
      <c r="DO108" s="121">
        <v>0</v>
      </c>
      <c r="DP108" s="123">
        <v>127</v>
      </c>
      <c r="DQ108" s="122">
        <v>50</v>
      </c>
      <c r="DR108" s="121">
        <v>0</v>
      </c>
      <c r="DS108" s="121" t="s">
        <v>927</v>
      </c>
      <c r="DT108" s="121">
        <v>1</v>
      </c>
      <c r="DU108" s="162" t="s">
        <v>2140</v>
      </c>
      <c r="DV108" s="164"/>
      <c r="DW108" s="122">
        <v>1</v>
      </c>
      <c r="DX108" s="121">
        <v>1</v>
      </c>
      <c r="DY108" s="121">
        <v>1</v>
      </c>
      <c r="DZ108" s="162"/>
      <c r="EA108" s="164"/>
      <c r="EB108" s="127">
        <v>64100</v>
      </c>
      <c r="EC108" s="128">
        <v>595.45000000000005</v>
      </c>
      <c r="ED108" s="129">
        <v>31</v>
      </c>
    </row>
    <row r="109" spans="1:134" ht="13.5" customHeight="1">
      <c r="A109" s="161" t="s">
        <v>186</v>
      </c>
      <c r="B109" s="162" t="s">
        <v>216</v>
      </c>
      <c r="C109" s="121">
        <v>1</v>
      </c>
      <c r="D109" s="162" t="s">
        <v>215</v>
      </c>
      <c r="E109" s="162" t="s">
        <v>2141</v>
      </c>
      <c r="F109" s="162">
        <v>1</v>
      </c>
      <c r="G109" s="162">
        <v>54301</v>
      </c>
      <c r="H109" s="162" t="s">
        <v>216</v>
      </c>
      <c r="I109" s="162" t="s">
        <v>2142</v>
      </c>
      <c r="J109" s="162" t="s">
        <v>2143</v>
      </c>
      <c r="K109" s="164" t="s">
        <v>919</v>
      </c>
      <c r="L109" s="161" t="s">
        <v>920</v>
      </c>
      <c r="M109" s="162" t="s">
        <v>2144</v>
      </c>
      <c r="N109" s="162" t="s">
        <v>2145</v>
      </c>
      <c r="O109" s="162" t="s">
        <v>927</v>
      </c>
      <c r="P109" s="162" t="s">
        <v>2146</v>
      </c>
      <c r="Q109" s="164" t="s">
        <v>2147</v>
      </c>
      <c r="R109" s="161" t="s">
        <v>927</v>
      </c>
      <c r="S109" s="162" t="s">
        <v>2148</v>
      </c>
      <c r="T109" s="162" t="s">
        <v>2149</v>
      </c>
      <c r="U109" s="162" t="s">
        <v>1368</v>
      </c>
      <c r="V109" s="162" t="s">
        <v>2150</v>
      </c>
      <c r="W109" s="164" t="s">
        <v>2151</v>
      </c>
      <c r="X109" s="122">
        <v>3</v>
      </c>
      <c r="Y109" s="121">
        <v>0</v>
      </c>
      <c r="Z109" s="123">
        <v>3</v>
      </c>
      <c r="AA109" s="122">
        <v>3</v>
      </c>
      <c r="AB109" s="121">
        <v>0</v>
      </c>
      <c r="AC109" s="123">
        <v>3</v>
      </c>
      <c r="AD109" s="165" t="str">
        <f t="shared" si="8"/>
        <v>A</v>
      </c>
      <c r="AE109" s="124">
        <v>1</v>
      </c>
      <c r="AF109" s="165" t="str">
        <f t="shared" si="5"/>
        <v>A</v>
      </c>
      <c r="AG109" s="122">
        <v>0</v>
      </c>
      <c r="AH109" s="121">
        <v>1</v>
      </c>
      <c r="AI109" s="121">
        <v>1</v>
      </c>
      <c r="AJ109" s="121">
        <v>1</v>
      </c>
      <c r="AK109" s="123">
        <v>3</v>
      </c>
      <c r="AL109" s="165" t="str">
        <f t="shared" si="6"/>
        <v>A</v>
      </c>
      <c r="AM109" s="122">
        <v>2</v>
      </c>
      <c r="AN109" s="121">
        <v>1</v>
      </c>
      <c r="AO109" s="121">
        <v>0</v>
      </c>
      <c r="AP109" s="123">
        <v>3</v>
      </c>
      <c r="AQ109" s="165" t="str">
        <f t="shared" si="7"/>
        <v>A</v>
      </c>
      <c r="AR109" s="122">
        <v>0</v>
      </c>
      <c r="AS109" s="121">
        <v>0</v>
      </c>
      <c r="AT109" s="121">
        <v>2</v>
      </c>
      <c r="AU109" s="121">
        <v>1</v>
      </c>
      <c r="AV109" s="121">
        <v>0</v>
      </c>
      <c r="AW109" s="121">
        <v>0</v>
      </c>
      <c r="AX109" s="123">
        <v>3</v>
      </c>
      <c r="AY109" s="165" t="str">
        <f t="shared" si="9"/>
        <v>A</v>
      </c>
      <c r="AZ109" s="125">
        <v>0</v>
      </c>
      <c r="BA109" s="121">
        <v>1</v>
      </c>
      <c r="BB109" s="121">
        <v>1</v>
      </c>
      <c r="BC109" s="126">
        <v>1</v>
      </c>
      <c r="BD109" s="122">
        <v>0</v>
      </c>
      <c r="BE109" s="121">
        <v>62</v>
      </c>
      <c r="BF109" s="121">
        <v>0</v>
      </c>
      <c r="BG109" s="121">
        <v>0</v>
      </c>
      <c r="BH109" s="121">
        <v>8</v>
      </c>
      <c r="BI109" s="121">
        <v>0</v>
      </c>
      <c r="BJ109" s="121">
        <v>1</v>
      </c>
      <c r="BK109" s="121">
        <v>0</v>
      </c>
      <c r="BL109" s="121">
        <v>45</v>
      </c>
      <c r="BM109" s="121">
        <v>0</v>
      </c>
      <c r="BN109" s="121">
        <v>0</v>
      </c>
      <c r="BO109" s="121">
        <v>1</v>
      </c>
      <c r="BP109" s="121">
        <v>5</v>
      </c>
      <c r="BQ109" s="121">
        <v>0</v>
      </c>
      <c r="BR109" s="121">
        <v>0</v>
      </c>
      <c r="BS109" s="121">
        <v>0</v>
      </c>
      <c r="BT109" s="121">
        <v>3</v>
      </c>
      <c r="BU109" s="121">
        <v>0</v>
      </c>
      <c r="BV109" s="121">
        <v>0</v>
      </c>
      <c r="BW109" s="121">
        <v>1</v>
      </c>
      <c r="BX109" s="121">
        <v>0</v>
      </c>
      <c r="BY109" s="121">
        <v>0</v>
      </c>
      <c r="BZ109" s="121">
        <v>1</v>
      </c>
      <c r="CA109" s="121">
        <v>0</v>
      </c>
      <c r="CB109" s="121">
        <v>0</v>
      </c>
      <c r="CC109" s="121">
        <v>4</v>
      </c>
      <c r="CD109" s="121">
        <v>4</v>
      </c>
      <c r="CE109" s="123">
        <v>0</v>
      </c>
      <c r="CF109" s="122">
        <v>0</v>
      </c>
      <c r="CG109" s="121">
        <v>0</v>
      </c>
      <c r="CH109" s="121">
        <v>0</v>
      </c>
      <c r="CI109" s="121">
        <v>0</v>
      </c>
      <c r="CJ109" s="121">
        <v>3</v>
      </c>
      <c r="CK109" s="121">
        <v>1</v>
      </c>
      <c r="CL109" s="121">
        <v>0</v>
      </c>
      <c r="CM109" s="121">
        <v>0</v>
      </c>
      <c r="CN109" s="121">
        <v>0</v>
      </c>
      <c r="CO109" s="121">
        <v>0</v>
      </c>
      <c r="CP109" s="121">
        <v>0</v>
      </c>
      <c r="CQ109" s="121">
        <v>0</v>
      </c>
      <c r="CR109" s="121">
        <v>0</v>
      </c>
      <c r="CS109" s="121">
        <v>0</v>
      </c>
      <c r="CT109" s="121">
        <v>0</v>
      </c>
      <c r="CU109" s="121">
        <v>0</v>
      </c>
      <c r="CV109" s="121">
        <v>0</v>
      </c>
      <c r="CW109" s="121">
        <v>0</v>
      </c>
      <c r="CX109" s="121">
        <v>0</v>
      </c>
      <c r="CY109" s="121">
        <v>0</v>
      </c>
      <c r="CZ109" s="121">
        <v>2</v>
      </c>
      <c r="DA109" s="123">
        <v>0</v>
      </c>
      <c r="DB109" s="122">
        <v>0</v>
      </c>
      <c r="DC109" s="121">
        <v>0</v>
      </c>
      <c r="DD109" s="121">
        <v>0</v>
      </c>
      <c r="DE109" s="121">
        <v>0</v>
      </c>
      <c r="DF109" s="121">
        <v>0</v>
      </c>
      <c r="DG109" s="121">
        <v>1</v>
      </c>
      <c r="DH109" s="121">
        <v>0</v>
      </c>
      <c r="DI109" s="121">
        <v>0</v>
      </c>
      <c r="DJ109" s="123">
        <v>0</v>
      </c>
      <c r="DK109" s="122">
        <v>2</v>
      </c>
      <c r="DL109" s="123">
        <v>1</v>
      </c>
      <c r="DM109" s="124">
        <v>2</v>
      </c>
      <c r="DN109" s="122">
        <v>127</v>
      </c>
      <c r="DO109" s="121">
        <v>0</v>
      </c>
      <c r="DP109" s="123">
        <v>376</v>
      </c>
      <c r="DQ109" s="122">
        <v>40</v>
      </c>
      <c r="DR109" s="121">
        <v>0</v>
      </c>
      <c r="DS109" s="121" t="s">
        <v>927</v>
      </c>
      <c r="DT109" s="121">
        <v>2</v>
      </c>
      <c r="DU109" s="162" t="s">
        <v>2152</v>
      </c>
      <c r="DV109" s="164"/>
      <c r="DW109" s="122">
        <v>1</v>
      </c>
      <c r="DX109" s="121">
        <v>1</v>
      </c>
      <c r="DY109" s="121">
        <v>1</v>
      </c>
      <c r="DZ109" s="162"/>
      <c r="EA109" s="164"/>
      <c r="EB109" s="127">
        <v>27960</v>
      </c>
      <c r="EC109" s="128">
        <v>293.41000000000003</v>
      </c>
      <c r="ED109" s="129">
        <v>16</v>
      </c>
    </row>
    <row r="110" spans="1:134" ht="13.5" customHeight="1">
      <c r="A110" s="161" t="s">
        <v>309</v>
      </c>
      <c r="B110" s="162" t="s">
        <v>311</v>
      </c>
      <c r="C110" s="121">
        <v>1</v>
      </c>
      <c r="D110" s="162" t="s">
        <v>310</v>
      </c>
      <c r="E110" s="162" t="s">
        <v>2153</v>
      </c>
      <c r="F110" s="162">
        <v>78</v>
      </c>
      <c r="G110" s="162">
        <v>56002</v>
      </c>
      <c r="H110" s="162" t="s">
        <v>311</v>
      </c>
      <c r="I110" s="162" t="s">
        <v>2154</v>
      </c>
      <c r="J110" s="162" t="s">
        <v>2155</v>
      </c>
      <c r="K110" s="164" t="s">
        <v>919</v>
      </c>
      <c r="L110" s="161" t="s">
        <v>920</v>
      </c>
      <c r="M110" s="162" t="s">
        <v>1166</v>
      </c>
      <c r="N110" s="162" t="s">
        <v>2156</v>
      </c>
      <c r="O110" s="162" t="s">
        <v>927</v>
      </c>
      <c r="P110" s="162">
        <v>465500180</v>
      </c>
      <c r="Q110" s="164" t="s">
        <v>2157</v>
      </c>
      <c r="R110" s="161" t="s">
        <v>1013</v>
      </c>
      <c r="S110" s="162" t="s">
        <v>1275</v>
      </c>
      <c r="T110" s="162" t="s">
        <v>2158</v>
      </c>
      <c r="U110" s="162" t="s">
        <v>927</v>
      </c>
      <c r="V110" s="162">
        <v>465500189</v>
      </c>
      <c r="W110" s="164" t="s">
        <v>2159</v>
      </c>
      <c r="X110" s="122">
        <v>3</v>
      </c>
      <c r="Y110" s="121">
        <v>0</v>
      </c>
      <c r="Z110" s="123">
        <v>3</v>
      </c>
      <c r="AA110" s="122">
        <v>2.2999999999999998</v>
      </c>
      <c r="AB110" s="121">
        <v>0</v>
      </c>
      <c r="AC110" s="123">
        <v>2.2999999999999998</v>
      </c>
      <c r="AD110" s="165" t="str">
        <f t="shared" si="8"/>
        <v>A</v>
      </c>
      <c r="AE110" s="124">
        <v>2</v>
      </c>
      <c r="AF110" s="165" t="str">
        <f t="shared" si="5"/>
        <v>A</v>
      </c>
      <c r="AG110" s="122">
        <v>0</v>
      </c>
      <c r="AH110" s="121">
        <v>0</v>
      </c>
      <c r="AI110" s="121">
        <v>1</v>
      </c>
      <c r="AJ110" s="121">
        <v>2</v>
      </c>
      <c r="AK110" s="123">
        <v>3</v>
      </c>
      <c r="AL110" s="165" t="str">
        <f t="shared" si="6"/>
        <v>A</v>
      </c>
      <c r="AM110" s="122">
        <v>0</v>
      </c>
      <c r="AN110" s="121">
        <v>1</v>
      </c>
      <c r="AO110" s="121">
        <v>2</v>
      </c>
      <c r="AP110" s="123">
        <v>3</v>
      </c>
      <c r="AQ110" s="165" t="str">
        <f t="shared" si="7"/>
        <v>A</v>
      </c>
      <c r="AR110" s="122">
        <v>0</v>
      </c>
      <c r="AS110" s="121">
        <v>0</v>
      </c>
      <c r="AT110" s="121">
        <v>0</v>
      </c>
      <c r="AU110" s="121">
        <v>2</v>
      </c>
      <c r="AV110" s="121">
        <v>1</v>
      </c>
      <c r="AW110" s="121">
        <v>0</v>
      </c>
      <c r="AX110" s="123">
        <v>3</v>
      </c>
      <c r="AY110" s="165" t="str">
        <f t="shared" si="9"/>
        <v>A</v>
      </c>
      <c r="AZ110" s="125">
        <v>0</v>
      </c>
      <c r="BA110" s="121">
        <v>1</v>
      </c>
      <c r="BB110" s="121">
        <v>0</v>
      </c>
      <c r="BC110" s="126">
        <v>1</v>
      </c>
      <c r="BD110" s="122">
        <v>0</v>
      </c>
      <c r="BE110" s="121">
        <v>8</v>
      </c>
      <c r="BF110" s="121">
        <v>0</v>
      </c>
      <c r="BG110" s="121">
        <v>0</v>
      </c>
      <c r="BH110" s="121">
        <v>1</v>
      </c>
      <c r="BI110" s="121">
        <v>0</v>
      </c>
      <c r="BJ110" s="121">
        <v>0</v>
      </c>
      <c r="BK110" s="121">
        <v>1</v>
      </c>
      <c r="BL110" s="121">
        <v>6</v>
      </c>
      <c r="BM110" s="121">
        <v>0</v>
      </c>
      <c r="BN110" s="121">
        <v>0</v>
      </c>
      <c r="BO110" s="121">
        <v>0</v>
      </c>
      <c r="BP110" s="121">
        <v>2</v>
      </c>
      <c r="BQ110" s="121">
        <v>0</v>
      </c>
      <c r="BR110" s="121">
        <v>0</v>
      </c>
      <c r="BS110" s="121">
        <v>0</v>
      </c>
      <c r="BT110" s="121">
        <v>1</v>
      </c>
      <c r="BU110" s="121">
        <v>0</v>
      </c>
      <c r="BV110" s="121">
        <v>0</v>
      </c>
      <c r="BW110" s="121">
        <v>0</v>
      </c>
      <c r="BX110" s="121">
        <v>0</v>
      </c>
      <c r="BY110" s="121">
        <v>0</v>
      </c>
      <c r="BZ110" s="121">
        <v>0</v>
      </c>
      <c r="CA110" s="121">
        <v>0</v>
      </c>
      <c r="CB110" s="121">
        <v>0</v>
      </c>
      <c r="CC110" s="121">
        <v>0</v>
      </c>
      <c r="CD110" s="121">
        <v>0</v>
      </c>
      <c r="CE110" s="123">
        <v>0</v>
      </c>
      <c r="CF110" s="122">
        <v>0</v>
      </c>
      <c r="CG110" s="121">
        <v>0</v>
      </c>
      <c r="CH110" s="121">
        <v>0</v>
      </c>
      <c r="CI110" s="121">
        <v>3</v>
      </c>
      <c r="CJ110" s="121">
        <v>0</v>
      </c>
      <c r="CK110" s="121">
        <v>1</v>
      </c>
      <c r="CL110" s="121">
        <v>0</v>
      </c>
      <c r="CM110" s="121">
        <v>0</v>
      </c>
      <c r="CN110" s="121">
        <v>0</v>
      </c>
      <c r="CO110" s="121">
        <v>0</v>
      </c>
      <c r="CP110" s="121">
        <v>0</v>
      </c>
      <c r="CQ110" s="121">
        <v>0</v>
      </c>
      <c r="CR110" s="121">
        <v>0</v>
      </c>
      <c r="CS110" s="121">
        <v>0</v>
      </c>
      <c r="CT110" s="121">
        <v>0</v>
      </c>
      <c r="CU110" s="121">
        <v>0</v>
      </c>
      <c r="CV110" s="121">
        <v>0</v>
      </c>
      <c r="CW110" s="121">
        <v>0</v>
      </c>
      <c r="CX110" s="121">
        <v>0</v>
      </c>
      <c r="CY110" s="121">
        <v>0</v>
      </c>
      <c r="CZ110" s="121">
        <v>0</v>
      </c>
      <c r="DA110" s="123">
        <v>0</v>
      </c>
      <c r="DB110" s="122">
        <v>0</v>
      </c>
      <c r="DC110" s="121">
        <v>0</v>
      </c>
      <c r="DD110" s="121">
        <v>0</v>
      </c>
      <c r="DE110" s="121">
        <v>0</v>
      </c>
      <c r="DF110" s="121">
        <v>0</v>
      </c>
      <c r="DG110" s="121">
        <v>1</v>
      </c>
      <c r="DH110" s="121">
        <v>0</v>
      </c>
      <c r="DI110" s="121">
        <v>0</v>
      </c>
      <c r="DJ110" s="123">
        <v>0</v>
      </c>
      <c r="DK110" s="122">
        <v>0</v>
      </c>
      <c r="DL110" s="123">
        <v>0</v>
      </c>
      <c r="DM110" s="124">
        <v>0</v>
      </c>
      <c r="DN110" s="122">
        <v>45</v>
      </c>
      <c r="DO110" s="121">
        <v>0</v>
      </c>
      <c r="DP110" s="123">
        <v>133</v>
      </c>
      <c r="DQ110" s="122">
        <v>20</v>
      </c>
      <c r="DR110" s="121">
        <v>1</v>
      </c>
      <c r="DS110" s="162" t="s">
        <v>2160</v>
      </c>
      <c r="DT110" s="121">
        <v>4</v>
      </c>
      <c r="DU110" s="162" t="s">
        <v>2161</v>
      </c>
      <c r="DV110" s="164" t="s">
        <v>2162</v>
      </c>
      <c r="DW110" s="122">
        <v>1</v>
      </c>
      <c r="DX110" s="121">
        <v>1</v>
      </c>
      <c r="DY110" s="121">
        <v>1</v>
      </c>
      <c r="DZ110" s="162"/>
      <c r="EA110" s="164"/>
      <c r="EB110" s="127">
        <v>18364</v>
      </c>
      <c r="EC110" s="128">
        <v>79.709999999999994</v>
      </c>
      <c r="ED110" s="129">
        <v>5</v>
      </c>
    </row>
    <row r="111" spans="1:134" ht="13.5" customHeight="1">
      <c r="A111" s="161" t="s">
        <v>309</v>
      </c>
      <c r="B111" s="162" t="s">
        <v>313</v>
      </c>
      <c r="C111" s="121">
        <v>1</v>
      </c>
      <c r="D111" s="162" t="s">
        <v>312</v>
      </c>
      <c r="E111" s="162" t="s">
        <v>2163</v>
      </c>
      <c r="F111" s="162">
        <v>1</v>
      </c>
      <c r="G111" s="162">
        <v>53923</v>
      </c>
      <c r="H111" s="162" t="s">
        <v>2164</v>
      </c>
      <c r="I111" s="162" t="s">
        <v>2165</v>
      </c>
      <c r="J111" s="162" t="s">
        <v>2166</v>
      </c>
      <c r="K111" s="164" t="s">
        <v>919</v>
      </c>
      <c r="L111" s="161" t="s">
        <v>920</v>
      </c>
      <c r="M111" s="162" t="s">
        <v>1238</v>
      </c>
      <c r="N111" s="162" t="s">
        <v>2167</v>
      </c>
      <c r="O111" s="162" t="s">
        <v>927</v>
      </c>
      <c r="P111" s="162">
        <v>469326154</v>
      </c>
      <c r="Q111" s="164" t="s">
        <v>2168</v>
      </c>
      <c r="R111" s="161" t="s">
        <v>920</v>
      </c>
      <c r="S111" s="162" t="s">
        <v>1238</v>
      </c>
      <c r="T111" s="162" t="s">
        <v>2167</v>
      </c>
      <c r="U111" s="162" t="s">
        <v>927</v>
      </c>
      <c r="V111" s="162">
        <v>469326154</v>
      </c>
      <c r="W111" s="164" t="s">
        <v>2168</v>
      </c>
      <c r="X111" s="122">
        <v>3</v>
      </c>
      <c r="Y111" s="121">
        <v>0</v>
      </c>
      <c r="Z111" s="123">
        <v>3</v>
      </c>
      <c r="AA111" s="122">
        <v>1.5</v>
      </c>
      <c r="AB111" s="121">
        <v>0</v>
      </c>
      <c r="AC111" s="123">
        <v>1.5</v>
      </c>
      <c r="AD111" s="165" t="str">
        <f t="shared" si="8"/>
        <v>A</v>
      </c>
      <c r="AE111" s="124">
        <v>2</v>
      </c>
      <c r="AF111" s="165" t="str">
        <f t="shared" si="5"/>
        <v>A</v>
      </c>
      <c r="AG111" s="122">
        <v>0</v>
      </c>
      <c r="AH111" s="121">
        <v>1</v>
      </c>
      <c r="AI111" s="121">
        <v>0</v>
      </c>
      <c r="AJ111" s="121">
        <v>2</v>
      </c>
      <c r="AK111" s="123">
        <v>3</v>
      </c>
      <c r="AL111" s="165" t="str">
        <f t="shared" si="6"/>
        <v>A</v>
      </c>
      <c r="AM111" s="122">
        <v>1</v>
      </c>
      <c r="AN111" s="121">
        <v>1</v>
      </c>
      <c r="AO111" s="121">
        <v>1</v>
      </c>
      <c r="AP111" s="123">
        <v>3</v>
      </c>
      <c r="AQ111" s="165" t="str">
        <f t="shared" si="7"/>
        <v>A</v>
      </c>
      <c r="AR111" s="122">
        <v>0</v>
      </c>
      <c r="AS111" s="121">
        <v>0</v>
      </c>
      <c r="AT111" s="121">
        <v>0</v>
      </c>
      <c r="AU111" s="121">
        <v>2</v>
      </c>
      <c r="AV111" s="121">
        <v>1</v>
      </c>
      <c r="AW111" s="121">
        <v>0</v>
      </c>
      <c r="AX111" s="123">
        <v>3</v>
      </c>
      <c r="AY111" s="165" t="str">
        <f t="shared" si="9"/>
        <v>A</v>
      </c>
      <c r="AZ111" s="125">
        <v>1</v>
      </c>
      <c r="BA111" s="121">
        <v>1</v>
      </c>
      <c r="BB111" s="121">
        <v>0</v>
      </c>
      <c r="BC111" s="126">
        <v>1</v>
      </c>
      <c r="BD111" s="122">
        <v>3</v>
      </c>
      <c r="BE111" s="121">
        <v>41</v>
      </c>
      <c r="BF111" s="121">
        <v>0</v>
      </c>
      <c r="BG111" s="121">
        <v>0</v>
      </c>
      <c r="BH111" s="121">
        <v>0</v>
      </c>
      <c r="BI111" s="121">
        <v>0</v>
      </c>
      <c r="BJ111" s="121">
        <v>0</v>
      </c>
      <c r="BK111" s="121">
        <v>2</v>
      </c>
      <c r="BL111" s="121">
        <v>33</v>
      </c>
      <c r="BM111" s="121">
        <v>0</v>
      </c>
      <c r="BN111" s="121">
        <v>0</v>
      </c>
      <c r="BO111" s="121">
        <v>1</v>
      </c>
      <c r="BP111" s="121">
        <v>6</v>
      </c>
      <c r="BQ111" s="121">
        <v>0</v>
      </c>
      <c r="BR111" s="121">
        <v>0</v>
      </c>
      <c r="BS111" s="121">
        <v>0</v>
      </c>
      <c r="BT111" s="121">
        <v>0</v>
      </c>
      <c r="BU111" s="121">
        <v>0</v>
      </c>
      <c r="BV111" s="121">
        <v>0</v>
      </c>
      <c r="BW111" s="121">
        <v>0</v>
      </c>
      <c r="BX111" s="121">
        <v>0</v>
      </c>
      <c r="BY111" s="121">
        <v>0</v>
      </c>
      <c r="BZ111" s="121">
        <v>0</v>
      </c>
      <c r="CA111" s="121">
        <v>0</v>
      </c>
      <c r="CB111" s="121">
        <v>0</v>
      </c>
      <c r="CC111" s="121">
        <v>0</v>
      </c>
      <c r="CD111" s="121">
        <v>0</v>
      </c>
      <c r="CE111" s="123">
        <v>0</v>
      </c>
      <c r="CF111" s="122">
        <v>0</v>
      </c>
      <c r="CG111" s="121">
        <v>0</v>
      </c>
      <c r="CH111" s="121">
        <v>0</v>
      </c>
      <c r="CI111" s="121">
        <v>1</v>
      </c>
      <c r="CJ111" s="121">
        <v>0</v>
      </c>
      <c r="CK111" s="121">
        <v>1</v>
      </c>
      <c r="CL111" s="121">
        <v>0</v>
      </c>
      <c r="CM111" s="121">
        <v>0</v>
      </c>
      <c r="CN111" s="121">
        <v>0</v>
      </c>
      <c r="CO111" s="121">
        <v>0</v>
      </c>
      <c r="CP111" s="121">
        <v>0</v>
      </c>
      <c r="CQ111" s="121">
        <v>0</v>
      </c>
      <c r="CR111" s="121">
        <v>0</v>
      </c>
      <c r="CS111" s="121">
        <v>0</v>
      </c>
      <c r="CT111" s="121">
        <v>0</v>
      </c>
      <c r="CU111" s="121">
        <v>0</v>
      </c>
      <c r="CV111" s="121">
        <v>0</v>
      </c>
      <c r="CW111" s="121">
        <v>0</v>
      </c>
      <c r="CX111" s="121">
        <v>0</v>
      </c>
      <c r="CY111" s="121">
        <v>0</v>
      </c>
      <c r="CZ111" s="121">
        <v>1</v>
      </c>
      <c r="DA111" s="123">
        <v>0</v>
      </c>
      <c r="DB111" s="122">
        <v>0</v>
      </c>
      <c r="DC111" s="121">
        <v>0</v>
      </c>
      <c r="DD111" s="121">
        <v>0</v>
      </c>
      <c r="DE111" s="121">
        <v>0</v>
      </c>
      <c r="DF111" s="121">
        <v>0</v>
      </c>
      <c r="DG111" s="121">
        <v>0</v>
      </c>
      <c r="DH111" s="121">
        <v>2</v>
      </c>
      <c r="DI111" s="121">
        <v>0</v>
      </c>
      <c r="DJ111" s="123">
        <v>0</v>
      </c>
      <c r="DK111" s="122">
        <v>0</v>
      </c>
      <c r="DL111" s="123">
        <v>0</v>
      </c>
      <c r="DM111" s="124">
        <v>0</v>
      </c>
      <c r="DN111" s="122">
        <v>79</v>
      </c>
      <c r="DO111" s="121">
        <v>2</v>
      </c>
      <c r="DP111" s="123">
        <v>144</v>
      </c>
      <c r="DQ111" s="122">
        <v>46</v>
      </c>
      <c r="DR111" s="121">
        <v>1</v>
      </c>
      <c r="DS111" s="162" t="s">
        <v>2169</v>
      </c>
      <c r="DT111" s="121">
        <v>2</v>
      </c>
      <c r="DU111" s="162"/>
      <c r="DV111" s="164"/>
      <c r="DW111" s="122">
        <v>1</v>
      </c>
      <c r="DX111" s="121">
        <v>1</v>
      </c>
      <c r="DY111" s="121">
        <v>1</v>
      </c>
      <c r="DZ111" s="162" t="s">
        <v>2170</v>
      </c>
      <c r="EA111" s="164" t="s">
        <v>2171</v>
      </c>
      <c r="EB111" s="127">
        <v>21222</v>
      </c>
      <c r="EC111" s="128">
        <v>246.65</v>
      </c>
      <c r="ED111" s="129">
        <v>22</v>
      </c>
    </row>
    <row r="112" spans="1:134" ht="13.5" customHeight="1">
      <c r="A112" s="161" t="s">
        <v>309</v>
      </c>
      <c r="B112" s="162" t="s">
        <v>315</v>
      </c>
      <c r="C112" s="121">
        <v>1</v>
      </c>
      <c r="D112" s="162" t="s">
        <v>314</v>
      </c>
      <c r="E112" s="162" t="s">
        <v>2172</v>
      </c>
      <c r="F112" s="162">
        <v>1</v>
      </c>
      <c r="G112" s="162">
        <v>53414</v>
      </c>
      <c r="H112" s="162" t="s">
        <v>315</v>
      </c>
      <c r="I112" s="162" t="s">
        <v>2173</v>
      </c>
      <c r="J112" s="162" t="s">
        <v>2174</v>
      </c>
      <c r="K112" s="164" t="s">
        <v>2175</v>
      </c>
      <c r="L112" s="161" t="s">
        <v>920</v>
      </c>
      <c r="M112" s="162" t="s">
        <v>1299</v>
      </c>
      <c r="N112" s="162" t="s">
        <v>2176</v>
      </c>
      <c r="O112" s="162" t="s">
        <v>927</v>
      </c>
      <c r="P112" s="162">
        <v>466741260</v>
      </c>
      <c r="Q112" s="164" t="s">
        <v>927</v>
      </c>
      <c r="R112" s="161" t="s">
        <v>927</v>
      </c>
      <c r="S112" s="162" t="s">
        <v>2177</v>
      </c>
      <c r="T112" s="162" t="s">
        <v>2178</v>
      </c>
      <c r="U112" s="162" t="s">
        <v>927</v>
      </c>
      <c r="V112" s="162">
        <v>466741262</v>
      </c>
      <c r="W112" s="164" t="s">
        <v>927</v>
      </c>
      <c r="X112" s="122">
        <v>1</v>
      </c>
      <c r="Y112" s="121">
        <v>1</v>
      </c>
      <c r="Z112" s="123">
        <v>2</v>
      </c>
      <c r="AA112" s="122">
        <v>1</v>
      </c>
      <c r="AB112" s="121">
        <v>1</v>
      </c>
      <c r="AC112" s="123">
        <v>2</v>
      </c>
      <c r="AD112" s="165" t="str">
        <f t="shared" si="8"/>
        <v>A</v>
      </c>
      <c r="AE112" s="124">
        <v>0</v>
      </c>
      <c r="AF112" s="165" t="str">
        <f t="shared" si="5"/>
        <v>A</v>
      </c>
      <c r="AG112" s="122">
        <v>0</v>
      </c>
      <c r="AH112" s="121">
        <v>1</v>
      </c>
      <c r="AI112" s="121">
        <v>0</v>
      </c>
      <c r="AJ112" s="121">
        <v>0</v>
      </c>
      <c r="AK112" s="123">
        <v>1</v>
      </c>
      <c r="AL112" s="165" t="str">
        <f t="shared" si="6"/>
        <v>A</v>
      </c>
      <c r="AM112" s="122">
        <v>0</v>
      </c>
      <c r="AN112" s="121">
        <v>0</v>
      </c>
      <c r="AO112" s="121">
        <v>1</v>
      </c>
      <c r="AP112" s="123">
        <v>1</v>
      </c>
      <c r="AQ112" s="165" t="str">
        <f t="shared" si="7"/>
        <v>A</v>
      </c>
      <c r="AR112" s="122">
        <v>0</v>
      </c>
      <c r="AS112" s="121">
        <v>0</v>
      </c>
      <c r="AT112" s="121">
        <v>0</v>
      </c>
      <c r="AU112" s="121">
        <v>1</v>
      </c>
      <c r="AV112" s="121">
        <v>0</v>
      </c>
      <c r="AW112" s="121">
        <v>0</v>
      </c>
      <c r="AX112" s="123">
        <v>1</v>
      </c>
      <c r="AY112" s="165" t="str">
        <f t="shared" si="9"/>
        <v>A</v>
      </c>
      <c r="AZ112" s="125">
        <v>1</v>
      </c>
      <c r="BA112" s="121">
        <v>1</v>
      </c>
      <c r="BB112" s="121">
        <v>1</v>
      </c>
      <c r="BC112" s="126">
        <v>1</v>
      </c>
      <c r="BD112" s="122">
        <v>1</v>
      </c>
      <c r="BE112" s="121">
        <v>41</v>
      </c>
      <c r="BF112" s="121">
        <v>0</v>
      </c>
      <c r="BG112" s="121">
        <v>0</v>
      </c>
      <c r="BH112" s="121">
        <v>0</v>
      </c>
      <c r="BI112" s="121">
        <v>0</v>
      </c>
      <c r="BJ112" s="121">
        <v>0</v>
      </c>
      <c r="BK112" s="121">
        <v>7</v>
      </c>
      <c r="BL112" s="121">
        <v>11</v>
      </c>
      <c r="BM112" s="121">
        <v>0</v>
      </c>
      <c r="BN112" s="121">
        <v>0</v>
      </c>
      <c r="BO112" s="121">
        <v>0</v>
      </c>
      <c r="BP112" s="121">
        <v>1</v>
      </c>
      <c r="BQ112" s="121">
        <v>0</v>
      </c>
      <c r="BR112" s="121">
        <v>0</v>
      </c>
      <c r="BS112" s="121">
        <v>0</v>
      </c>
      <c r="BT112" s="121">
        <v>2</v>
      </c>
      <c r="BU112" s="121">
        <v>0</v>
      </c>
      <c r="BV112" s="121">
        <v>0</v>
      </c>
      <c r="BW112" s="121">
        <v>0</v>
      </c>
      <c r="BX112" s="121">
        <v>0</v>
      </c>
      <c r="BY112" s="121">
        <v>0</v>
      </c>
      <c r="BZ112" s="121">
        <v>0</v>
      </c>
      <c r="CA112" s="121">
        <v>0</v>
      </c>
      <c r="CB112" s="121">
        <v>0</v>
      </c>
      <c r="CC112" s="121">
        <v>0</v>
      </c>
      <c r="CD112" s="121">
        <v>0</v>
      </c>
      <c r="CE112" s="123">
        <v>0</v>
      </c>
      <c r="CF112" s="122">
        <v>0</v>
      </c>
      <c r="CG112" s="121">
        <v>0</v>
      </c>
      <c r="CH112" s="121">
        <v>0</v>
      </c>
      <c r="CI112" s="121">
        <v>0</v>
      </c>
      <c r="CJ112" s="121">
        <v>0</v>
      </c>
      <c r="CK112" s="121">
        <v>0</v>
      </c>
      <c r="CL112" s="121">
        <v>0</v>
      </c>
      <c r="CM112" s="121">
        <v>0</v>
      </c>
      <c r="CN112" s="121">
        <v>0</v>
      </c>
      <c r="CO112" s="121">
        <v>0</v>
      </c>
      <c r="CP112" s="121">
        <v>0</v>
      </c>
      <c r="CQ112" s="121">
        <v>0</v>
      </c>
      <c r="CR112" s="121">
        <v>0</v>
      </c>
      <c r="CS112" s="121">
        <v>0</v>
      </c>
      <c r="CT112" s="121">
        <v>0</v>
      </c>
      <c r="CU112" s="121">
        <v>0</v>
      </c>
      <c r="CV112" s="121">
        <v>0</v>
      </c>
      <c r="CW112" s="121">
        <v>0</v>
      </c>
      <c r="CX112" s="121">
        <v>0</v>
      </c>
      <c r="CY112" s="121">
        <v>0</v>
      </c>
      <c r="CZ112" s="121">
        <v>0</v>
      </c>
      <c r="DA112" s="123">
        <v>0</v>
      </c>
      <c r="DB112" s="122">
        <v>0</v>
      </c>
      <c r="DC112" s="121">
        <v>0</v>
      </c>
      <c r="DD112" s="121">
        <v>0</v>
      </c>
      <c r="DE112" s="121">
        <v>0</v>
      </c>
      <c r="DF112" s="121">
        <v>0</v>
      </c>
      <c r="DG112" s="121">
        <v>0</v>
      </c>
      <c r="DH112" s="121">
        <v>0</v>
      </c>
      <c r="DI112" s="121">
        <v>0</v>
      </c>
      <c r="DJ112" s="123">
        <v>0</v>
      </c>
      <c r="DK112" s="122">
        <v>0</v>
      </c>
      <c r="DL112" s="123">
        <v>0</v>
      </c>
      <c r="DM112" s="124">
        <v>0</v>
      </c>
      <c r="DN112" s="122">
        <v>41</v>
      </c>
      <c r="DO112" s="121">
        <v>0</v>
      </c>
      <c r="DP112" s="123">
        <v>154</v>
      </c>
      <c r="DQ112" s="122">
        <v>50</v>
      </c>
      <c r="DR112" s="121">
        <v>0</v>
      </c>
      <c r="DS112" s="121" t="s">
        <v>927</v>
      </c>
      <c r="DT112" s="121">
        <v>2</v>
      </c>
      <c r="DU112" s="162"/>
      <c r="DV112" s="164"/>
      <c r="DW112" s="122">
        <v>1</v>
      </c>
      <c r="DX112" s="121">
        <v>1</v>
      </c>
      <c r="DY112" s="121">
        <v>1</v>
      </c>
      <c r="DZ112" s="162"/>
      <c r="EA112" s="164"/>
      <c r="EB112" s="127">
        <v>17473</v>
      </c>
      <c r="EC112" s="128">
        <v>213.64</v>
      </c>
      <c r="ED112" s="129">
        <v>14</v>
      </c>
    </row>
    <row r="113" spans="1:134" ht="13.5" customHeight="1">
      <c r="A113" s="161" t="s">
        <v>309</v>
      </c>
      <c r="B113" s="162" t="s">
        <v>317</v>
      </c>
      <c r="C113" s="121">
        <v>1</v>
      </c>
      <c r="D113" s="162" t="s">
        <v>316</v>
      </c>
      <c r="E113" s="162" t="s">
        <v>2179</v>
      </c>
      <c r="F113" s="162">
        <v>67</v>
      </c>
      <c r="G113" s="162">
        <v>53716</v>
      </c>
      <c r="H113" s="162" t="s">
        <v>317</v>
      </c>
      <c r="I113" s="162" t="s">
        <v>2180</v>
      </c>
      <c r="J113" s="162" t="s">
        <v>2181</v>
      </c>
      <c r="K113" s="164" t="s">
        <v>967</v>
      </c>
      <c r="L113" s="161" t="s">
        <v>920</v>
      </c>
      <c r="M113" s="162" t="s">
        <v>2182</v>
      </c>
      <c r="N113" s="162" t="s">
        <v>2183</v>
      </c>
      <c r="O113" s="162" t="s">
        <v>927</v>
      </c>
      <c r="P113" s="162">
        <v>469657300</v>
      </c>
      <c r="Q113" s="164" t="s">
        <v>2184</v>
      </c>
      <c r="R113" s="161" t="s">
        <v>920</v>
      </c>
      <c r="S113" s="162" t="s">
        <v>925</v>
      </c>
      <c r="T113" s="162" t="s">
        <v>2185</v>
      </c>
      <c r="U113" s="162" t="s">
        <v>927</v>
      </c>
      <c r="V113" s="162">
        <v>469657334</v>
      </c>
      <c r="W113" s="164" t="s">
        <v>2186</v>
      </c>
      <c r="X113" s="122">
        <v>6</v>
      </c>
      <c r="Y113" s="121">
        <v>1</v>
      </c>
      <c r="Z113" s="123">
        <v>7</v>
      </c>
      <c r="AA113" s="122">
        <v>5.4</v>
      </c>
      <c r="AB113" s="121">
        <v>0.33</v>
      </c>
      <c r="AC113" s="123">
        <v>5.73</v>
      </c>
      <c r="AD113" s="165" t="str">
        <f t="shared" si="8"/>
        <v>A</v>
      </c>
      <c r="AE113" s="124">
        <v>6</v>
      </c>
      <c r="AF113" s="165" t="str">
        <f t="shared" si="5"/>
        <v>A</v>
      </c>
      <c r="AG113" s="122">
        <v>0</v>
      </c>
      <c r="AH113" s="121">
        <v>2</v>
      </c>
      <c r="AI113" s="121">
        <v>0</v>
      </c>
      <c r="AJ113" s="121">
        <v>4</v>
      </c>
      <c r="AK113" s="123">
        <v>6</v>
      </c>
      <c r="AL113" s="165" t="str">
        <f t="shared" si="6"/>
        <v>A</v>
      </c>
      <c r="AM113" s="122">
        <v>1</v>
      </c>
      <c r="AN113" s="121">
        <v>2</v>
      </c>
      <c r="AO113" s="121">
        <v>3</v>
      </c>
      <c r="AP113" s="123">
        <v>6</v>
      </c>
      <c r="AQ113" s="165" t="str">
        <f t="shared" si="7"/>
        <v>A</v>
      </c>
      <c r="AR113" s="122">
        <v>0</v>
      </c>
      <c r="AS113" s="121">
        <v>0</v>
      </c>
      <c r="AT113" s="121">
        <v>0</v>
      </c>
      <c r="AU113" s="121">
        <v>6</v>
      </c>
      <c r="AV113" s="121">
        <v>0</v>
      </c>
      <c r="AW113" s="121">
        <v>0</v>
      </c>
      <c r="AX113" s="123">
        <v>6</v>
      </c>
      <c r="AY113" s="165" t="str">
        <f t="shared" si="9"/>
        <v>A</v>
      </c>
      <c r="AZ113" s="125">
        <v>1</v>
      </c>
      <c r="BA113" s="121">
        <v>1</v>
      </c>
      <c r="BB113" s="121">
        <v>1</v>
      </c>
      <c r="BC113" s="126">
        <v>1</v>
      </c>
      <c r="BD113" s="122">
        <v>13</v>
      </c>
      <c r="BE113" s="121">
        <v>165</v>
      </c>
      <c r="BF113" s="121">
        <v>0</v>
      </c>
      <c r="BG113" s="121">
        <v>0</v>
      </c>
      <c r="BH113" s="121">
        <v>15</v>
      </c>
      <c r="BI113" s="121">
        <v>0</v>
      </c>
      <c r="BJ113" s="121">
        <v>0</v>
      </c>
      <c r="BK113" s="121">
        <v>0</v>
      </c>
      <c r="BL113" s="121">
        <v>136</v>
      </c>
      <c r="BM113" s="121">
        <v>11</v>
      </c>
      <c r="BN113" s="121">
        <v>1</v>
      </c>
      <c r="BO113" s="121">
        <v>1</v>
      </c>
      <c r="BP113" s="121">
        <v>7</v>
      </c>
      <c r="BQ113" s="121">
        <v>0</v>
      </c>
      <c r="BR113" s="121">
        <v>0</v>
      </c>
      <c r="BS113" s="121">
        <v>2</v>
      </c>
      <c r="BT113" s="121">
        <v>14</v>
      </c>
      <c r="BU113" s="121">
        <v>0</v>
      </c>
      <c r="BV113" s="121">
        <v>0</v>
      </c>
      <c r="BW113" s="121">
        <v>0</v>
      </c>
      <c r="BX113" s="121">
        <v>0</v>
      </c>
      <c r="BY113" s="121">
        <v>0</v>
      </c>
      <c r="BZ113" s="121">
        <v>0</v>
      </c>
      <c r="CA113" s="121">
        <v>0</v>
      </c>
      <c r="CB113" s="121">
        <v>0</v>
      </c>
      <c r="CC113" s="121">
        <v>13</v>
      </c>
      <c r="CD113" s="121">
        <v>1</v>
      </c>
      <c r="CE113" s="123">
        <v>0</v>
      </c>
      <c r="CF113" s="122">
        <v>3</v>
      </c>
      <c r="CG113" s="121">
        <v>0</v>
      </c>
      <c r="CH113" s="121">
        <v>0</v>
      </c>
      <c r="CI113" s="121">
        <v>25</v>
      </c>
      <c r="CJ113" s="121">
        <v>1</v>
      </c>
      <c r="CK113" s="121">
        <v>4</v>
      </c>
      <c r="CL113" s="121">
        <v>0</v>
      </c>
      <c r="CM113" s="121">
        <v>0</v>
      </c>
      <c r="CN113" s="121">
        <v>0</v>
      </c>
      <c r="CO113" s="121">
        <v>0</v>
      </c>
      <c r="CP113" s="121">
        <v>0</v>
      </c>
      <c r="CQ113" s="121">
        <v>0</v>
      </c>
      <c r="CR113" s="121">
        <v>0</v>
      </c>
      <c r="CS113" s="121">
        <v>0</v>
      </c>
      <c r="CT113" s="121">
        <v>0</v>
      </c>
      <c r="CU113" s="121">
        <v>0</v>
      </c>
      <c r="CV113" s="121">
        <v>0</v>
      </c>
      <c r="CW113" s="121">
        <v>0</v>
      </c>
      <c r="CX113" s="121">
        <v>0</v>
      </c>
      <c r="CY113" s="121">
        <v>0</v>
      </c>
      <c r="CZ113" s="121">
        <v>0</v>
      </c>
      <c r="DA113" s="123">
        <v>0</v>
      </c>
      <c r="DB113" s="122">
        <v>0</v>
      </c>
      <c r="DC113" s="121">
        <v>0</v>
      </c>
      <c r="DD113" s="121">
        <v>0</v>
      </c>
      <c r="DE113" s="121">
        <v>0</v>
      </c>
      <c r="DF113" s="121">
        <v>1</v>
      </c>
      <c r="DG113" s="121">
        <v>0</v>
      </c>
      <c r="DH113" s="121">
        <v>3</v>
      </c>
      <c r="DI113" s="121">
        <v>0</v>
      </c>
      <c r="DJ113" s="123">
        <v>0</v>
      </c>
      <c r="DK113" s="122">
        <v>0</v>
      </c>
      <c r="DL113" s="123">
        <v>0</v>
      </c>
      <c r="DM113" s="124">
        <v>0</v>
      </c>
      <c r="DN113" s="122">
        <v>287</v>
      </c>
      <c r="DO113" s="121">
        <v>21</v>
      </c>
      <c r="DP113" s="123">
        <v>1095</v>
      </c>
      <c r="DQ113" s="122">
        <v>38</v>
      </c>
      <c r="DR113" s="121">
        <v>0</v>
      </c>
      <c r="DS113" s="121" t="s">
        <v>927</v>
      </c>
      <c r="DT113" s="121">
        <v>2</v>
      </c>
      <c r="DU113" s="162" t="s">
        <v>2187</v>
      </c>
      <c r="DV113" s="164" t="s">
        <v>2188</v>
      </c>
      <c r="DW113" s="122">
        <v>1</v>
      </c>
      <c r="DX113" s="121">
        <v>1</v>
      </c>
      <c r="DY113" s="121">
        <v>1</v>
      </c>
      <c r="DZ113" s="162"/>
      <c r="EA113" s="164" t="s">
        <v>2189</v>
      </c>
      <c r="EB113" s="127">
        <v>82926</v>
      </c>
      <c r="EC113" s="128">
        <v>746.12</v>
      </c>
      <c r="ED113" s="129">
        <v>86</v>
      </c>
    </row>
    <row r="114" spans="1:134" ht="13.5" customHeight="1">
      <c r="A114" s="161" t="s">
        <v>309</v>
      </c>
      <c r="B114" s="162" t="s">
        <v>319</v>
      </c>
      <c r="C114" s="121">
        <v>1</v>
      </c>
      <c r="D114" s="162" t="s">
        <v>318</v>
      </c>
      <c r="E114" s="162" t="s">
        <v>1433</v>
      </c>
      <c r="F114" s="162">
        <v>5</v>
      </c>
      <c r="G114" s="162">
        <v>56169</v>
      </c>
      <c r="H114" s="162" t="s">
        <v>319</v>
      </c>
      <c r="I114" s="162" t="s">
        <v>2190</v>
      </c>
      <c r="J114" s="162" t="s">
        <v>2191</v>
      </c>
      <c r="K114" s="164" t="s">
        <v>919</v>
      </c>
      <c r="L114" s="161" t="s">
        <v>920</v>
      </c>
      <c r="M114" s="162" t="s">
        <v>1036</v>
      </c>
      <c r="N114" s="162" t="s">
        <v>2192</v>
      </c>
      <c r="O114" s="162" t="s">
        <v>927</v>
      </c>
      <c r="P114" s="162">
        <v>465670881</v>
      </c>
      <c r="Q114" s="164" t="s">
        <v>2193</v>
      </c>
      <c r="R114" s="161" t="s">
        <v>927</v>
      </c>
      <c r="S114" s="162" t="s">
        <v>1928</v>
      </c>
      <c r="T114" s="162" t="s">
        <v>2194</v>
      </c>
      <c r="U114" s="162" t="s">
        <v>1368</v>
      </c>
      <c r="V114" s="162">
        <v>465670885</v>
      </c>
      <c r="W114" s="164" t="s">
        <v>2195</v>
      </c>
      <c r="X114" s="122">
        <v>3</v>
      </c>
      <c r="Y114" s="121">
        <v>0</v>
      </c>
      <c r="Z114" s="123">
        <v>3</v>
      </c>
      <c r="AA114" s="122">
        <v>1.5</v>
      </c>
      <c r="AB114" s="121">
        <v>0</v>
      </c>
      <c r="AC114" s="123">
        <v>1.5</v>
      </c>
      <c r="AD114" s="165" t="str">
        <f t="shared" si="8"/>
        <v>A</v>
      </c>
      <c r="AE114" s="124">
        <v>3</v>
      </c>
      <c r="AF114" s="165" t="str">
        <f t="shared" si="5"/>
        <v>A</v>
      </c>
      <c r="AG114" s="122">
        <v>0</v>
      </c>
      <c r="AH114" s="121">
        <v>2</v>
      </c>
      <c r="AI114" s="121">
        <v>0</v>
      </c>
      <c r="AJ114" s="121">
        <v>1</v>
      </c>
      <c r="AK114" s="123">
        <v>3</v>
      </c>
      <c r="AL114" s="165" t="str">
        <f t="shared" si="6"/>
        <v>A</v>
      </c>
      <c r="AM114" s="122">
        <v>0</v>
      </c>
      <c r="AN114" s="121">
        <v>0</v>
      </c>
      <c r="AO114" s="121">
        <v>3</v>
      </c>
      <c r="AP114" s="123">
        <v>3</v>
      </c>
      <c r="AQ114" s="165" t="str">
        <f t="shared" si="7"/>
        <v>A</v>
      </c>
      <c r="AR114" s="122">
        <v>0</v>
      </c>
      <c r="AS114" s="121">
        <v>0</v>
      </c>
      <c r="AT114" s="121">
        <v>0</v>
      </c>
      <c r="AU114" s="121">
        <v>2</v>
      </c>
      <c r="AV114" s="121">
        <v>1</v>
      </c>
      <c r="AW114" s="121">
        <v>0</v>
      </c>
      <c r="AX114" s="123">
        <v>3</v>
      </c>
      <c r="AY114" s="165" t="str">
        <f t="shared" si="9"/>
        <v>A</v>
      </c>
      <c r="AZ114" s="125">
        <v>0</v>
      </c>
      <c r="BA114" s="121">
        <v>1</v>
      </c>
      <c r="BB114" s="121">
        <v>0</v>
      </c>
      <c r="BC114" s="126">
        <v>1</v>
      </c>
      <c r="BD114" s="122">
        <v>2</v>
      </c>
      <c r="BE114" s="121">
        <v>26</v>
      </c>
      <c r="BF114" s="121">
        <v>0</v>
      </c>
      <c r="BG114" s="121">
        <v>0</v>
      </c>
      <c r="BH114" s="121">
        <v>3</v>
      </c>
      <c r="BI114" s="121">
        <v>0</v>
      </c>
      <c r="BJ114" s="121">
        <v>0</v>
      </c>
      <c r="BK114" s="121">
        <v>0</v>
      </c>
      <c r="BL114" s="121">
        <v>21</v>
      </c>
      <c r="BM114" s="121">
        <v>0</v>
      </c>
      <c r="BN114" s="121">
        <v>0</v>
      </c>
      <c r="BO114" s="121">
        <v>0</v>
      </c>
      <c r="BP114" s="121">
        <v>63</v>
      </c>
      <c r="BQ114" s="121">
        <v>1</v>
      </c>
      <c r="BR114" s="121">
        <v>0</v>
      </c>
      <c r="BS114" s="121">
        <v>0</v>
      </c>
      <c r="BT114" s="121">
        <v>3</v>
      </c>
      <c r="BU114" s="121">
        <v>0</v>
      </c>
      <c r="BV114" s="121">
        <v>0</v>
      </c>
      <c r="BW114" s="121">
        <v>0</v>
      </c>
      <c r="BX114" s="121">
        <v>0</v>
      </c>
      <c r="BY114" s="121">
        <v>0</v>
      </c>
      <c r="BZ114" s="121">
        <v>0</v>
      </c>
      <c r="CA114" s="121">
        <v>0</v>
      </c>
      <c r="CB114" s="121">
        <v>0</v>
      </c>
      <c r="CC114" s="121">
        <v>0</v>
      </c>
      <c r="CD114" s="121">
        <v>0</v>
      </c>
      <c r="CE114" s="123">
        <v>0</v>
      </c>
      <c r="CF114" s="122">
        <v>0</v>
      </c>
      <c r="CG114" s="121">
        <v>0</v>
      </c>
      <c r="CH114" s="121">
        <v>0</v>
      </c>
      <c r="CI114" s="121">
        <v>2</v>
      </c>
      <c r="CJ114" s="121">
        <v>6</v>
      </c>
      <c r="CK114" s="121">
        <v>0</v>
      </c>
      <c r="CL114" s="121">
        <v>0</v>
      </c>
      <c r="CM114" s="121">
        <v>0</v>
      </c>
      <c r="CN114" s="121">
        <v>0</v>
      </c>
      <c r="CO114" s="121">
        <v>0</v>
      </c>
      <c r="CP114" s="121">
        <v>0</v>
      </c>
      <c r="CQ114" s="121">
        <v>0</v>
      </c>
      <c r="CR114" s="121">
        <v>0</v>
      </c>
      <c r="CS114" s="121">
        <v>0</v>
      </c>
      <c r="CT114" s="121">
        <v>0</v>
      </c>
      <c r="CU114" s="121">
        <v>0</v>
      </c>
      <c r="CV114" s="121">
        <v>0</v>
      </c>
      <c r="CW114" s="121">
        <v>0</v>
      </c>
      <c r="CX114" s="121">
        <v>0</v>
      </c>
      <c r="CY114" s="121">
        <v>0</v>
      </c>
      <c r="CZ114" s="121">
        <v>0</v>
      </c>
      <c r="DA114" s="123">
        <v>0</v>
      </c>
      <c r="DB114" s="122">
        <v>0</v>
      </c>
      <c r="DC114" s="121">
        <v>0</v>
      </c>
      <c r="DD114" s="121">
        <v>0</v>
      </c>
      <c r="DE114" s="121">
        <v>0</v>
      </c>
      <c r="DF114" s="121">
        <v>0</v>
      </c>
      <c r="DG114" s="121">
        <v>0</v>
      </c>
      <c r="DH114" s="121">
        <v>0</v>
      </c>
      <c r="DI114" s="121">
        <v>0</v>
      </c>
      <c r="DJ114" s="123">
        <v>0</v>
      </c>
      <c r="DK114" s="122">
        <v>0</v>
      </c>
      <c r="DL114" s="123">
        <v>0</v>
      </c>
      <c r="DM114" s="124">
        <v>0</v>
      </c>
      <c r="DN114" s="122">
        <v>92</v>
      </c>
      <c r="DO114" s="121">
        <v>2</v>
      </c>
      <c r="DP114" s="123">
        <v>215</v>
      </c>
      <c r="DQ114" s="122">
        <v>28</v>
      </c>
      <c r="DR114" s="121">
        <v>1</v>
      </c>
      <c r="DS114" s="162" t="s">
        <v>2196</v>
      </c>
      <c r="DT114" s="121">
        <v>1</v>
      </c>
      <c r="DU114" s="162" t="s">
        <v>2197</v>
      </c>
      <c r="DV114" s="164"/>
      <c r="DW114" s="122">
        <v>1</v>
      </c>
      <c r="DX114" s="121">
        <v>1</v>
      </c>
      <c r="DY114" s="121">
        <v>0</v>
      </c>
      <c r="DZ114" s="162"/>
      <c r="EA114" s="164" t="s">
        <v>2198</v>
      </c>
      <c r="EB114" s="127">
        <v>8804</v>
      </c>
      <c r="EC114" s="128">
        <v>158.63</v>
      </c>
      <c r="ED114" s="129">
        <v>5</v>
      </c>
    </row>
    <row r="115" spans="1:134" ht="13.5" customHeight="1">
      <c r="A115" s="161" t="s">
        <v>309</v>
      </c>
      <c r="B115" s="162" t="s">
        <v>321</v>
      </c>
      <c r="C115" s="121">
        <v>1</v>
      </c>
      <c r="D115" s="162" t="s">
        <v>320</v>
      </c>
      <c r="E115" s="162" t="s">
        <v>2199</v>
      </c>
      <c r="F115" s="162">
        <v>12</v>
      </c>
      <c r="G115" s="162">
        <v>56316</v>
      </c>
      <c r="H115" s="162" t="s">
        <v>321</v>
      </c>
      <c r="I115" s="162" t="s">
        <v>2200</v>
      </c>
      <c r="J115" s="162" t="s">
        <v>2201</v>
      </c>
      <c r="K115" s="164" t="s">
        <v>1322</v>
      </c>
      <c r="L115" s="161" t="s">
        <v>1013</v>
      </c>
      <c r="M115" s="162" t="s">
        <v>1712</v>
      </c>
      <c r="N115" s="162" t="s">
        <v>2202</v>
      </c>
      <c r="O115" s="162" t="s">
        <v>927</v>
      </c>
      <c r="P115" s="162">
        <v>465385283</v>
      </c>
      <c r="Q115" s="164" t="s">
        <v>2203</v>
      </c>
      <c r="R115" s="161" t="s">
        <v>920</v>
      </c>
      <c r="S115" s="162" t="s">
        <v>1613</v>
      </c>
      <c r="T115" s="162" t="s">
        <v>2204</v>
      </c>
      <c r="U115" s="162" t="s">
        <v>927</v>
      </c>
      <c r="V115" s="162">
        <v>465385285</v>
      </c>
      <c r="W115" s="164" t="s">
        <v>2205</v>
      </c>
      <c r="X115" s="122">
        <v>2</v>
      </c>
      <c r="Y115" s="121">
        <v>0</v>
      </c>
      <c r="Z115" s="123">
        <v>2</v>
      </c>
      <c r="AA115" s="122">
        <v>2</v>
      </c>
      <c r="AB115" s="121">
        <v>0</v>
      </c>
      <c r="AC115" s="123">
        <v>2</v>
      </c>
      <c r="AD115" s="165" t="str">
        <f t="shared" si="8"/>
        <v>A</v>
      </c>
      <c r="AE115" s="124">
        <v>2</v>
      </c>
      <c r="AF115" s="165" t="str">
        <f t="shared" si="5"/>
        <v>A</v>
      </c>
      <c r="AG115" s="122">
        <v>0</v>
      </c>
      <c r="AH115" s="121">
        <v>1</v>
      </c>
      <c r="AI115" s="121">
        <v>0</v>
      </c>
      <c r="AJ115" s="121">
        <v>1</v>
      </c>
      <c r="AK115" s="123">
        <v>2</v>
      </c>
      <c r="AL115" s="165" t="str">
        <f t="shared" si="6"/>
        <v>A</v>
      </c>
      <c r="AM115" s="122">
        <v>0</v>
      </c>
      <c r="AN115" s="121">
        <v>2</v>
      </c>
      <c r="AO115" s="121">
        <v>0</v>
      </c>
      <c r="AP115" s="123">
        <v>2</v>
      </c>
      <c r="AQ115" s="165" t="str">
        <f t="shared" si="7"/>
        <v>A</v>
      </c>
      <c r="AR115" s="122">
        <v>0</v>
      </c>
      <c r="AS115" s="121">
        <v>0</v>
      </c>
      <c r="AT115" s="121">
        <v>0</v>
      </c>
      <c r="AU115" s="121">
        <v>2</v>
      </c>
      <c r="AV115" s="121">
        <v>0</v>
      </c>
      <c r="AW115" s="121">
        <v>0</v>
      </c>
      <c r="AX115" s="123">
        <v>2</v>
      </c>
      <c r="AY115" s="165" t="str">
        <f t="shared" si="9"/>
        <v>A</v>
      </c>
      <c r="AZ115" s="125">
        <v>0</v>
      </c>
      <c r="BA115" s="121">
        <v>1</v>
      </c>
      <c r="BB115" s="121">
        <v>1</v>
      </c>
      <c r="BC115" s="126">
        <v>1</v>
      </c>
      <c r="BD115" s="122">
        <v>4</v>
      </c>
      <c r="BE115" s="121">
        <v>32</v>
      </c>
      <c r="BF115" s="121">
        <v>0</v>
      </c>
      <c r="BG115" s="121">
        <v>0</v>
      </c>
      <c r="BH115" s="121">
        <v>3</v>
      </c>
      <c r="BI115" s="121">
        <v>0</v>
      </c>
      <c r="BJ115" s="121">
        <v>0</v>
      </c>
      <c r="BK115" s="121">
        <v>12</v>
      </c>
      <c r="BL115" s="121">
        <v>14</v>
      </c>
      <c r="BM115" s="121">
        <v>0</v>
      </c>
      <c r="BN115" s="121">
        <v>0</v>
      </c>
      <c r="BO115" s="121">
        <v>0</v>
      </c>
      <c r="BP115" s="121">
        <v>68</v>
      </c>
      <c r="BQ115" s="121">
        <v>0</v>
      </c>
      <c r="BR115" s="121">
        <v>1</v>
      </c>
      <c r="BS115" s="121">
        <v>0</v>
      </c>
      <c r="BT115" s="121">
        <v>5</v>
      </c>
      <c r="BU115" s="121">
        <v>0</v>
      </c>
      <c r="BV115" s="121">
        <v>0</v>
      </c>
      <c r="BW115" s="121">
        <v>0</v>
      </c>
      <c r="BX115" s="121">
        <v>0</v>
      </c>
      <c r="BY115" s="121">
        <v>0</v>
      </c>
      <c r="BZ115" s="121">
        <v>0</v>
      </c>
      <c r="CA115" s="121">
        <v>0</v>
      </c>
      <c r="CB115" s="121">
        <v>0</v>
      </c>
      <c r="CC115" s="121">
        <v>0</v>
      </c>
      <c r="CD115" s="121">
        <v>0</v>
      </c>
      <c r="CE115" s="123">
        <v>0</v>
      </c>
      <c r="CF115" s="122">
        <v>0</v>
      </c>
      <c r="CG115" s="121">
        <v>0</v>
      </c>
      <c r="CH115" s="121">
        <v>0</v>
      </c>
      <c r="CI115" s="121">
        <v>14</v>
      </c>
      <c r="CJ115" s="121">
        <v>0</v>
      </c>
      <c r="CK115" s="121">
        <v>0</v>
      </c>
      <c r="CL115" s="121">
        <v>0</v>
      </c>
      <c r="CM115" s="121">
        <v>0</v>
      </c>
      <c r="CN115" s="121">
        <v>0</v>
      </c>
      <c r="CO115" s="121">
        <v>0</v>
      </c>
      <c r="CP115" s="121">
        <v>0</v>
      </c>
      <c r="CQ115" s="121">
        <v>0</v>
      </c>
      <c r="CR115" s="121">
        <v>0</v>
      </c>
      <c r="CS115" s="121">
        <v>0</v>
      </c>
      <c r="CT115" s="121">
        <v>0</v>
      </c>
      <c r="CU115" s="121">
        <v>0</v>
      </c>
      <c r="CV115" s="121">
        <v>0</v>
      </c>
      <c r="CW115" s="121">
        <v>0</v>
      </c>
      <c r="CX115" s="121">
        <v>0</v>
      </c>
      <c r="CY115" s="121">
        <v>0</v>
      </c>
      <c r="CZ115" s="121">
        <v>0</v>
      </c>
      <c r="DA115" s="123">
        <v>0</v>
      </c>
      <c r="DB115" s="122">
        <v>0</v>
      </c>
      <c r="DC115" s="121">
        <v>0</v>
      </c>
      <c r="DD115" s="121">
        <v>2</v>
      </c>
      <c r="DE115" s="121">
        <v>0</v>
      </c>
      <c r="DF115" s="121">
        <v>0</v>
      </c>
      <c r="DG115" s="121">
        <v>0</v>
      </c>
      <c r="DH115" s="121">
        <v>1</v>
      </c>
      <c r="DI115" s="121">
        <v>0</v>
      </c>
      <c r="DJ115" s="123">
        <v>1</v>
      </c>
      <c r="DK115" s="122">
        <v>0</v>
      </c>
      <c r="DL115" s="123">
        <v>0</v>
      </c>
      <c r="DM115" s="124">
        <v>0</v>
      </c>
      <c r="DN115" s="122">
        <v>116</v>
      </c>
      <c r="DO115" s="121">
        <v>6</v>
      </c>
      <c r="DP115" s="123">
        <v>459</v>
      </c>
      <c r="DQ115" s="122">
        <v>50</v>
      </c>
      <c r="DR115" s="121">
        <v>1</v>
      </c>
      <c r="DS115" s="162" t="s">
        <v>2206</v>
      </c>
      <c r="DT115" s="121">
        <v>4</v>
      </c>
      <c r="DU115" s="162" t="s">
        <v>2207</v>
      </c>
      <c r="DV115" s="164" t="s">
        <v>2208</v>
      </c>
      <c r="DW115" s="122">
        <v>1</v>
      </c>
      <c r="DX115" s="121">
        <v>1</v>
      </c>
      <c r="DY115" s="121">
        <v>1</v>
      </c>
      <c r="DZ115" s="162" t="s">
        <v>2209</v>
      </c>
      <c r="EA115" s="164" t="s">
        <v>2210</v>
      </c>
      <c r="EB115" s="127">
        <v>23170</v>
      </c>
      <c r="EC115" s="128">
        <v>275.14</v>
      </c>
      <c r="ED115" s="129">
        <v>22</v>
      </c>
    </row>
    <row r="116" spans="1:134" ht="13.5" customHeight="1">
      <c r="A116" s="161" t="s">
        <v>309</v>
      </c>
      <c r="B116" s="162" t="s">
        <v>323</v>
      </c>
      <c r="C116" s="121">
        <v>1</v>
      </c>
      <c r="D116" s="162" t="s">
        <v>322</v>
      </c>
      <c r="E116" s="162" t="s">
        <v>2211</v>
      </c>
      <c r="F116" s="162">
        <v>1000</v>
      </c>
      <c r="G116" s="162">
        <v>57020</v>
      </c>
      <c r="H116" s="162" t="s">
        <v>323</v>
      </c>
      <c r="I116" s="162" t="s">
        <v>2212</v>
      </c>
      <c r="J116" s="162" t="s">
        <v>2213</v>
      </c>
      <c r="K116" s="164" t="s">
        <v>919</v>
      </c>
      <c r="L116" s="161" t="s">
        <v>920</v>
      </c>
      <c r="M116" s="162" t="s">
        <v>1245</v>
      </c>
      <c r="N116" s="162" t="s">
        <v>2214</v>
      </c>
      <c r="O116" s="162" t="s">
        <v>927</v>
      </c>
      <c r="P116" s="162">
        <v>461653420</v>
      </c>
      <c r="Q116" s="164" t="s">
        <v>2215</v>
      </c>
      <c r="R116" s="161" t="s">
        <v>920</v>
      </c>
      <c r="S116" s="162" t="s">
        <v>1323</v>
      </c>
      <c r="T116" s="162" t="s">
        <v>2216</v>
      </c>
      <c r="U116" s="162" t="s">
        <v>927</v>
      </c>
      <c r="V116" s="162">
        <v>461653421</v>
      </c>
      <c r="W116" s="164" t="s">
        <v>2217</v>
      </c>
      <c r="X116" s="122">
        <v>2</v>
      </c>
      <c r="Y116" s="121">
        <v>0</v>
      </c>
      <c r="Z116" s="123">
        <v>2</v>
      </c>
      <c r="AA116" s="122">
        <v>1.5</v>
      </c>
      <c r="AB116" s="121">
        <v>0</v>
      </c>
      <c r="AC116" s="123">
        <v>1.5</v>
      </c>
      <c r="AD116" s="165" t="str">
        <f t="shared" si="8"/>
        <v>A</v>
      </c>
      <c r="AE116" s="124">
        <v>2</v>
      </c>
      <c r="AF116" s="165" t="str">
        <f t="shared" si="5"/>
        <v>A</v>
      </c>
      <c r="AG116" s="122">
        <v>0</v>
      </c>
      <c r="AH116" s="121">
        <v>0</v>
      </c>
      <c r="AI116" s="121">
        <v>0</v>
      </c>
      <c r="AJ116" s="121">
        <v>2</v>
      </c>
      <c r="AK116" s="123">
        <v>2</v>
      </c>
      <c r="AL116" s="165" t="str">
        <f t="shared" si="6"/>
        <v>A</v>
      </c>
      <c r="AM116" s="122">
        <v>0</v>
      </c>
      <c r="AN116" s="121">
        <v>0</v>
      </c>
      <c r="AO116" s="121">
        <v>2</v>
      </c>
      <c r="AP116" s="123">
        <v>2</v>
      </c>
      <c r="AQ116" s="165" t="str">
        <f t="shared" si="7"/>
        <v>A</v>
      </c>
      <c r="AR116" s="122">
        <v>0</v>
      </c>
      <c r="AS116" s="121">
        <v>0</v>
      </c>
      <c r="AT116" s="121">
        <v>1</v>
      </c>
      <c r="AU116" s="121">
        <v>0</v>
      </c>
      <c r="AV116" s="121">
        <v>1</v>
      </c>
      <c r="AW116" s="121">
        <v>0</v>
      </c>
      <c r="AX116" s="123">
        <v>2</v>
      </c>
      <c r="AY116" s="165" t="str">
        <f t="shared" si="9"/>
        <v>A</v>
      </c>
      <c r="AZ116" s="125">
        <v>1</v>
      </c>
      <c r="BA116" s="121">
        <v>1</v>
      </c>
      <c r="BB116" s="121">
        <v>1</v>
      </c>
      <c r="BC116" s="126">
        <v>1</v>
      </c>
      <c r="BD116" s="122">
        <v>2</v>
      </c>
      <c r="BE116" s="121">
        <v>41</v>
      </c>
      <c r="BF116" s="121">
        <v>0</v>
      </c>
      <c r="BG116" s="121">
        <v>0</v>
      </c>
      <c r="BH116" s="121">
        <v>1</v>
      </c>
      <c r="BI116" s="121">
        <v>0</v>
      </c>
      <c r="BJ116" s="121">
        <v>0</v>
      </c>
      <c r="BK116" s="121">
        <v>0</v>
      </c>
      <c r="BL116" s="121">
        <v>32</v>
      </c>
      <c r="BM116" s="121">
        <v>0</v>
      </c>
      <c r="BN116" s="121">
        <v>0</v>
      </c>
      <c r="BO116" s="121">
        <v>20</v>
      </c>
      <c r="BP116" s="121">
        <v>0</v>
      </c>
      <c r="BQ116" s="121">
        <v>0</v>
      </c>
      <c r="BR116" s="121">
        <v>0</v>
      </c>
      <c r="BS116" s="121">
        <v>2</v>
      </c>
      <c r="BT116" s="121">
        <v>1</v>
      </c>
      <c r="BU116" s="121">
        <v>0</v>
      </c>
      <c r="BV116" s="121">
        <v>0</v>
      </c>
      <c r="BW116" s="121">
        <v>0</v>
      </c>
      <c r="BX116" s="121">
        <v>0</v>
      </c>
      <c r="BY116" s="121">
        <v>0</v>
      </c>
      <c r="BZ116" s="121">
        <v>0</v>
      </c>
      <c r="CA116" s="121">
        <v>0</v>
      </c>
      <c r="CB116" s="121">
        <v>0</v>
      </c>
      <c r="CC116" s="121">
        <v>1</v>
      </c>
      <c r="CD116" s="121">
        <v>0</v>
      </c>
      <c r="CE116" s="123">
        <v>0</v>
      </c>
      <c r="CF116" s="122">
        <v>0</v>
      </c>
      <c r="CG116" s="121">
        <v>0</v>
      </c>
      <c r="CH116" s="121">
        <v>0</v>
      </c>
      <c r="CI116" s="121">
        <v>0</v>
      </c>
      <c r="CJ116" s="121">
        <v>0</v>
      </c>
      <c r="CK116" s="121">
        <v>2</v>
      </c>
      <c r="CL116" s="121">
        <v>0</v>
      </c>
      <c r="CM116" s="121">
        <v>0</v>
      </c>
      <c r="CN116" s="121">
        <v>0</v>
      </c>
      <c r="CO116" s="121">
        <v>0</v>
      </c>
      <c r="CP116" s="121">
        <v>0</v>
      </c>
      <c r="CQ116" s="121">
        <v>0</v>
      </c>
      <c r="CR116" s="121">
        <v>0</v>
      </c>
      <c r="CS116" s="121">
        <v>0</v>
      </c>
      <c r="CT116" s="121">
        <v>0</v>
      </c>
      <c r="CU116" s="121">
        <v>0</v>
      </c>
      <c r="CV116" s="121">
        <v>0</v>
      </c>
      <c r="CW116" s="121">
        <v>0</v>
      </c>
      <c r="CX116" s="121">
        <v>1</v>
      </c>
      <c r="CY116" s="121">
        <v>0</v>
      </c>
      <c r="CZ116" s="121">
        <v>0</v>
      </c>
      <c r="DA116" s="123">
        <v>0</v>
      </c>
      <c r="DB116" s="122">
        <v>0</v>
      </c>
      <c r="DC116" s="121">
        <v>0</v>
      </c>
      <c r="DD116" s="121">
        <v>0</v>
      </c>
      <c r="DE116" s="121">
        <v>0</v>
      </c>
      <c r="DF116" s="121">
        <v>0</v>
      </c>
      <c r="DG116" s="121">
        <v>0</v>
      </c>
      <c r="DH116" s="121">
        <v>2</v>
      </c>
      <c r="DI116" s="121">
        <v>0</v>
      </c>
      <c r="DJ116" s="123">
        <v>0</v>
      </c>
      <c r="DK116" s="122">
        <v>0</v>
      </c>
      <c r="DL116" s="123">
        <v>0</v>
      </c>
      <c r="DM116" s="124">
        <v>2</v>
      </c>
      <c r="DN116" s="122">
        <v>65</v>
      </c>
      <c r="DO116" s="121">
        <v>3</v>
      </c>
      <c r="DP116" s="123">
        <v>343</v>
      </c>
      <c r="DQ116" s="122">
        <v>65</v>
      </c>
      <c r="DR116" s="121">
        <v>1</v>
      </c>
      <c r="DS116" s="162" t="s">
        <v>2218</v>
      </c>
      <c r="DT116" s="121">
        <v>3</v>
      </c>
      <c r="DU116" s="162" t="s">
        <v>927</v>
      </c>
      <c r="DV116" s="164" t="s">
        <v>927</v>
      </c>
      <c r="DW116" s="122">
        <v>1</v>
      </c>
      <c r="DX116" s="121">
        <v>1</v>
      </c>
      <c r="DY116" s="121">
        <v>1</v>
      </c>
      <c r="DZ116" s="162" t="s">
        <v>927</v>
      </c>
      <c r="EA116" s="164" t="s">
        <v>927</v>
      </c>
      <c r="EB116" s="127">
        <v>26674</v>
      </c>
      <c r="EC116" s="128">
        <v>337.06</v>
      </c>
      <c r="ED116" s="129">
        <v>35</v>
      </c>
    </row>
    <row r="117" spans="1:134" ht="13.5" customHeight="1">
      <c r="A117" s="161" t="s">
        <v>309</v>
      </c>
      <c r="B117" s="162" t="s">
        <v>325</v>
      </c>
      <c r="C117" s="121">
        <v>1</v>
      </c>
      <c r="D117" s="162" t="s">
        <v>324</v>
      </c>
      <c r="E117" s="162" t="s">
        <v>1936</v>
      </c>
      <c r="F117" s="162" t="s">
        <v>2219</v>
      </c>
      <c r="G117" s="162">
        <v>57101</v>
      </c>
      <c r="H117" s="162" t="s">
        <v>325</v>
      </c>
      <c r="I117" s="162" t="s">
        <v>2220</v>
      </c>
      <c r="J117" s="162" t="s">
        <v>2221</v>
      </c>
      <c r="K117" s="164" t="s">
        <v>919</v>
      </c>
      <c r="L117" s="161" t="s">
        <v>920</v>
      </c>
      <c r="M117" s="162" t="s">
        <v>925</v>
      </c>
      <c r="N117" s="162" t="s">
        <v>2222</v>
      </c>
      <c r="O117" s="162" t="s">
        <v>927</v>
      </c>
      <c r="P117" s="162">
        <v>461353047</v>
      </c>
      <c r="Q117" s="164" t="s">
        <v>2223</v>
      </c>
      <c r="R117" s="161" t="s">
        <v>1013</v>
      </c>
      <c r="S117" s="162" t="s">
        <v>921</v>
      </c>
      <c r="T117" s="162" t="s">
        <v>2224</v>
      </c>
      <c r="U117" s="162" t="s">
        <v>927</v>
      </c>
      <c r="V117" s="162">
        <v>461353043</v>
      </c>
      <c r="W117" s="164" t="s">
        <v>2225</v>
      </c>
      <c r="X117" s="122">
        <v>2</v>
      </c>
      <c r="Y117" s="121">
        <v>0</v>
      </c>
      <c r="Z117" s="123">
        <v>2</v>
      </c>
      <c r="AA117" s="122">
        <v>2</v>
      </c>
      <c r="AB117" s="121">
        <v>0</v>
      </c>
      <c r="AC117" s="123">
        <v>2</v>
      </c>
      <c r="AD117" s="165" t="str">
        <f t="shared" si="8"/>
        <v>A</v>
      </c>
      <c r="AE117" s="124">
        <v>2</v>
      </c>
      <c r="AF117" s="165" t="str">
        <f t="shared" si="5"/>
        <v>A</v>
      </c>
      <c r="AG117" s="122">
        <v>0</v>
      </c>
      <c r="AH117" s="121">
        <v>0</v>
      </c>
      <c r="AI117" s="121">
        <v>1</v>
      </c>
      <c r="AJ117" s="121">
        <v>1</v>
      </c>
      <c r="AK117" s="123">
        <v>2</v>
      </c>
      <c r="AL117" s="165" t="str">
        <f t="shared" si="6"/>
        <v>A</v>
      </c>
      <c r="AM117" s="122">
        <v>0</v>
      </c>
      <c r="AN117" s="121">
        <v>2</v>
      </c>
      <c r="AO117" s="121">
        <v>0</v>
      </c>
      <c r="AP117" s="123">
        <v>2</v>
      </c>
      <c r="AQ117" s="165" t="str">
        <f t="shared" si="7"/>
        <v>A</v>
      </c>
      <c r="AR117" s="122">
        <v>0</v>
      </c>
      <c r="AS117" s="121">
        <v>0</v>
      </c>
      <c r="AT117" s="121">
        <v>1</v>
      </c>
      <c r="AU117" s="121">
        <v>1</v>
      </c>
      <c r="AV117" s="121">
        <v>0</v>
      </c>
      <c r="AW117" s="121">
        <v>0</v>
      </c>
      <c r="AX117" s="123">
        <v>2</v>
      </c>
      <c r="AY117" s="165" t="str">
        <f t="shared" si="9"/>
        <v>A</v>
      </c>
      <c r="AZ117" s="125">
        <v>1</v>
      </c>
      <c r="BA117" s="121">
        <v>1</v>
      </c>
      <c r="BB117" s="121">
        <v>0</v>
      </c>
      <c r="BC117" s="126">
        <v>1</v>
      </c>
      <c r="BD117" s="122">
        <v>26</v>
      </c>
      <c r="BE117" s="121">
        <v>32</v>
      </c>
      <c r="BF117" s="121">
        <v>0</v>
      </c>
      <c r="BG117" s="121">
        <v>0</v>
      </c>
      <c r="BH117" s="121">
        <v>6</v>
      </c>
      <c r="BI117" s="121">
        <v>0</v>
      </c>
      <c r="BJ117" s="121">
        <v>0</v>
      </c>
      <c r="BK117" s="121">
        <v>48</v>
      </c>
      <c r="BL117" s="121">
        <v>16</v>
      </c>
      <c r="BM117" s="121">
        <v>0</v>
      </c>
      <c r="BN117" s="121">
        <v>1</v>
      </c>
      <c r="BO117" s="121">
        <v>1</v>
      </c>
      <c r="BP117" s="121">
        <v>32</v>
      </c>
      <c r="BQ117" s="121">
        <v>0</v>
      </c>
      <c r="BR117" s="121">
        <v>1</v>
      </c>
      <c r="BS117" s="121">
        <v>0</v>
      </c>
      <c r="BT117" s="121">
        <v>0</v>
      </c>
      <c r="BU117" s="121">
        <v>0</v>
      </c>
      <c r="BV117" s="121">
        <v>0</v>
      </c>
      <c r="BW117" s="121">
        <v>0</v>
      </c>
      <c r="BX117" s="121">
        <v>0</v>
      </c>
      <c r="BY117" s="121">
        <v>0</v>
      </c>
      <c r="BZ117" s="121">
        <v>0</v>
      </c>
      <c r="CA117" s="121">
        <v>0</v>
      </c>
      <c r="CB117" s="121">
        <v>0</v>
      </c>
      <c r="CC117" s="121">
        <v>1</v>
      </c>
      <c r="CD117" s="121">
        <v>1</v>
      </c>
      <c r="CE117" s="123">
        <v>0</v>
      </c>
      <c r="CF117" s="122">
        <v>0</v>
      </c>
      <c r="CG117" s="121">
        <v>0</v>
      </c>
      <c r="CH117" s="121">
        <v>0</v>
      </c>
      <c r="CI117" s="121">
        <v>0</v>
      </c>
      <c r="CJ117" s="121">
        <v>5</v>
      </c>
      <c r="CK117" s="121">
        <v>0</v>
      </c>
      <c r="CL117" s="121">
        <v>0</v>
      </c>
      <c r="CM117" s="121">
        <v>0</v>
      </c>
      <c r="CN117" s="121">
        <v>0</v>
      </c>
      <c r="CO117" s="121">
        <v>0</v>
      </c>
      <c r="CP117" s="121">
        <v>0</v>
      </c>
      <c r="CQ117" s="121">
        <v>0</v>
      </c>
      <c r="CR117" s="121">
        <v>0</v>
      </c>
      <c r="CS117" s="121">
        <v>0</v>
      </c>
      <c r="CT117" s="121">
        <v>0</v>
      </c>
      <c r="CU117" s="121">
        <v>0</v>
      </c>
      <c r="CV117" s="121">
        <v>0</v>
      </c>
      <c r="CW117" s="121">
        <v>0</v>
      </c>
      <c r="CX117" s="121">
        <v>0</v>
      </c>
      <c r="CY117" s="121">
        <v>0</v>
      </c>
      <c r="CZ117" s="121">
        <v>0</v>
      </c>
      <c r="DA117" s="123">
        <v>0</v>
      </c>
      <c r="DB117" s="122">
        <v>0</v>
      </c>
      <c r="DC117" s="121">
        <v>0</v>
      </c>
      <c r="DD117" s="121">
        <v>0</v>
      </c>
      <c r="DE117" s="121">
        <v>0</v>
      </c>
      <c r="DF117" s="121">
        <v>0</v>
      </c>
      <c r="DG117" s="121">
        <v>0</v>
      </c>
      <c r="DH117" s="121">
        <v>0</v>
      </c>
      <c r="DI117" s="121">
        <v>0</v>
      </c>
      <c r="DJ117" s="123">
        <v>0</v>
      </c>
      <c r="DK117" s="122">
        <v>0</v>
      </c>
      <c r="DL117" s="123">
        <v>0</v>
      </c>
      <c r="DM117" s="124">
        <v>0</v>
      </c>
      <c r="DN117" s="122">
        <v>105</v>
      </c>
      <c r="DO117" s="121">
        <v>4</v>
      </c>
      <c r="DP117" s="123">
        <v>222</v>
      </c>
      <c r="DQ117" s="122">
        <v>50</v>
      </c>
      <c r="DR117" s="121">
        <v>0</v>
      </c>
      <c r="DS117" s="121" t="s">
        <v>927</v>
      </c>
      <c r="DT117" s="121">
        <v>2</v>
      </c>
      <c r="DU117" s="162" t="s">
        <v>2226</v>
      </c>
      <c r="DV117" s="164" t="s">
        <v>2227</v>
      </c>
      <c r="DW117" s="122">
        <v>1</v>
      </c>
      <c r="DX117" s="121">
        <v>1</v>
      </c>
      <c r="DY117" s="121">
        <v>1</v>
      </c>
      <c r="DZ117" s="162" t="s">
        <v>2228</v>
      </c>
      <c r="EA117" s="164" t="s">
        <v>2229</v>
      </c>
      <c r="EB117" s="127">
        <v>26512</v>
      </c>
      <c r="EC117" s="128">
        <v>417.28</v>
      </c>
      <c r="ED117" s="129">
        <v>33</v>
      </c>
    </row>
    <row r="118" spans="1:134" ht="13.5" customHeight="1">
      <c r="A118" s="161" t="s">
        <v>309</v>
      </c>
      <c r="B118" s="162" t="s">
        <v>307</v>
      </c>
      <c r="C118" s="121">
        <v>1</v>
      </c>
      <c r="D118" s="162" t="s">
        <v>308</v>
      </c>
      <c r="E118" s="162" t="s">
        <v>2230</v>
      </c>
      <c r="F118" s="162">
        <v>1</v>
      </c>
      <c r="G118" s="162">
        <v>53021</v>
      </c>
      <c r="H118" s="162" t="s">
        <v>307</v>
      </c>
      <c r="I118" s="162" t="s">
        <v>2231</v>
      </c>
      <c r="J118" s="162" t="s">
        <v>2232</v>
      </c>
      <c r="K118" s="164" t="s">
        <v>967</v>
      </c>
      <c r="L118" s="161" t="s">
        <v>927</v>
      </c>
      <c r="M118" s="162" t="s">
        <v>2233</v>
      </c>
      <c r="N118" s="162" t="s">
        <v>2234</v>
      </c>
      <c r="O118" s="162" t="s">
        <v>927</v>
      </c>
      <c r="P118" s="162">
        <v>736519030</v>
      </c>
      <c r="Q118" s="164" t="s">
        <v>2235</v>
      </c>
      <c r="R118" s="161" t="s">
        <v>927</v>
      </c>
      <c r="S118" s="162" t="s">
        <v>1176</v>
      </c>
      <c r="T118" s="162" t="s">
        <v>1825</v>
      </c>
      <c r="U118" s="162" t="s">
        <v>927</v>
      </c>
      <c r="V118" s="162">
        <v>466859153</v>
      </c>
      <c r="W118" s="164" t="s">
        <v>2236</v>
      </c>
      <c r="X118" s="122">
        <v>5</v>
      </c>
      <c r="Y118" s="121">
        <v>0</v>
      </c>
      <c r="Z118" s="123">
        <v>5</v>
      </c>
      <c r="AA118" s="122">
        <v>5</v>
      </c>
      <c r="AB118" s="121">
        <v>0</v>
      </c>
      <c r="AC118" s="123">
        <v>5</v>
      </c>
      <c r="AD118" s="165" t="str">
        <f t="shared" si="8"/>
        <v>A</v>
      </c>
      <c r="AE118" s="124">
        <v>4</v>
      </c>
      <c r="AF118" s="165" t="str">
        <f t="shared" ref="AF118:AF181" si="10">IF(AE118&lt;=X118,"A","N")</f>
        <v>A</v>
      </c>
      <c r="AG118" s="122">
        <v>0</v>
      </c>
      <c r="AH118" s="121">
        <v>4</v>
      </c>
      <c r="AI118" s="121">
        <v>0</v>
      </c>
      <c r="AJ118" s="121">
        <v>1</v>
      </c>
      <c r="AK118" s="123">
        <v>5</v>
      </c>
      <c r="AL118" s="165" t="str">
        <f t="shared" ref="AL118:AL181" si="11">IF(AK118=X118,"A","N")</f>
        <v>A</v>
      </c>
      <c r="AM118" s="122">
        <v>3</v>
      </c>
      <c r="AN118" s="121">
        <v>0</v>
      </c>
      <c r="AO118" s="121">
        <v>2</v>
      </c>
      <c r="AP118" s="123">
        <v>5</v>
      </c>
      <c r="AQ118" s="165" t="str">
        <f t="shared" ref="AQ118:AQ181" si="12">IF(AP118=X118,"A","N")</f>
        <v>A</v>
      </c>
      <c r="AR118" s="122">
        <v>0</v>
      </c>
      <c r="AS118" s="121">
        <v>1</v>
      </c>
      <c r="AT118" s="121">
        <v>0</v>
      </c>
      <c r="AU118" s="121">
        <v>3</v>
      </c>
      <c r="AV118" s="121">
        <v>1</v>
      </c>
      <c r="AW118" s="121">
        <v>0</v>
      </c>
      <c r="AX118" s="123">
        <v>5</v>
      </c>
      <c r="AY118" s="165" t="str">
        <f t="shared" si="9"/>
        <v>A</v>
      </c>
      <c r="AZ118" s="125">
        <v>0</v>
      </c>
      <c r="BA118" s="121">
        <v>1</v>
      </c>
      <c r="BB118" s="121">
        <v>1</v>
      </c>
      <c r="BC118" s="126">
        <v>1</v>
      </c>
      <c r="BD118" s="122">
        <v>78</v>
      </c>
      <c r="BE118" s="121">
        <v>503</v>
      </c>
      <c r="BF118" s="121">
        <v>0</v>
      </c>
      <c r="BG118" s="121">
        <v>0</v>
      </c>
      <c r="BH118" s="121">
        <v>51</v>
      </c>
      <c r="BI118" s="121">
        <v>0</v>
      </c>
      <c r="BJ118" s="121">
        <v>0</v>
      </c>
      <c r="BK118" s="121">
        <v>0</v>
      </c>
      <c r="BL118" s="121">
        <v>115</v>
      </c>
      <c r="BM118" s="121">
        <v>0</v>
      </c>
      <c r="BN118" s="121">
        <v>6</v>
      </c>
      <c r="BO118" s="121">
        <v>3</v>
      </c>
      <c r="BP118" s="121">
        <v>503</v>
      </c>
      <c r="BQ118" s="121">
        <v>0</v>
      </c>
      <c r="BR118" s="121">
        <v>0</v>
      </c>
      <c r="BS118" s="121">
        <v>0</v>
      </c>
      <c r="BT118" s="121">
        <v>1</v>
      </c>
      <c r="BU118" s="121">
        <v>0</v>
      </c>
      <c r="BV118" s="121">
        <v>0</v>
      </c>
      <c r="BW118" s="121">
        <v>0</v>
      </c>
      <c r="BX118" s="121">
        <v>0</v>
      </c>
      <c r="BY118" s="121">
        <v>0</v>
      </c>
      <c r="BZ118" s="121">
        <v>0</v>
      </c>
      <c r="CA118" s="121">
        <v>0</v>
      </c>
      <c r="CB118" s="121">
        <v>0</v>
      </c>
      <c r="CC118" s="121">
        <v>0</v>
      </c>
      <c r="CD118" s="121">
        <v>3</v>
      </c>
      <c r="CE118" s="123">
        <v>0</v>
      </c>
      <c r="CF118" s="122">
        <v>1</v>
      </c>
      <c r="CG118" s="121">
        <v>0</v>
      </c>
      <c r="CH118" s="121">
        <v>0</v>
      </c>
      <c r="CI118" s="121">
        <v>5</v>
      </c>
      <c r="CJ118" s="121">
        <v>0</v>
      </c>
      <c r="CK118" s="121">
        <v>2</v>
      </c>
      <c r="CL118" s="121">
        <v>0</v>
      </c>
      <c r="CM118" s="121">
        <v>0</v>
      </c>
      <c r="CN118" s="121">
        <v>0</v>
      </c>
      <c r="CO118" s="121">
        <v>0</v>
      </c>
      <c r="CP118" s="121">
        <v>0</v>
      </c>
      <c r="CQ118" s="121">
        <v>0</v>
      </c>
      <c r="CR118" s="121">
        <v>0</v>
      </c>
      <c r="CS118" s="121">
        <v>0</v>
      </c>
      <c r="CT118" s="121">
        <v>0</v>
      </c>
      <c r="CU118" s="121">
        <v>0</v>
      </c>
      <c r="CV118" s="121">
        <v>0</v>
      </c>
      <c r="CW118" s="121">
        <v>0</v>
      </c>
      <c r="CX118" s="121">
        <v>0</v>
      </c>
      <c r="CY118" s="121">
        <v>0</v>
      </c>
      <c r="CZ118" s="121">
        <v>0</v>
      </c>
      <c r="DA118" s="123">
        <v>0</v>
      </c>
      <c r="DB118" s="122">
        <v>0</v>
      </c>
      <c r="DC118" s="121">
        <v>0</v>
      </c>
      <c r="DD118" s="121">
        <v>0</v>
      </c>
      <c r="DE118" s="121">
        <v>0</v>
      </c>
      <c r="DF118" s="121">
        <v>0</v>
      </c>
      <c r="DG118" s="121">
        <v>2</v>
      </c>
      <c r="DH118" s="121">
        <v>1</v>
      </c>
      <c r="DI118" s="121">
        <v>0</v>
      </c>
      <c r="DJ118" s="123">
        <v>0</v>
      </c>
      <c r="DK118" s="122">
        <v>5</v>
      </c>
      <c r="DL118" s="123">
        <v>0</v>
      </c>
      <c r="DM118" s="124">
        <v>0</v>
      </c>
      <c r="DN118" s="122">
        <v>503</v>
      </c>
      <c r="DO118" s="121">
        <v>18</v>
      </c>
      <c r="DP118" s="123">
        <v>931</v>
      </c>
      <c r="DQ118" s="122">
        <v>85</v>
      </c>
      <c r="DR118" s="121">
        <v>1</v>
      </c>
      <c r="DS118" s="162" t="s">
        <v>2237</v>
      </c>
      <c r="DT118" s="121">
        <v>2</v>
      </c>
      <c r="DU118" s="162" t="s">
        <v>2238</v>
      </c>
      <c r="DV118" s="164"/>
      <c r="DW118" s="122">
        <v>1</v>
      </c>
      <c r="DX118" s="121">
        <v>1</v>
      </c>
      <c r="DY118" s="121">
        <v>1</v>
      </c>
      <c r="DZ118" s="162"/>
      <c r="EA118" s="164"/>
      <c r="EB118" s="127">
        <v>127035</v>
      </c>
      <c r="EC118" s="128">
        <v>409.29</v>
      </c>
      <c r="ED118" s="129">
        <v>56</v>
      </c>
    </row>
    <row r="119" spans="1:134" ht="13.5" customHeight="1">
      <c r="A119" s="161" t="s">
        <v>309</v>
      </c>
      <c r="B119" s="162" t="s">
        <v>327</v>
      </c>
      <c r="C119" s="121">
        <v>1</v>
      </c>
      <c r="D119" s="162" t="s">
        <v>326</v>
      </c>
      <c r="E119" s="162" t="s">
        <v>1215</v>
      </c>
      <c r="F119" s="162">
        <v>160</v>
      </c>
      <c r="G119" s="162">
        <v>57201</v>
      </c>
      <c r="H119" s="162" t="s">
        <v>327</v>
      </c>
      <c r="I119" s="162" t="s">
        <v>2239</v>
      </c>
      <c r="J119" s="162" t="s">
        <v>2240</v>
      </c>
      <c r="K119" s="164" t="s">
        <v>2241</v>
      </c>
      <c r="L119" s="161" t="s">
        <v>920</v>
      </c>
      <c r="M119" s="162" t="s">
        <v>2242</v>
      </c>
      <c r="N119" s="162" t="s">
        <v>2243</v>
      </c>
      <c r="O119" s="162" t="s">
        <v>927</v>
      </c>
      <c r="P119" s="162">
        <v>461723850</v>
      </c>
      <c r="Q119" s="164" t="s">
        <v>2244</v>
      </c>
      <c r="R119" s="161" t="s">
        <v>920</v>
      </c>
      <c r="S119" s="162" t="s">
        <v>997</v>
      </c>
      <c r="T119" s="162" t="s">
        <v>2245</v>
      </c>
      <c r="U119" s="162" t="s">
        <v>927</v>
      </c>
      <c r="V119" s="162">
        <v>461723853</v>
      </c>
      <c r="W119" s="164" t="s">
        <v>2246</v>
      </c>
      <c r="X119" s="122">
        <v>2</v>
      </c>
      <c r="Y119" s="121">
        <v>1</v>
      </c>
      <c r="Z119" s="123">
        <v>3</v>
      </c>
      <c r="AA119" s="122">
        <v>2</v>
      </c>
      <c r="AB119" s="121">
        <v>1</v>
      </c>
      <c r="AC119" s="123">
        <v>3</v>
      </c>
      <c r="AD119" s="165" t="str">
        <f t="shared" ref="AD119:AD182" si="13">IF(AC119&lt;=Z119,"A","N")</f>
        <v>A</v>
      </c>
      <c r="AE119" s="124">
        <v>2</v>
      </c>
      <c r="AF119" s="165" t="str">
        <f t="shared" si="10"/>
        <v>A</v>
      </c>
      <c r="AG119" s="122">
        <v>0</v>
      </c>
      <c r="AH119" s="121">
        <v>1</v>
      </c>
      <c r="AI119" s="121">
        <v>0</v>
      </c>
      <c r="AJ119" s="121">
        <v>1</v>
      </c>
      <c r="AK119" s="123">
        <v>2</v>
      </c>
      <c r="AL119" s="165" t="str">
        <f t="shared" si="11"/>
        <v>A</v>
      </c>
      <c r="AM119" s="122">
        <v>1</v>
      </c>
      <c r="AN119" s="121">
        <v>0</v>
      </c>
      <c r="AO119" s="121">
        <v>1</v>
      </c>
      <c r="AP119" s="123">
        <v>2</v>
      </c>
      <c r="AQ119" s="165" t="str">
        <f t="shared" si="12"/>
        <v>A</v>
      </c>
      <c r="AR119" s="122">
        <v>0</v>
      </c>
      <c r="AS119" s="121">
        <v>0</v>
      </c>
      <c r="AT119" s="121">
        <v>1</v>
      </c>
      <c r="AU119" s="121">
        <v>1</v>
      </c>
      <c r="AV119" s="121">
        <v>0</v>
      </c>
      <c r="AW119" s="121">
        <v>0</v>
      </c>
      <c r="AX119" s="123">
        <v>2</v>
      </c>
      <c r="AY119" s="165" t="str">
        <f t="shared" ref="AY119:AY182" si="14">IF(AX119=X119,"A","N")</f>
        <v>A</v>
      </c>
      <c r="AZ119" s="125">
        <v>1</v>
      </c>
      <c r="BA119" s="121">
        <v>1</v>
      </c>
      <c r="BB119" s="121">
        <v>0</v>
      </c>
      <c r="BC119" s="126">
        <v>1</v>
      </c>
      <c r="BD119" s="122">
        <v>2</v>
      </c>
      <c r="BE119" s="121">
        <v>18</v>
      </c>
      <c r="BF119" s="121">
        <v>0</v>
      </c>
      <c r="BG119" s="121">
        <v>0</v>
      </c>
      <c r="BH119" s="121">
        <v>2</v>
      </c>
      <c r="BI119" s="121">
        <v>0</v>
      </c>
      <c r="BJ119" s="121">
        <v>0</v>
      </c>
      <c r="BK119" s="121">
        <v>0</v>
      </c>
      <c r="BL119" s="121">
        <v>17</v>
      </c>
      <c r="BM119" s="121">
        <v>2</v>
      </c>
      <c r="BN119" s="121">
        <v>0</v>
      </c>
      <c r="BO119" s="121">
        <v>1</v>
      </c>
      <c r="BP119" s="121">
        <v>1</v>
      </c>
      <c r="BQ119" s="121">
        <v>0</v>
      </c>
      <c r="BR119" s="121">
        <v>0</v>
      </c>
      <c r="BS119" s="121">
        <v>0</v>
      </c>
      <c r="BT119" s="121">
        <v>0</v>
      </c>
      <c r="BU119" s="121">
        <v>0</v>
      </c>
      <c r="BV119" s="121">
        <v>0</v>
      </c>
      <c r="BW119" s="121">
        <v>0</v>
      </c>
      <c r="BX119" s="121">
        <v>0</v>
      </c>
      <c r="BY119" s="121">
        <v>0</v>
      </c>
      <c r="BZ119" s="121">
        <v>0</v>
      </c>
      <c r="CA119" s="121">
        <v>0</v>
      </c>
      <c r="CB119" s="121">
        <v>0</v>
      </c>
      <c r="CC119" s="121">
        <v>0</v>
      </c>
      <c r="CD119" s="121">
        <v>0</v>
      </c>
      <c r="CE119" s="123">
        <v>0</v>
      </c>
      <c r="CF119" s="122">
        <v>0</v>
      </c>
      <c r="CG119" s="121">
        <v>0</v>
      </c>
      <c r="CH119" s="121">
        <v>0</v>
      </c>
      <c r="CI119" s="121">
        <v>5</v>
      </c>
      <c r="CJ119" s="121">
        <v>2</v>
      </c>
      <c r="CK119" s="121">
        <v>0</v>
      </c>
      <c r="CL119" s="121">
        <v>0</v>
      </c>
      <c r="CM119" s="121">
        <v>0</v>
      </c>
      <c r="CN119" s="121">
        <v>0</v>
      </c>
      <c r="CO119" s="121">
        <v>0</v>
      </c>
      <c r="CP119" s="121">
        <v>0</v>
      </c>
      <c r="CQ119" s="121">
        <v>0</v>
      </c>
      <c r="CR119" s="121">
        <v>0</v>
      </c>
      <c r="CS119" s="121">
        <v>0</v>
      </c>
      <c r="CT119" s="121">
        <v>0</v>
      </c>
      <c r="CU119" s="121">
        <v>0</v>
      </c>
      <c r="CV119" s="121">
        <v>0</v>
      </c>
      <c r="CW119" s="121">
        <v>0</v>
      </c>
      <c r="CX119" s="121">
        <v>0</v>
      </c>
      <c r="CY119" s="121">
        <v>0</v>
      </c>
      <c r="CZ119" s="121">
        <v>0</v>
      </c>
      <c r="DA119" s="123">
        <v>0</v>
      </c>
      <c r="DB119" s="122">
        <v>0</v>
      </c>
      <c r="DC119" s="121">
        <v>0</v>
      </c>
      <c r="DD119" s="121">
        <v>0</v>
      </c>
      <c r="DE119" s="121">
        <v>0</v>
      </c>
      <c r="DF119" s="121">
        <v>0</v>
      </c>
      <c r="DG119" s="121">
        <v>0</v>
      </c>
      <c r="DH119" s="121">
        <v>0</v>
      </c>
      <c r="DI119" s="121">
        <v>0</v>
      </c>
      <c r="DJ119" s="123">
        <v>0</v>
      </c>
      <c r="DK119" s="122">
        <v>0</v>
      </c>
      <c r="DL119" s="123">
        <v>0</v>
      </c>
      <c r="DM119" s="124">
        <v>0</v>
      </c>
      <c r="DN119" s="122">
        <v>66</v>
      </c>
      <c r="DO119" s="121">
        <v>4</v>
      </c>
      <c r="DP119" s="123">
        <v>182</v>
      </c>
      <c r="DQ119" s="122">
        <v>35</v>
      </c>
      <c r="DR119" s="121">
        <v>1</v>
      </c>
      <c r="DS119" s="162" t="s">
        <v>2247</v>
      </c>
      <c r="DT119" s="121">
        <v>2</v>
      </c>
      <c r="DU119" s="162" t="s">
        <v>2248</v>
      </c>
      <c r="DV119" s="164" t="s">
        <v>2249</v>
      </c>
      <c r="DW119" s="122">
        <v>1</v>
      </c>
      <c r="DX119" s="121">
        <v>1</v>
      </c>
      <c r="DY119" s="121">
        <v>0</v>
      </c>
      <c r="DZ119" s="162" t="s">
        <v>2250</v>
      </c>
      <c r="EA119" s="164" t="s">
        <v>2251</v>
      </c>
      <c r="EB119" s="127">
        <v>19594</v>
      </c>
      <c r="EC119" s="128">
        <v>272.67</v>
      </c>
      <c r="ED119" s="129">
        <v>20</v>
      </c>
    </row>
    <row r="120" spans="1:134" ht="13.5" customHeight="1">
      <c r="A120" s="161" t="s">
        <v>309</v>
      </c>
      <c r="B120" s="162" t="s">
        <v>329</v>
      </c>
      <c r="C120" s="121">
        <v>1</v>
      </c>
      <c r="D120" s="162" t="s">
        <v>328</v>
      </c>
      <c r="E120" s="162" t="s">
        <v>2060</v>
      </c>
      <c r="F120" s="162">
        <v>1665</v>
      </c>
      <c r="G120" s="162">
        <v>53533</v>
      </c>
      <c r="H120" s="162" t="s">
        <v>329</v>
      </c>
      <c r="I120" s="162" t="s">
        <v>2252</v>
      </c>
      <c r="J120" s="162" t="s">
        <v>2253</v>
      </c>
      <c r="K120" s="164" t="s">
        <v>2254</v>
      </c>
      <c r="L120" s="161" t="s">
        <v>927</v>
      </c>
      <c r="M120" s="162" t="s">
        <v>2255</v>
      </c>
      <c r="N120" s="162" t="s">
        <v>2256</v>
      </c>
      <c r="O120" s="162" t="s">
        <v>927</v>
      </c>
      <c r="P120" s="162">
        <v>466094141</v>
      </c>
      <c r="Q120" s="164" t="s">
        <v>2257</v>
      </c>
      <c r="R120" s="161" t="s">
        <v>927</v>
      </c>
      <c r="S120" s="162" t="s">
        <v>2255</v>
      </c>
      <c r="T120" s="162" t="s">
        <v>2256</v>
      </c>
      <c r="U120" s="162" t="s">
        <v>927</v>
      </c>
      <c r="V120" s="162">
        <v>466094141</v>
      </c>
      <c r="W120" s="164" t="s">
        <v>2257</v>
      </c>
      <c r="X120" s="122">
        <v>2</v>
      </c>
      <c r="Y120" s="121">
        <v>0</v>
      </c>
      <c r="Z120" s="123">
        <v>2</v>
      </c>
      <c r="AA120" s="122">
        <v>2</v>
      </c>
      <c r="AB120" s="121">
        <v>0</v>
      </c>
      <c r="AC120" s="123">
        <v>2</v>
      </c>
      <c r="AD120" s="165" t="str">
        <f t="shared" si="13"/>
        <v>A</v>
      </c>
      <c r="AE120" s="124">
        <v>2</v>
      </c>
      <c r="AF120" s="165" t="str">
        <f t="shared" si="10"/>
        <v>A</v>
      </c>
      <c r="AG120" s="122">
        <v>0</v>
      </c>
      <c r="AH120" s="121">
        <v>0</v>
      </c>
      <c r="AI120" s="121">
        <v>0</v>
      </c>
      <c r="AJ120" s="121">
        <v>2</v>
      </c>
      <c r="AK120" s="123">
        <v>2</v>
      </c>
      <c r="AL120" s="165" t="str">
        <f t="shared" si="11"/>
        <v>A</v>
      </c>
      <c r="AM120" s="122">
        <v>1</v>
      </c>
      <c r="AN120" s="121">
        <v>0</v>
      </c>
      <c r="AO120" s="121">
        <v>1</v>
      </c>
      <c r="AP120" s="123">
        <v>2</v>
      </c>
      <c r="AQ120" s="165" t="str">
        <f t="shared" si="12"/>
        <v>A</v>
      </c>
      <c r="AR120" s="122">
        <v>0</v>
      </c>
      <c r="AS120" s="121">
        <v>0</v>
      </c>
      <c r="AT120" s="121">
        <v>0</v>
      </c>
      <c r="AU120" s="121">
        <v>2</v>
      </c>
      <c r="AV120" s="121">
        <v>0</v>
      </c>
      <c r="AW120" s="121">
        <v>0</v>
      </c>
      <c r="AX120" s="123">
        <v>2</v>
      </c>
      <c r="AY120" s="165" t="str">
        <f t="shared" si="14"/>
        <v>A</v>
      </c>
      <c r="AZ120" s="125">
        <v>1</v>
      </c>
      <c r="BA120" s="121">
        <v>1</v>
      </c>
      <c r="BB120" s="121">
        <v>1</v>
      </c>
      <c r="BC120" s="126">
        <v>1</v>
      </c>
      <c r="BD120" s="122">
        <v>0</v>
      </c>
      <c r="BE120" s="121">
        <v>54</v>
      </c>
      <c r="BF120" s="121">
        <v>0</v>
      </c>
      <c r="BG120" s="121">
        <v>0</v>
      </c>
      <c r="BH120" s="121">
        <v>0</v>
      </c>
      <c r="BI120" s="121">
        <v>0</v>
      </c>
      <c r="BJ120" s="121">
        <v>0</v>
      </c>
      <c r="BK120" s="121">
        <v>0</v>
      </c>
      <c r="BL120" s="121">
        <v>34</v>
      </c>
      <c r="BM120" s="121">
        <v>0</v>
      </c>
      <c r="BN120" s="121">
        <v>0</v>
      </c>
      <c r="BO120" s="121">
        <v>1</v>
      </c>
      <c r="BP120" s="121">
        <v>10</v>
      </c>
      <c r="BQ120" s="121">
        <v>0</v>
      </c>
      <c r="BR120" s="121">
        <v>1</v>
      </c>
      <c r="BS120" s="121">
        <v>0</v>
      </c>
      <c r="BT120" s="121">
        <v>1</v>
      </c>
      <c r="BU120" s="121">
        <v>0</v>
      </c>
      <c r="BV120" s="121">
        <v>0</v>
      </c>
      <c r="BW120" s="121">
        <v>0</v>
      </c>
      <c r="BX120" s="121">
        <v>0</v>
      </c>
      <c r="BY120" s="121">
        <v>0</v>
      </c>
      <c r="BZ120" s="121">
        <v>0</v>
      </c>
      <c r="CA120" s="121">
        <v>0</v>
      </c>
      <c r="CB120" s="121">
        <v>0</v>
      </c>
      <c r="CC120" s="121">
        <v>2</v>
      </c>
      <c r="CD120" s="121">
        <v>0</v>
      </c>
      <c r="CE120" s="123">
        <v>0</v>
      </c>
      <c r="CF120" s="122">
        <v>2</v>
      </c>
      <c r="CG120" s="121">
        <v>0</v>
      </c>
      <c r="CH120" s="121">
        <v>0</v>
      </c>
      <c r="CI120" s="121">
        <v>3</v>
      </c>
      <c r="CJ120" s="121">
        <v>0</v>
      </c>
      <c r="CK120" s="121">
        <v>0</v>
      </c>
      <c r="CL120" s="121">
        <v>0</v>
      </c>
      <c r="CM120" s="121">
        <v>0</v>
      </c>
      <c r="CN120" s="121">
        <v>0</v>
      </c>
      <c r="CO120" s="121">
        <v>0</v>
      </c>
      <c r="CP120" s="121">
        <v>0</v>
      </c>
      <c r="CQ120" s="121">
        <v>0</v>
      </c>
      <c r="CR120" s="121">
        <v>0</v>
      </c>
      <c r="CS120" s="121">
        <v>0</v>
      </c>
      <c r="CT120" s="121">
        <v>0</v>
      </c>
      <c r="CU120" s="121">
        <v>0</v>
      </c>
      <c r="CV120" s="121">
        <v>0</v>
      </c>
      <c r="CW120" s="121">
        <v>0</v>
      </c>
      <c r="CX120" s="121">
        <v>0</v>
      </c>
      <c r="CY120" s="121">
        <v>0</v>
      </c>
      <c r="CZ120" s="121">
        <v>4</v>
      </c>
      <c r="DA120" s="123">
        <v>0</v>
      </c>
      <c r="DB120" s="122">
        <v>0</v>
      </c>
      <c r="DC120" s="121">
        <v>0</v>
      </c>
      <c r="DD120" s="121">
        <v>0</v>
      </c>
      <c r="DE120" s="121">
        <v>0</v>
      </c>
      <c r="DF120" s="121">
        <v>0</v>
      </c>
      <c r="DG120" s="121">
        <v>0</v>
      </c>
      <c r="DH120" s="121">
        <v>0</v>
      </c>
      <c r="DI120" s="121">
        <v>0</v>
      </c>
      <c r="DJ120" s="123">
        <v>0</v>
      </c>
      <c r="DK120" s="122">
        <v>0</v>
      </c>
      <c r="DL120" s="123">
        <v>0</v>
      </c>
      <c r="DM120" s="124">
        <v>0</v>
      </c>
      <c r="DN120" s="122">
        <v>100</v>
      </c>
      <c r="DO120" s="121">
        <v>4</v>
      </c>
      <c r="DP120" s="123">
        <v>62</v>
      </c>
      <c r="DQ120" s="122">
        <v>40</v>
      </c>
      <c r="DR120" s="121">
        <v>1</v>
      </c>
      <c r="DS120" s="162" t="s">
        <v>2258</v>
      </c>
      <c r="DT120" s="121">
        <v>2</v>
      </c>
      <c r="DU120" s="162"/>
      <c r="DV120" s="164"/>
      <c r="DW120" s="122">
        <v>1</v>
      </c>
      <c r="DX120" s="121">
        <v>1</v>
      </c>
      <c r="DY120" s="121">
        <v>1</v>
      </c>
      <c r="DZ120" s="162"/>
      <c r="EA120" s="164"/>
      <c r="EB120" s="127">
        <v>24740</v>
      </c>
      <c r="EC120" s="128">
        <v>257.27</v>
      </c>
      <c r="ED120" s="129">
        <v>42</v>
      </c>
    </row>
    <row r="121" spans="1:134" ht="13.5" customHeight="1">
      <c r="A121" s="161" t="s">
        <v>309</v>
      </c>
      <c r="B121" s="162" t="s">
        <v>331</v>
      </c>
      <c r="C121" s="121">
        <v>1</v>
      </c>
      <c r="D121" s="162" t="s">
        <v>330</v>
      </c>
      <c r="E121" s="162" t="s">
        <v>2259</v>
      </c>
      <c r="F121" s="163" t="s">
        <v>2260</v>
      </c>
      <c r="G121" s="162">
        <v>56802</v>
      </c>
      <c r="H121" s="162" t="s">
        <v>331</v>
      </c>
      <c r="I121" s="162" t="s">
        <v>2261</v>
      </c>
      <c r="J121" s="162" t="s">
        <v>2262</v>
      </c>
      <c r="K121" s="164" t="s">
        <v>919</v>
      </c>
      <c r="L121" s="161" t="s">
        <v>920</v>
      </c>
      <c r="M121" s="162" t="s">
        <v>1340</v>
      </c>
      <c r="N121" s="162" t="s">
        <v>2263</v>
      </c>
      <c r="O121" s="162" t="s">
        <v>927</v>
      </c>
      <c r="P121" s="162">
        <v>461550250</v>
      </c>
      <c r="Q121" s="164" t="s">
        <v>2264</v>
      </c>
      <c r="R121" s="161" t="s">
        <v>920</v>
      </c>
      <c r="S121" s="162" t="s">
        <v>2265</v>
      </c>
      <c r="T121" s="162" t="s">
        <v>2266</v>
      </c>
      <c r="U121" s="162" t="s">
        <v>927</v>
      </c>
      <c r="V121" s="162">
        <v>461550255</v>
      </c>
      <c r="W121" s="164" t="s">
        <v>2267</v>
      </c>
      <c r="X121" s="122">
        <v>2</v>
      </c>
      <c r="Y121" s="121">
        <v>0</v>
      </c>
      <c r="Z121" s="123">
        <v>2</v>
      </c>
      <c r="AA121" s="122">
        <v>2</v>
      </c>
      <c r="AB121" s="121">
        <v>0</v>
      </c>
      <c r="AC121" s="123">
        <v>2</v>
      </c>
      <c r="AD121" s="165" t="str">
        <f t="shared" si="13"/>
        <v>A</v>
      </c>
      <c r="AE121" s="124">
        <v>2</v>
      </c>
      <c r="AF121" s="165" t="str">
        <f t="shared" si="10"/>
        <v>A</v>
      </c>
      <c r="AG121" s="122">
        <v>0</v>
      </c>
      <c r="AH121" s="121">
        <v>0</v>
      </c>
      <c r="AI121" s="121">
        <v>0</v>
      </c>
      <c r="AJ121" s="121">
        <v>2</v>
      </c>
      <c r="AK121" s="123">
        <v>2</v>
      </c>
      <c r="AL121" s="165" t="str">
        <f t="shared" si="11"/>
        <v>A</v>
      </c>
      <c r="AM121" s="122">
        <v>1</v>
      </c>
      <c r="AN121" s="121">
        <v>1</v>
      </c>
      <c r="AO121" s="121">
        <v>0</v>
      </c>
      <c r="AP121" s="123">
        <v>2</v>
      </c>
      <c r="AQ121" s="165" t="str">
        <f t="shared" si="12"/>
        <v>A</v>
      </c>
      <c r="AR121" s="122">
        <v>0</v>
      </c>
      <c r="AS121" s="121">
        <v>1</v>
      </c>
      <c r="AT121" s="121">
        <v>0</v>
      </c>
      <c r="AU121" s="121">
        <v>1</v>
      </c>
      <c r="AV121" s="121">
        <v>0</v>
      </c>
      <c r="AW121" s="121">
        <v>0</v>
      </c>
      <c r="AX121" s="123">
        <v>2</v>
      </c>
      <c r="AY121" s="165" t="str">
        <f t="shared" si="14"/>
        <v>A</v>
      </c>
      <c r="AZ121" s="125">
        <v>1</v>
      </c>
      <c r="BA121" s="121">
        <v>1</v>
      </c>
      <c r="BB121" s="121">
        <v>0</v>
      </c>
      <c r="BC121" s="126">
        <v>1</v>
      </c>
      <c r="BD121" s="122">
        <v>2</v>
      </c>
      <c r="BE121" s="121">
        <v>32</v>
      </c>
      <c r="BF121" s="121">
        <v>0</v>
      </c>
      <c r="BG121" s="121">
        <v>0</v>
      </c>
      <c r="BH121" s="121">
        <v>1</v>
      </c>
      <c r="BI121" s="121">
        <v>0</v>
      </c>
      <c r="BJ121" s="121">
        <v>0</v>
      </c>
      <c r="BK121" s="121">
        <v>0</v>
      </c>
      <c r="BL121" s="121">
        <v>19</v>
      </c>
      <c r="BM121" s="121">
        <v>0</v>
      </c>
      <c r="BN121" s="121">
        <v>0</v>
      </c>
      <c r="BO121" s="121">
        <v>1</v>
      </c>
      <c r="BP121" s="121">
        <v>68</v>
      </c>
      <c r="BQ121" s="121">
        <v>0</v>
      </c>
      <c r="BR121" s="121">
        <v>0</v>
      </c>
      <c r="BS121" s="121">
        <v>1</v>
      </c>
      <c r="BT121" s="121">
        <v>1</v>
      </c>
      <c r="BU121" s="121">
        <v>0</v>
      </c>
      <c r="BV121" s="121">
        <v>0</v>
      </c>
      <c r="BW121" s="121">
        <v>0</v>
      </c>
      <c r="BX121" s="121">
        <v>0</v>
      </c>
      <c r="BY121" s="121">
        <v>0</v>
      </c>
      <c r="BZ121" s="121">
        <v>0</v>
      </c>
      <c r="CA121" s="121">
        <v>0</v>
      </c>
      <c r="CB121" s="121">
        <v>0</v>
      </c>
      <c r="CC121" s="121">
        <v>0</v>
      </c>
      <c r="CD121" s="121">
        <v>0</v>
      </c>
      <c r="CE121" s="123">
        <v>0</v>
      </c>
      <c r="CF121" s="122">
        <v>1</v>
      </c>
      <c r="CG121" s="121">
        <v>1</v>
      </c>
      <c r="CH121" s="121">
        <v>0</v>
      </c>
      <c r="CI121" s="121">
        <v>2</v>
      </c>
      <c r="CJ121" s="121">
        <v>0</v>
      </c>
      <c r="CK121" s="121">
        <v>3</v>
      </c>
      <c r="CL121" s="121">
        <v>0</v>
      </c>
      <c r="CM121" s="121">
        <v>0</v>
      </c>
      <c r="CN121" s="121">
        <v>0</v>
      </c>
      <c r="CO121" s="121">
        <v>0</v>
      </c>
      <c r="CP121" s="121">
        <v>0</v>
      </c>
      <c r="CQ121" s="121">
        <v>1</v>
      </c>
      <c r="CR121" s="121">
        <v>0</v>
      </c>
      <c r="CS121" s="121">
        <v>0</v>
      </c>
      <c r="CT121" s="121">
        <v>0</v>
      </c>
      <c r="CU121" s="121">
        <v>0</v>
      </c>
      <c r="CV121" s="121">
        <v>0</v>
      </c>
      <c r="CW121" s="121">
        <v>0</v>
      </c>
      <c r="CX121" s="121">
        <v>0</v>
      </c>
      <c r="CY121" s="121">
        <v>0</v>
      </c>
      <c r="CZ121" s="121">
        <v>0</v>
      </c>
      <c r="DA121" s="123">
        <v>0</v>
      </c>
      <c r="DB121" s="122">
        <v>0</v>
      </c>
      <c r="DC121" s="121">
        <v>0</v>
      </c>
      <c r="DD121" s="121">
        <v>0</v>
      </c>
      <c r="DE121" s="121">
        <v>0</v>
      </c>
      <c r="DF121" s="121">
        <v>0</v>
      </c>
      <c r="DG121" s="121">
        <v>0</v>
      </c>
      <c r="DH121" s="121">
        <v>0</v>
      </c>
      <c r="DI121" s="121">
        <v>0</v>
      </c>
      <c r="DJ121" s="123">
        <v>0</v>
      </c>
      <c r="DK121" s="122">
        <v>0</v>
      </c>
      <c r="DL121" s="123">
        <v>0</v>
      </c>
      <c r="DM121" s="124">
        <v>0</v>
      </c>
      <c r="DN121" s="122">
        <v>84</v>
      </c>
      <c r="DO121" s="121">
        <v>3</v>
      </c>
      <c r="DP121" s="123">
        <v>306</v>
      </c>
      <c r="DQ121" s="122">
        <v>35</v>
      </c>
      <c r="DR121" s="121">
        <v>1</v>
      </c>
      <c r="DS121" s="162" t="s">
        <v>2268</v>
      </c>
      <c r="DT121" s="121">
        <v>2</v>
      </c>
      <c r="DU121" s="162" t="s">
        <v>2269</v>
      </c>
      <c r="DV121" s="164" t="s">
        <v>2270</v>
      </c>
      <c r="DW121" s="122">
        <v>1</v>
      </c>
      <c r="DX121" s="121">
        <v>1</v>
      </c>
      <c r="DY121" s="121">
        <v>1</v>
      </c>
      <c r="DZ121" s="162"/>
      <c r="EA121" s="164"/>
      <c r="EB121" s="127">
        <v>31715</v>
      </c>
      <c r="EC121" s="128">
        <v>351.58</v>
      </c>
      <c r="ED121" s="129">
        <v>28</v>
      </c>
    </row>
    <row r="122" spans="1:134" ht="13.5" customHeight="1">
      <c r="A122" s="161" t="s">
        <v>309</v>
      </c>
      <c r="B122" s="162" t="s">
        <v>333</v>
      </c>
      <c r="C122" s="121">
        <v>1</v>
      </c>
      <c r="D122" s="162" t="s">
        <v>332</v>
      </c>
      <c r="E122" s="162" t="s">
        <v>2271</v>
      </c>
      <c r="F122" s="162">
        <v>16</v>
      </c>
      <c r="G122" s="162">
        <v>56224</v>
      </c>
      <c r="H122" s="162" t="s">
        <v>333</v>
      </c>
      <c r="I122" s="162" t="s">
        <v>2272</v>
      </c>
      <c r="J122" s="162" t="s">
        <v>2273</v>
      </c>
      <c r="K122" s="164" t="s">
        <v>919</v>
      </c>
      <c r="L122" s="161" t="s">
        <v>2274</v>
      </c>
      <c r="M122" s="162" t="s">
        <v>1062</v>
      </c>
      <c r="N122" s="162" t="s">
        <v>2275</v>
      </c>
      <c r="O122" s="162" t="s">
        <v>927</v>
      </c>
      <c r="P122" s="162">
        <v>465514222</v>
      </c>
      <c r="Q122" s="164" t="s">
        <v>2276</v>
      </c>
      <c r="R122" s="161" t="s">
        <v>927</v>
      </c>
      <c r="S122" s="162" t="s">
        <v>2177</v>
      </c>
      <c r="T122" s="162" t="s">
        <v>2277</v>
      </c>
      <c r="U122" s="162" t="s">
        <v>927</v>
      </c>
      <c r="V122" s="162">
        <v>465514216</v>
      </c>
      <c r="W122" s="164" t="s">
        <v>2278</v>
      </c>
      <c r="X122" s="122">
        <v>2</v>
      </c>
      <c r="Y122" s="121">
        <v>0</v>
      </c>
      <c r="Z122" s="123">
        <v>2</v>
      </c>
      <c r="AA122" s="122">
        <v>2</v>
      </c>
      <c r="AB122" s="121">
        <v>0</v>
      </c>
      <c r="AC122" s="123">
        <v>2</v>
      </c>
      <c r="AD122" s="165" t="str">
        <f t="shared" si="13"/>
        <v>A</v>
      </c>
      <c r="AE122" s="124">
        <v>2</v>
      </c>
      <c r="AF122" s="165" t="str">
        <f t="shared" si="10"/>
        <v>A</v>
      </c>
      <c r="AG122" s="122">
        <v>0</v>
      </c>
      <c r="AH122" s="121">
        <v>1</v>
      </c>
      <c r="AI122" s="121">
        <v>0</v>
      </c>
      <c r="AJ122" s="121">
        <v>1</v>
      </c>
      <c r="AK122" s="123">
        <v>2</v>
      </c>
      <c r="AL122" s="165" t="str">
        <f t="shared" si="11"/>
        <v>A</v>
      </c>
      <c r="AM122" s="122">
        <v>0</v>
      </c>
      <c r="AN122" s="121">
        <v>1</v>
      </c>
      <c r="AO122" s="121">
        <v>1</v>
      </c>
      <c r="AP122" s="123">
        <v>2</v>
      </c>
      <c r="AQ122" s="165" t="str">
        <f t="shared" si="12"/>
        <v>A</v>
      </c>
      <c r="AR122" s="122">
        <v>0</v>
      </c>
      <c r="AS122" s="121">
        <v>0</v>
      </c>
      <c r="AT122" s="121">
        <v>0</v>
      </c>
      <c r="AU122" s="121">
        <v>2</v>
      </c>
      <c r="AV122" s="121">
        <v>0</v>
      </c>
      <c r="AW122" s="121">
        <v>0</v>
      </c>
      <c r="AX122" s="123">
        <v>2</v>
      </c>
      <c r="AY122" s="165" t="str">
        <f t="shared" si="14"/>
        <v>A</v>
      </c>
      <c r="AZ122" s="125">
        <v>0</v>
      </c>
      <c r="BA122" s="121">
        <v>1</v>
      </c>
      <c r="BB122" s="121">
        <v>0</v>
      </c>
      <c r="BC122" s="126">
        <v>1</v>
      </c>
      <c r="BD122" s="122">
        <v>2</v>
      </c>
      <c r="BE122" s="121">
        <v>28</v>
      </c>
      <c r="BF122" s="121">
        <v>0</v>
      </c>
      <c r="BG122" s="121">
        <v>0</v>
      </c>
      <c r="BH122" s="121">
        <v>14</v>
      </c>
      <c r="BI122" s="121">
        <v>0</v>
      </c>
      <c r="BJ122" s="121">
        <v>0</v>
      </c>
      <c r="BK122" s="121">
        <v>4</v>
      </c>
      <c r="BL122" s="121">
        <v>35</v>
      </c>
      <c r="BM122" s="121">
        <v>1</v>
      </c>
      <c r="BN122" s="121">
        <v>0</v>
      </c>
      <c r="BO122" s="121">
        <v>1</v>
      </c>
      <c r="BP122" s="121">
        <v>3</v>
      </c>
      <c r="BQ122" s="121">
        <v>0</v>
      </c>
      <c r="BR122" s="121">
        <v>0</v>
      </c>
      <c r="BS122" s="121">
        <v>1</v>
      </c>
      <c r="BT122" s="121">
        <v>1</v>
      </c>
      <c r="BU122" s="121">
        <v>0</v>
      </c>
      <c r="BV122" s="121">
        <v>0</v>
      </c>
      <c r="BW122" s="121">
        <v>0</v>
      </c>
      <c r="BX122" s="121">
        <v>0</v>
      </c>
      <c r="BY122" s="121">
        <v>0</v>
      </c>
      <c r="BZ122" s="121">
        <v>0</v>
      </c>
      <c r="CA122" s="121">
        <v>0</v>
      </c>
      <c r="CB122" s="121">
        <v>0</v>
      </c>
      <c r="CC122" s="121">
        <v>1</v>
      </c>
      <c r="CD122" s="121">
        <v>0</v>
      </c>
      <c r="CE122" s="123">
        <v>0</v>
      </c>
      <c r="CF122" s="122">
        <v>1</v>
      </c>
      <c r="CG122" s="121">
        <v>0</v>
      </c>
      <c r="CH122" s="121">
        <v>0</v>
      </c>
      <c r="CI122" s="121">
        <v>1</v>
      </c>
      <c r="CJ122" s="121">
        <v>0</v>
      </c>
      <c r="CK122" s="121">
        <v>0</v>
      </c>
      <c r="CL122" s="121">
        <v>0</v>
      </c>
      <c r="CM122" s="121">
        <v>0</v>
      </c>
      <c r="CN122" s="121">
        <v>0</v>
      </c>
      <c r="CO122" s="121">
        <v>0</v>
      </c>
      <c r="CP122" s="121">
        <v>0</v>
      </c>
      <c r="CQ122" s="121">
        <v>1</v>
      </c>
      <c r="CR122" s="121">
        <v>0</v>
      </c>
      <c r="CS122" s="121">
        <v>0</v>
      </c>
      <c r="CT122" s="121">
        <v>0</v>
      </c>
      <c r="CU122" s="121">
        <v>0</v>
      </c>
      <c r="CV122" s="121">
        <v>0</v>
      </c>
      <c r="CW122" s="121">
        <v>0</v>
      </c>
      <c r="CX122" s="121">
        <v>0</v>
      </c>
      <c r="CY122" s="121">
        <v>0</v>
      </c>
      <c r="CZ122" s="121">
        <v>0</v>
      </c>
      <c r="DA122" s="123">
        <v>0</v>
      </c>
      <c r="DB122" s="122">
        <v>0</v>
      </c>
      <c r="DC122" s="121">
        <v>0</v>
      </c>
      <c r="DD122" s="121">
        <v>0</v>
      </c>
      <c r="DE122" s="121">
        <v>0</v>
      </c>
      <c r="DF122" s="121">
        <v>0</v>
      </c>
      <c r="DG122" s="121">
        <v>0</v>
      </c>
      <c r="DH122" s="121">
        <v>0</v>
      </c>
      <c r="DI122" s="121">
        <v>0</v>
      </c>
      <c r="DJ122" s="123">
        <v>0</v>
      </c>
      <c r="DK122" s="122">
        <v>0</v>
      </c>
      <c r="DL122" s="123">
        <v>0</v>
      </c>
      <c r="DM122" s="124">
        <v>0</v>
      </c>
      <c r="DN122" s="122">
        <v>112</v>
      </c>
      <c r="DO122" s="121">
        <v>2</v>
      </c>
      <c r="DP122" s="123">
        <v>57</v>
      </c>
      <c r="DQ122" s="122">
        <v>40</v>
      </c>
      <c r="DR122" s="121">
        <v>1</v>
      </c>
      <c r="DS122" s="162" t="s">
        <v>2279</v>
      </c>
      <c r="DT122" s="121">
        <v>3</v>
      </c>
      <c r="DU122" s="162">
        <v>0</v>
      </c>
      <c r="DV122" s="164">
        <v>0</v>
      </c>
      <c r="DW122" s="122">
        <v>1</v>
      </c>
      <c r="DX122" s="121">
        <v>1</v>
      </c>
      <c r="DY122" s="121">
        <v>1</v>
      </c>
      <c r="DZ122" s="162">
        <v>0</v>
      </c>
      <c r="EA122" s="164">
        <v>0</v>
      </c>
      <c r="EB122" s="127">
        <v>26463</v>
      </c>
      <c r="EC122" s="128">
        <v>190.51</v>
      </c>
      <c r="ED122" s="129">
        <v>16</v>
      </c>
    </row>
    <row r="123" spans="1:134" ht="13.5" customHeight="1">
      <c r="A123" s="161" t="s">
        <v>309</v>
      </c>
      <c r="B123" s="162" t="s">
        <v>335</v>
      </c>
      <c r="C123" s="121">
        <v>1</v>
      </c>
      <c r="D123" s="162" t="s">
        <v>334</v>
      </c>
      <c r="E123" s="162" t="s">
        <v>2280</v>
      </c>
      <c r="F123" s="162">
        <v>92</v>
      </c>
      <c r="G123" s="162">
        <v>56632</v>
      </c>
      <c r="H123" s="162" t="s">
        <v>335</v>
      </c>
      <c r="I123" s="162" t="s">
        <v>2281</v>
      </c>
      <c r="J123" s="162" t="s">
        <v>2282</v>
      </c>
      <c r="K123" s="164" t="s">
        <v>1822</v>
      </c>
      <c r="L123" s="161" t="s">
        <v>920</v>
      </c>
      <c r="M123" s="162" t="s">
        <v>2283</v>
      </c>
      <c r="N123" s="162" t="s">
        <v>2284</v>
      </c>
      <c r="O123" s="162" t="s">
        <v>927</v>
      </c>
      <c r="P123" s="162">
        <v>465466161</v>
      </c>
      <c r="Q123" s="164" t="s">
        <v>2285</v>
      </c>
      <c r="R123" s="161" t="s">
        <v>920</v>
      </c>
      <c r="S123" s="162" t="s">
        <v>1340</v>
      </c>
      <c r="T123" s="162" t="s">
        <v>2286</v>
      </c>
      <c r="U123" s="162" t="s">
        <v>927</v>
      </c>
      <c r="V123" s="162">
        <v>465466160</v>
      </c>
      <c r="W123" s="164" t="s">
        <v>2287</v>
      </c>
      <c r="X123" s="122">
        <v>2</v>
      </c>
      <c r="Y123" s="121">
        <v>0</v>
      </c>
      <c r="Z123" s="123">
        <v>2</v>
      </c>
      <c r="AA123" s="122">
        <v>2</v>
      </c>
      <c r="AB123" s="121">
        <v>0</v>
      </c>
      <c r="AC123" s="123">
        <v>2</v>
      </c>
      <c r="AD123" s="165" t="str">
        <f t="shared" si="13"/>
        <v>A</v>
      </c>
      <c r="AE123" s="124">
        <v>2</v>
      </c>
      <c r="AF123" s="165" t="str">
        <f t="shared" si="10"/>
        <v>A</v>
      </c>
      <c r="AG123" s="122">
        <v>0</v>
      </c>
      <c r="AH123" s="121">
        <v>1</v>
      </c>
      <c r="AI123" s="121">
        <v>0</v>
      </c>
      <c r="AJ123" s="121">
        <v>1</v>
      </c>
      <c r="AK123" s="123">
        <v>2</v>
      </c>
      <c r="AL123" s="165" t="str">
        <f t="shared" si="11"/>
        <v>A</v>
      </c>
      <c r="AM123" s="122">
        <v>0</v>
      </c>
      <c r="AN123" s="121">
        <v>0</v>
      </c>
      <c r="AO123" s="121">
        <v>2</v>
      </c>
      <c r="AP123" s="123">
        <v>2</v>
      </c>
      <c r="AQ123" s="165" t="str">
        <f t="shared" si="12"/>
        <v>A</v>
      </c>
      <c r="AR123" s="122">
        <v>0</v>
      </c>
      <c r="AS123" s="121">
        <v>0</v>
      </c>
      <c r="AT123" s="121">
        <v>0</v>
      </c>
      <c r="AU123" s="121">
        <v>2</v>
      </c>
      <c r="AV123" s="121">
        <v>0</v>
      </c>
      <c r="AW123" s="121">
        <v>0</v>
      </c>
      <c r="AX123" s="123">
        <v>2</v>
      </c>
      <c r="AY123" s="165" t="str">
        <f t="shared" si="14"/>
        <v>A</v>
      </c>
      <c r="AZ123" s="125">
        <v>1</v>
      </c>
      <c r="BA123" s="121">
        <v>1</v>
      </c>
      <c r="BB123" s="121">
        <v>1</v>
      </c>
      <c r="BC123" s="126">
        <v>1</v>
      </c>
      <c r="BD123" s="122">
        <v>12</v>
      </c>
      <c r="BE123" s="121">
        <v>31</v>
      </c>
      <c r="BF123" s="121">
        <v>3</v>
      </c>
      <c r="BG123" s="121">
        <v>0</v>
      </c>
      <c r="BH123" s="121">
        <v>1</v>
      </c>
      <c r="BI123" s="121">
        <v>0</v>
      </c>
      <c r="BJ123" s="121">
        <v>0</v>
      </c>
      <c r="BK123" s="121">
        <v>0</v>
      </c>
      <c r="BL123" s="121">
        <v>26</v>
      </c>
      <c r="BM123" s="121">
        <v>0</v>
      </c>
      <c r="BN123" s="121">
        <v>0</v>
      </c>
      <c r="BO123" s="121">
        <v>0</v>
      </c>
      <c r="BP123" s="121">
        <v>3</v>
      </c>
      <c r="BQ123" s="121">
        <v>0</v>
      </c>
      <c r="BR123" s="121">
        <v>0</v>
      </c>
      <c r="BS123" s="121">
        <v>0</v>
      </c>
      <c r="BT123" s="121">
        <v>0</v>
      </c>
      <c r="BU123" s="121">
        <v>0</v>
      </c>
      <c r="BV123" s="121">
        <v>0</v>
      </c>
      <c r="BW123" s="121">
        <v>0</v>
      </c>
      <c r="BX123" s="121">
        <v>0</v>
      </c>
      <c r="BY123" s="121">
        <v>0</v>
      </c>
      <c r="BZ123" s="121">
        <v>0</v>
      </c>
      <c r="CA123" s="121">
        <v>0</v>
      </c>
      <c r="CB123" s="121">
        <v>0</v>
      </c>
      <c r="CC123" s="121">
        <v>1</v>
      </c>
      <c r="CD123" s="121">
        <v>0</v>
      </c>
      <c r="CE123" s="123">
        <v>0</v>
      </c>
      <c r="CF123" s="122">
        <v>0</v>
      </c>
      <c r="CG123" s="121">
        <v>0</v>
      </c>
      <c r="CH123" s="121">
        <v>0</v>
      </c>
      <c r="CI123" s="121">
        <v>0</v>
      </c>
      <c r="CJ123" s="121">
        <v>0</v>
      </c>
      <c r="CK123" s="121">
        <v>1</v>
      </c>
      <c r="CL123" s="121">
        <v>0</v>
      </c>
      <c r="CM123" s="121">
        <v>0</v>
      </c>
      <c r="CN123" s="121">
        <v>0</v>
      </c>
      <c r="CO123" s="121">
        <v>0</v>
      </c>
      <c r="CP123" s="121">
        <v>0</v>
      </c>
      <c r="CQ123" s="121">
        <v>0</v>
      </c>
      <c r="CR123" s="121">
        <v>0</v>
      </c>
      <c r="CS123" s="121">
        <v>0</v>
      </c>
      <c r="CT123" s="121">
        <v>0</v>
      </c>
      <c r="CU123" s="121">
        <v>0</v>
      </c>
      <c r="CV123" s="121">
        <v>0</v>
      </c>
      <c r="CW123" s="121">
        <v>0</v>
      </c>
      <c r="CX123" s="121">
        <v>0</v>
      </c>
      <c r="CY123" s="121">
        <v>0</v>
      </c>
      <c r="CZ123" s="121">
        <v>1</v>
      </c>
      <c r="DA123" s="123">
        <v>0</v>
      </c>
      <c r="DB123" s="122">
        <v>0</v>
      </c>
      <c r="DC123" s="121">
        <v>0</v>
      </c>
      <c r="DD123" s="121">
        <v>3</v>
      </c>
      <c r="DE123" s="121">
        <v>0</v>
      </c>
      <c r="DF123" s="121">
        <v>0</v>
      </c>
      <c r="DG123" s="121">
        <v>0</v>
      </c>
      <c r="DH123" s="121">
        <v>1</v>
      </c>
      <c r="DI123" s="121">
        <v>0</v>
      </c>
      <c r="DJ123" s="123">
        <v>0</v>
      </c>
      <c r="DK123" s="122">
        <v>0</v>
      </c>
      <c r="DL123" s="123">
        <v>0</v>
      </c>
      <c r="DM123" s="124">
        <v>0</v>
      </c>
      <c r="DN123" s="122">
        <v>63</v>
      </c>
      <c r="DO123" s="121">
        <v>3</v>
      </c>
      <c r="DP123" s="123">
        <v>341</v>
      </c>
      <c r="DQ123" s="122">
        <v>35</v>
      </c>
      <c r="DR123" s="121">
        <v>0</v>
      </c>
      <c r="DS123" s="121" t="s">
        <v>927</v>
      </c>
      <c r="DT123" s="121">
        <v>3</v>
      </c>
      <c r="DU123" s="162"/>
      <c r="DV123" s="164"/>
      <c r="DW123" s="122">
        <v>1</v>
      </c>
      <c r="DX123" s="121">
        <v>1</v>
      </c>
      <c r="DY123" s="121">
        <v>1</v>
      </c>
      <c r="DZ123" s="162"/>
      <c r="EA123" s="164"/>
      <c r="EB123" s="127">
        <v>32518</v>
      </c>
      <c r="EC123" s="128">
        <v>281.89</v>
      </c>
      <c r="ED123" s="129">
        <v>40</v>
      </c>
    </row>
    <row r="124" spans="1:134" ht="13.5" customHeight="1">
      <c r="A124" s="161" t="s">
        <v>309</v>
      </c>
      <c r="B124" s="162" t="s">
        <v>337</v>
      </c>
      <c r="C124" s="121">
        <v>1</v>
      </c>
      <c r="D124" s="162" t="s">
        <v>336</v>
      </c>
      <c r="E124" s="162" t="s">
        <v>1105</v>
      </c>
      <c r="F124" s="162">
        <v>166</v>
      </c>
      <c r="G124" s="162">
        <v>56401</v>
      </c>
      <c r="H124" s="162" t="s">
        <v>337</v>
      </c>
      <c r="I124" s="162" t="s">
        <v>2288</v>
      </c>
      <c r="J124" s="162" t="s">
        <v>2289</v>
      </c>
      <c r="K124" s="164" t="s">
        <v>937</v>
      </c>
      <c r="L124" s="161" t="s">
        <v>920</v>
      </c>
      <c r="M124" s="162" t="s">
        <v>925</v>
      </c>
      <c r="N124" s="162" t="s">
        <v>2290</v>
      </c>
      <c r="O124" s="162" t="s">
        <v>927</v>
      </c>
      <c r="P124" s="162">
        <v>465670263</v>
      </c>
      <c r="Q124" s="164" t="s">
        <v>2291</v>
      </c>
      <c r="R124" s="161" t="s">
        <v>920</v>
      </c>
      <c r="S124" s="162" t="s">
        <v>925</v>
      </c>
      <c r="T124" s="162" t="s">
        <v>2290</v>
      </c>
      <c r="U124" s="162" t="s">
        <v>927</v>
      </c>
      <c r="V124" s="162">
        <v>465670263</v>
      </c>
      <c r="W124" s="164" t="s">
        <v>2291</v>
      </c>
      <c r="X124" s="122">
        <v>3</v>
      </c>
      <c r="Y124" s="121">
        <v>0</v>
      </c>
      <c r="Z124" s="123">
        <v>3</v>
      </c>
      <c r="AA124" s="122">
        <v>2.94</v>
      </c>
      <c r="AB124" s="121">
        <v>0</v>
      </c>
      <c r="AC124" s="123">
        <v>2.94</v>
      </c>
      <c r="AD124" s="165" t="str">
        <f t="shared" si="13"/>
        <v>A</v>
      </c>
      <c r="AE124" s="124">
        <v>3</v>
      </c>
      <c r="AF124" s="165" t="str">
        <f t="shared" si="10"/>
        <v>A</v>
      </c>
      <c r="AG124" s="122">
        <v>0</v>
      </c>
      <c r="AH124" s="121">
        <v>0</v>
      </c>
      <c r="AI124" s="121">
        <v>0</v>
      </c>
      <c r="AJ124" s="121">
        <v>3</v>
      </c>
      <c r="AK124" s="123">
        <v>3</v>
      </c>
      <c r="AL124" s="165" t="str">
        <f t="shared" si="11"/>
        <v>A</v>
      </c>
      <c r="AM124" s="122">
        <v>1</v>
      </c>
      <c r="AN124" s="121">
        <v>1</v>
      </c>
      <c r="AO124" s="121">
        <v>1</v>
      </c>
      <c r="AP124" s="123">
        <v>3</v>
      </c>
      <c r="AQ124" s="165" t="str">
        <f t="shared" si="12"/>
        <v>A</v>
      </c>
      <c r="AR124" s="122">
        <v>0</v>
      </c>
      <c r="AS124" s="121">
        <v>0</v>
      </c>
      <c r="AT124" s="121">
        <v>0</v>
      </c>
      <c r="AU124" s="121">
        <v>3</v>
      </c>
      <c r="AV124" s="121">
        <v>0</v>
      </c>
      <c r="AW124" s="121">
        <v>0</v>
      </c>
      <c r="AX124" s="123">
        <v>3</v>
      </c>
      <c r="AY124" s="165" t="str">
        <f t="shared" si="14"/>
        <v>A</v>
      </c>
      <c r="AZ124" s="125">
        <v>1</v>
      </c>
      <c r="BA124" s="121">
        <v>1</v>
      </c>
      <c r="BB124" s="121">
        <v>0</v>
      </c>
      <c r="BC124" s="126">
        <v>1</v>
      </c>
      <c r="BD124" s="122">
        <v>2</v>
      </c>
      <c r="BE124" s="121">
        <v>39</v>
      </c>
      <c r="BF124" s="121">
        <v>0</v>
      </c>
      <c r="BG124" s="121">
        <v>0</v>
      </c>
      <c r="BH124" s="121">
        <v>3</v>
      </c>
      <c r="BI124" s="121">
        <v>0</v>
      </c>
      <c r="BJ124" s="121">
        <v>0</v>
      </c>
      <c r="BK124" s="121">
        <v>17</v>
      </c>
      <c r="BL124" s="121">
        <v>21</v>
      </c>
      <c r="BM124" s="121">
        <v>0</v>
      </c>
      <c r="BN124" s="121">
        <v>0</v>
      </c>
      <c r="BO124" s="121">
        <v>0</v>
      </c>
      <c r="BP124" s="121">
        <v>1</v>
      </c>
      <c r="BQ124" s="121">
        <v>0</v>
      </c>
      <c r="BR124" s="121">
        <v>0</v>
      </c>
      <c r="BS124" s="121">
        <v>0</v>
      </c>
      <c r="BT124" s="121">
        <v>5</v>
      </c>
      <c r="BU124" s="121">
        <v>0</v>
      </c>
      <c r="BV124" s="121">
        <v>0</v>
      </c>
      <c r="BW124" s="121">
        <v>0</v>
      </c>
      <c r="BX124" s="121">
        <v>0</v>
      </c>
      <c r="BY124" s="121">
        <v>0</v>
      </c>
      <c r="BZ124" s="121">
        <v>0</v>
      </c>
      <c r="CA124" s="121">
        <v>0</v>
      </c>
      <c r="CB124" s="121">
        <v>0</v>
      </c>
      <c r="CC124" s="121">
        <v>0</v>
      </c>
      <c r="CD124" s="121">
        <v>0</v>
      </c>
      <c r="CE124" s="123">
        <v>0</v>
      </c>
      <c r="CF124" s="122">
        <v>0</v>
      </c>
      <c r="CG124" s="121">
        <v>0</v>
      </c>
      <c r="CH124" s="121">
        <v>0</v>
      </c>
      <c r="CI124" s="121">
        <v>17</v>
      </c>
      <c r="CJ124" s="121">
        <v>0</v>
      </c>
      <c r="CK124" s="121">
        <v>1</v>
      </c>
      <c r="CL124" s="121">
        <v>0</v>
      </c>
      <c r="CM124" s="121">
        <v>0</v>
      </c>
      <c r="CN124" s="121">
        <v>0</v>
      </c>
      <c r="CO124" s="121">
        <v>0</v>
      </c>
      <c r="CP124" s="121">
        <v>0</v>
      </c>
      <c r="CQ124" s="121">
        <v>0</v>
      </c>
      <c r="CR124" s="121">
        <v>0</v>
      </c>
      <c r="CS124" s="121">
        <v>0</v>
      </c>
      <c r="CT124" s="121">
        <v>0</v>
      </c>
      <c r="CU124" s="121">
        <v>0</v>
      </c>
      <c r="CV124" s="121">
        <v>0</v>
      </c>
      <c r="CW124" s="121">
        <v>0</v>
      </c>
      <c r="CX124" s="121">
        <v>0</v>
      </c>
      <c r="CY124" s="121">
        <v>0</v>
      </c>
      <c r="CZ124" s="121">
        <v>0</v>
      </c>
      <c r="DA124" s="123">
        <v>0</v>
      </c>
      <c r="DB124" s="122">
        <v>0</v>
      </c>
      <c r="DC124" s="121">
        <v>0</v>
      </c>
      <c r="DD124" s="121">
        <v>0</v>
      </c>
      <c r="DE124" s="121">
        <v>0</v>
      </c>
      <c r="DF124" s="121">
        <v>1</v>
      </c>
      <c r="DG124" s="121">
        <v>0</v>
      </c>
      <c r="DH124" s="121">
        <v>0</v>
      </c>
      <c r="DI124" s="121">
        <v>0</v>
      </c>
      <c r="DJ124" s="123">
        <v>0</v>
      </c>
      <c r="DK124" s="122">
        <v>0</v>
      </c>
      <c r="DL124" s="123">
        <v>0</v>
      </c>
      <c r="DM124" s="124">
        <v>0</v>
      </c>
      <c r="DN124" s="122">
        <v>125</v>
      </c>
      <c r="DO124" s="121">
        <v>4</v>
      </c>
      <c r="DP124" s="123">
        <v>361</v>
      </c>
      <c r="DQ124" s="122">
        <v>24</v>
      </c>
      <c r="DR124" s="121">
        <v>0</v>
      </c>
      <c r="DS124" s="121" t="s">
        <v>2292</v>
      </c>
      <c r="DT124" s="121">
        <v>1</v>
      </c>
      <c r="DU124" s="162"/>
      <c r="DV124" s="164" t="s">
        <v>2293</v>
      </c>
      <c r="DW124" s="122">
        <v>1</v>
      </c>
      <c r="DX124" s="121">
        <v>1</v>
      </c>
      <c r="DY124" s="121">
        <v>1</v>
      </c>
      <c r="DZ124" s="162"/>
      <c r="EA124" s="164" t="s">
        <v>2294</v>
      </c>
      <c r="EB124" s="127">
        <v>29162</v>
      </c>
      <c r="EC124" s="128">
        <v>281.5</v>
      </c>
      <c r="ED124" s="129">
        <v>27</v>
      </c>
    </row>
    <row r="125" spans="1:134" ht="13.5" customHeight="1">
      <c r="A125" s="161" t="s">
        <v>468</v>
      </c>
      <c r="B125" s="162" t="s">
        <v>470</v>
      </c>
      <c r="C125" s="121">
        <v>1</v>
      </c>
      <c r="D125" s="162" t="s">
        <v>469</v>
      </c>
      <c r="E125" s="162" t="s">
        <v>2295</v>
      </c>
      <c r="F125" s="162">
        <v>405</v>
      </c>
      <c r="G125" s="162">
        <v>59315</v>
      </c>
      <c r="H125" s="162" t="s">
        <v>470</v>
      </c>
      <c r="I125" s="162" t="s">
        <v>2296</v>
      </c>
      <c r="J125" s="162" t="s">
        <v>2297</v>
      </c>
      <c r="K125" s="164" t="s">
        <v>919</v>
      </c>
      <c r="L125" s="161" t="s">
        <v>920</v>
      </c>
      <c r="M125" s="162" t="s">
        <v>1389</v>
      </c>
      <c r="N125" s="162" t="s">
        <v>2298</v>
      </c>
      <c r="O125" s="162" t="s">
        <v>927</v>
      </c>
      <c r="P125" s="162" t="s">
        <v>2299</v>
      </c>
      <c r="Q125" s="164" t="s">
        <v>2300</v>
      </c>
      <c r="R125" s="161" t="s">
        <v>920</v>
      </c>
      <c r="S125" s="162" t="s">
        <v>1389</v>
      </c>
      <c r="T125" s="162" t="s">
        <v>2298</v>
      </c>
      <c r="U125" s="162" t="s">
        <v>927</v>
      </c>
      <c r="V125" s="162" t="s">
        <v>2299</v>
      </c>
      <c r="W125" s="164" t="s">
        <v>2300</v>
      </c>
      <c r="X125" s="122">
        <v>3</v>
      </c>
      <c r="Y125" s="121">
        <v>1</v>
      </c>
      <c r="Z125" s="123">
        <v>4</v>
      </c>
      <c r="AA125" s="122">
        <v>1.5</v>
      </c>
      <c r="AB125" s="121">
        <v>0.2</v>
      </c>
      <c r="AC125" s="123">
        <v>1.7</v>
      </c>
      <c r="AD125" s="165" t="str">
        <f t="shared" si="13"/>
        <v>A</v>
      </c>
      <c r="AE125" s="124">
        <v>3</v>
      </c>
      <c r="AF125" s="165" t="str">
        <f t="shared" si="10"/>
        <v>A</v>
      </c>
      <c r="AG125" s="122">
        <v>0</v>
      </c>
      <c r="AH125" s="121">
        <v>0</v>
      </c>
      <c r="AI125" s="121">
        <v>0</v>
      </c>
      <c r="AJ125" s="121">
        <v>3</v>
      </c>
      <c r="AK125" s="123">
        <v>3</v>
      </c>
      <c r="AL125" s="165" t="str">
        <f t="shared" si="11"/>
        <v>A</v>
      </c>
      <c r="AM125" s="122">
        <v>0</v>
      </c>
      <c r="AN125" s="121">
        <v>0</v>
      </c>
      <c r="AO125" s="121">
        <v>3</v>
      </c>
      <c r="AP125" s="123">
        <v>3</v>
      </c>
      <c r="AQ125" s="165" t="str">
        <f t="shared" si="12"/>
        <v>A</v>
      </c>
      <c r="AR125" s="122">
        <v>0</v>
      </c>
      <c r="AS125" s="121">
        <v>0</v>
      </c>
      <c r="AT125" s="121">
        <v>0</v>
      </c>
      <c r="AU125" s="121">
        <v>2</v>
      </c>
      <c r="AV125" s="121">
        <v>1</v>
      </c>
      <c r="AW125" s="121">
        <v>0</v>
      </c>
      <c r="AX125" s="123">
        <v>3</v>
      </c>
      <c r="AY125" s="165" t="str">
        <f t="shared" si="14"/>
        <v>A</v>
      </c>
      <c r="AZ125" s="125">
        <v>0</v>
      </c>
      <c r="BA125" s="121">
        <v>1</v>
      </c>
      <c r="BB125" s="121">
        <v>0</v>
      </c>
      <c r="BC125" s="126">
        <v>1</v>
      </c>
      <c r="BD125" s="122">
        <v>6</v>
      </c>
      <c r="BE125" s="121">
        <v>35</v>
      </c>
      <c r="BF125" s="121">
        <v>0</v>
      </c>
      <c r="BG125" s="121">
        <v>0</v>
      </c>
      <c r="BH125" s="121">
        <v>4</v>
      </c>
      <c r="BI125" s="121">
        <v>11</v>
      </c>
      <c r="BJ125" s="121">
        <v>0</v>
      </c>
      <c r="BK125" s="121">
        <v>0</v>
      </c>
      <c r="BL125" s="121">
        <v>12</v>
      </c>
      <c r="BM125" s="121">
        <v>0</v>
      </c>
      <c r="BN125" s="121">
        <v>0</v>
      </c>
      <c r="BO125" s="121">
        <v>0</v>
      </c>
      <c r="BP125" s="121">
        <v>8</v>
      </c>
      <c r="BQ125" s="121">
        <v>0</v>
      </c>
      <c r="BR125" s="121">
        <v>0</v>
      </c>
      <c r="BS125" s="121">
        <v>0</v>
      </c>
      <c r="BT125" s="121">
        <v>0</v>
      </c>
      <c r="BU125" s="121">
        <v>0</v>
      </c>
      <c r="BV125" s="121">
        <v>0</v>
      </c>
      <c r="BW125" s="121">
        <v>0</v>
      </c>
      <c r="BX125" s="121">
        <v>0</v>
      </c>
      <c r="BY125" s="121">
        <v>0</v>
      </c>
      <c r="BZ125" s="121">
        <v>0</v>
      </c>
      <c r="CA125" s="121">
        <v>0</v>
      </c>
      <c r="CB125" s="121">
        <v>0</v>
      </c>
      <c r="CC125" s="121">
        <v>0</v>
      </c>
      <c r="CD125" s="121">
        <v>0</v>
      </c>
      <c r="CE125" s="123">
        <v>0</v>
      </c>
      <c r="CF125" s="122">
        <v>0</v>
      </c>
      <c r="CG125" s="121">
        <v>0</v>
      </c>
      <c r="CH125" s="121">
        <v>2</v>
      </c>
      <c r="CI125" s="121">
        <v>2</v>
      </c>
      <c r="CJ125" s="121">
        <v>0</v>
      </c>
      <c r="CK125" s="121">
        <v>2</v>
      </c>
      <c r="CL125" s="121">
        <v>0</v>
      </c>
      <c r="CM125" s="121">
        <v>0</v>
      </c>
      <c r="CN125" s="121">
        <v>1</v>
      </c>
      <c r="CO125" s="121">
        <v>0</v>
      </c>
      <c r="CP125" s="121">
        <v>0</v>
      </c>
      <c r="CQ125" s="121">
        <v>0</v>
      </c>
      <c r="CR125" s="121">
        <v>0</v>
      </c>
      <c r="CS125" s="121">
        <v>0</v>
      </c>
      <c r="CT125" s="121">
        <v>0</v>
      </c>
      <c r="CU125" s="121">
        <v>0</v>
      </c>
      <c r="CV125" s="121">
        <v>0</v>
      </c>
      <c r="CW125" s="121">
        <v>0</v>
      </c>
      <c r="CX125" s="121">
        <v>0</v>
      </c>
      <c r="CY125" s="121">
        <v>0</v>
      </c>
      <c r="CZ125" s="121">
        <v>4</v>
      </c>
      <c r="DA125" s="123">
        <v>3</v>
      </c>
      <c r="DB125" s="122">
        <v>0</v>
      </c>
      <c r="DC125" s="121">
        <v>0</v>
      </c>
      <c r="DD125" s="121">
        <v>0</v>
      </c>
      <c r="DE125" s="121">
        <v>0</v>
      </c>
      <c r="DF125" s="121">
        <v>0</v>
      </c>
      <c r="DG125" s="121">
        <v>0</v>
      </c>
      <c r="DH125" s="121">
        <v>0</v>
      </c>
      <c r="DI125" s="121">
        <v>0</v>
      </c>
      <c r="DJ125" s="123">
        <v>0</v>
      </c>
      <c r="DK125" s="122">
        <v>5</v>
      </c>
      <c r="DL125" s="123">
        <v>7</v>
      </c>
      <c r="DM125" s="124">
        <v>0</v>
      </c>
      <c r="DN125" s="122">
        <v>78</v>
      </c>
      <c r="DO125" s="121">
        <v>4</v>
      </c>
      <c r="DP125" s="123">
        <v>178</v>
      </c>
      <c r="DQ125" s="122">
        <v>30</v>
      </c>
      <c r="DR125" s="121">
        <v>1</v>
      </c>
      <c r="DS125" s="162" t="s">
        <v>2301</v>
      </c>
      <c r="DT125" s="121">
        <v>2</v>
      </c>
      <c r="DU125" s="162"/>
      <c r="DV125" s="164"/>
      <c r="DW125" s="122">
        <v>1</v>
      </c>
      <c r="DX125" s="121">
        <v>1</v>
      </c>
      <c r="DY125" s="121">
        <v>1</v>
      </c>
      <c r="DZ125" s="162"/>
      <c r="EA125" s="164"/>
      <c r="EB125" s="127">
        <v>20069</v>
      </c>
      <c r="EC125" s="128">
        <v>347.91</v>
      </c>
      <c r="ED125" s="129">
        <v>39</v>
      </c>
    </row>
    <row r="126" spans="1:134" ht="13.5" customHeight="1">
      <c r="A126" s="161" t="s">
        <v>468</v>
      </c>
      <c r="B126" s="162" t="s">
        <v>472</v>
      </c>
      <c r="C126" s="121">
        <v>1</v>
      </c>
      <c r="D126" s="162" t="s">
        <v>471</v>
      </c>
      <c r="E126" s="162" t="s">
        <v>1223</v>
      </c>
      <c r="F126" s="162">
        <v>57</v>
      </c>
      <c r="G126" s="162">
        <v>58061</v>
      </c>
      <c r="H126" s="162" t="s">
        <v>472</v>
      </c>
      <c r="I126" s="162" t="s">
        <v>2302</v>
      </c>
      <c r="J126" s="162" t="s">
        <v>2303</v>
      </c>
      <c r="K126" s="164" t="s">
        <v>919</v>
      </c>
      <c r="L126" s="161" t="s">
        <v>920</v>
      </c>
      <c r="M126" s="162" t="s">
        <v>2242</v>
      </c>
      <c r="N126" s="162" t="s">
        <v>2304</v>
      </c>
      <c r="O126" s="162" t="s">
        <v>927</v>
      </c>
      <c r="P126" s="162">
        <v>569497200</v>
      </c>
      <c r="Q126" s="164" t="s">
        <v>2305</v>
      </c>
      <c r="R126" s="161" t="s">
        <v>920</v>
      </c>
      <c r="S126" s="162" t="s">
        <v>2306</v>
      </c>
      <c r="T126" s="162" t="s">
        <v>2307</v>
      </c>
      <c r="U126" s="162" t="s">
        <v>927</v>
      </c>
      <c r="V126" s="162">
        <v>569497209</v>
      </c>
      <c r="W126" s="164" t="s">
        <v>2308</v>
      </c>
      <c r="X126" s="122">
        <v>3</v>
      </c>
      <c r="Y126" s="121">
        <v>0</v>
      </c>
      <c r="Z126" s="123">
        <v>3</v>
      </c>
      <c r="AA126" s="122">
        <v>3</v>
      </c>
      <c r="AB126" s="121">
        <v>0</v>
      </c>
      <c r="AC126" s="123">
        <v>3</v>
      </c>
      <c r="AD126" s="165" t="str">
        <f t="shared" si="13"/>
        <v>A</v>
      </c>
      <c r="AE126" s="124">
        <v>3</v>
      </c>
      <c r="AF126" s="165" t="str">
        <f t="shared" si="10"/>
        <v>A</v>
      </c>
      <c r="AG126" s="122">
        <v>0</v>
      </c>
      <c r="AH126" s="121">
        <v>1</v>
      </c>
      <c r="AI126" s="121">
        <v>0</v>
      </c>
      <c r="AJ126" s="121">
        <v>2</v>
      </c>
      <c r="AK126" s="123">
        <v>3</v>
      </c>
      <c r="AL126" s="165" t="str">
        <f t="shared" si="11"/>
        <v>A</v>
      </c>
      <c r="AM126" s="122">
        <v>1</v>
      </c>
      <c r="AN126" s="121">
        <v>1</v>
      </c>
      <c r="AO126" s="121">
        <v>1</v>
      </c>
      <c r="AP126" s="123">
        <v>3</v>
      </c>
      <c r="AQ126" s="165" t="str">
        <f t="shared" si="12"/>
        <v>A</v>
      </c>
      <c r="AR126" s="122">
        <v>0</v>
      </c>
      <c r="AS126" s="121">
        <v>0</v>
      </c>
      <c r="AT126" s="121">
        <v>0</v>
      </c>
      <c r="AU126" s="121">
        <v>3</v>
      </c>
      <c r="AV126" s="121">
        <v>0</v>
      </c>
      <c r="AW126" s="121">
        <v>0</v>
      </c>
      <c r="AX126" s="123">
        <v>3</v>
      </c>
      <c r="AY126" s="165" t="str">
        <f t="shared" si="14"/>
        <v>A</v>
      </c>
      <c r="AZ126" s="125">
        <v>1</v>
      </c>
      <c r="BA126" s="121">
        <v>1</v>
      </c>
      <c r="BB126" s="121">
        <v>1</v>
      </c>
      <c r="BC126" s="126">
        <v>1</v>
      </c>
      <c r="BD126" s="122">
        <v>14</v>
      </c>
      <c r="BE126" s="121">
        <v>71</v>
      </c>
      <c r="BF126" s="121">
        <v>0</v>
      </c>
      <c r="BG126" s="121">
        <v>0</v>
      </c>
      <c r="BH126" s="121">
        <v>15</v>
      </c>
      <c r="BI126" s="121">
        <v>0</v>
      </c>
      <c r="BJ126" s="121">
        <v>0</v>
      </c>
      <c r="BK126" s="121">
        <v>0</v>
      </c>
      <c r="BL126" s="121">
        <v>57</v>
      </c>
      <c r="BM126" s="121">
        <v>0</v>
      </c>
      <c r="BN126" s="121">
        <v>2</v>
      </c>
      <c r="BO126" s="121">
        <v>1</v>
      </c>
      <c r="BP126" s="121">
        <v>42</v>
      </c>
      <c r="BQ126" s="121">
        <v>0</v>
      </c>
      <c r="BR126" s="121">
        <v>0</v>
      </c>
      <c r="BS126" s="121">
        <v>0</v>
      </c>
      <c r="BT126" s="121">
        <v>2</v>
      </c>
      <c r="BU126" s="121">
        <v>0</v>
      </c>
      <c r="BV126" s="121">
        <v>0</v>
      </c>
      <c r="BW126" s="121">
        <v>0</v>
      </c>
      <c r="BX126" s="121">
        <v>0</v>
      </c>
      <c r="BY126" s="121">
        <v>0</v>
      </c>
      <c r="BZ126" s="121">
        <v>0</v>
      </c>
      <c r="CA126" s="121">
        <v>0</v>
      </c>
      <c r="CB126" s="121">
        <v>0</v>
      </c>
      <c r="CC126" s="121">
        <v>0</v>
      </c>
      <c r="CD126" s="121">
        <v>0</v>
      </c>
      <c r="CE126" s="123">
        <v>0</v>
      </c>
      <c r="CF126" s="122">
        <v>9</v>
      </c>
      <c r="CG126" s="121">
        <v>0</v>
      </c>
      <c r="CH126" s="121">
        <v>0</v>
      </c>
      <c r="CI126" s="121">
        <v>6</v>
      </c>
      <c r="CJ126" s="121">
        <v>1</v>
      </c>
      <c r="CK126" s="121">
        <v>1</v>
      </c>
      <c r="CL126" s="121">
        <v>0</v>
      </c>
      <c r="CM126" s="121">
        <v>0</v>
      </c>
      <c r="CN126" s="121">
        <v>0</v>
      </c>
      <c r="CO126" s="121">
        <v>0</v>
      </c>
      <c r="CP126" s="121">
        <v>0</v>
      </c>
      <c r="CQ126" s="121">
        <v>0</v>
      </c>
      <c r="CR126" s="121">
        <v>0</v>
      </c>
      <c r="CS126" s="121">
        <v>0</v>
      </c>
      <c r="CT126" s="121">
        <v>0</v>
      </c>
      <c r="CU126" s="121">
        <v>0</v>
      </c>
      <c r="CV126" s="121">
        <v>0</v>
      </c>
      <c r="CW126" s="121">
        <v>0</v>
      </c>
      <c r="CX126" s="121">
        <v>0</v>
      </c>
      <c r="CY126" s="121">
        <v>0</v>
      </c>
      <c r="CZ126" s="121">
        <v>0</v>
      </c>
      <c r="DA126" s="123">
        <v>0</v>
      </c>
      <c r="DB126" s="122">
        <v>0</v>
      </c>
      <c r="DC126" s="121">
        <v>0</v>
      </c>
      <c r="DD126" s="121">
        <v>0</v>
      </c>
      <c r="DE126" s="121">
        <v>0</v>
      </c>
      <c r="DF126" s="121">
        <v>0</v>
      </c>
      <c r="DG126" s="121">
        <v>0</v>
      </c>
      <c r="DH126" s="121">
        <v>1</v>
      </c>
      <c r="DI126" s="121">
        <v>0</v>
      </c>
      <c r="DJ126" s="123">
        <v>0</v>
      </c>
      <c r="DK126" s="122">
        <v>0</v>
      </c>
      <c r="DL126" s="123">
        <v>0</v>
      </c>
      <c r="DM126" s="124">
        <v>0</v>
      </c>
      <c r="DN126" s="122">
        <v>155</v>
      </c>
      <c r="DO126" s="121">
        <v>5</v>
      </c>
      <c r="DP126" s="123">
        <v>452</v>
      </c>
      <c r="DQ126" s="122">
        <v>40</v>
      </c>
      <c r="DR126" s="121">
        <v>0</v>
      </c>
      <c r="DS126" s="121" t="s">
        <v>927</v>
      </c>
      <c r="DT126" s="121">
        <v>1</v>
      </c>
      <c r="DU126" s="162" t="s">
        <v>2309</v>
      </c>
      <c r="DV126" s="164"/>
      <c r="DW126" s="122">
        <v>1</v>
      </c>
      <c r="DX126" s="121">
        <v>1</v>
      </c>
      <c r="DY126" s="121">
        <v>1</v>
      </c>
      <c r="DZ126" s="162"/>
      <c r="EA126" s="164" t="s">
        <v>2310</v>
      </c>
      <c r="EB126" s="127">
        <v>52246</v>
      </c>
      <c r="EC126" s="128">
        <v>631.84</v>
      </c>
      <c r="ED126" s="129">
        <v>56</v>
      </c>
    </row>
    <row r="127" spans="1:134" ht="13.5" customHeight="1">
      <c r="A127" s="161" t="s">
        <v>468</v>
      </c>
      <c r="B127" s="162" t="s">
        <v>474</v>
      </c>
      <c r="C127" s="121">
        <v>1</v>
      </c>
      <c r="D127" s="162" t="s">
        <v>473</v>
      </c>
      <c r="E127" s="162" t="s">
        <v>2311</v>
      </c>
      <c r="F127" s="162">
        <v>300</v>
      </c>
      <c r="G127" s="162">
        <v>39601</v>
      </c>
      <c r="H127" s="162" t="s">
        <v>474</v>
      </c>
      <c r="I127" s="162" t="s">
        <v>2312</v>
      </c>
      <c r="J127" s="162" t="s">
        <v>2313</v>
      </c>
      <c r="K127" s="164" t="s">
        <v>1354</v>
      </c>
      <c r="L127" s="161" t="s">
        <v>920</v>
      </c>
      <c r="M127" s="162" t="s">
        <v>1389</v>
      </c>
      <c r="N127" s="162" t="s">
        <v>2314</v>
      </c>
      <c r="O127" s="162" t="s">
        <v>927</v>
      </c>
      <c r="P127" s="162">
        <v>565518180</v>
      </c>
      <c r="Q127" s="164" t="s">
        <v>2315</v>
      </c>
      <c r="R127" s="161" t="s">
        <v>920</v>
      </c>
      <c r="S127" s="162" t="s">
        <v>1025</v>
      </c>
      <c r="T127" s="162" t="s">
        <v>2316</v>
      </c>
      <c r="U127" s="162" t="s">
        <v>927</v>
      </c>
      <c r="V127" s="162">
        <v>565518182</v>
      </c>
      <c r="W127" s="164" t="s">
        <v>2317</v>
      </c>
      <c r="X127" s="122">
        <v>2</v>
      </c>
      <c r="Y127" s="121">
        <v>0</v>
      </c>
      <c r="Z127" s="123">
        <v>2</v>
      </c>
      <c r="AA127" s="122">
        <v>1.5</v>
      </c>
      <c r="AB127" s="121">
        <v>0</v>
      </c>
      <c r="AC127" s="123">
        <v>1.5</v>
      </c>
      <c r="AD127" s="165" t="str">
        <f t="shared" si="13"/>
        <v>A</v>
      </c>
      <c r="AE127" s="124">
        <v>1</v>
      </c>
      <c r="AF127" s="165" t="str">
        <f t="shared" si="10"/>
        <v>A</v>
      </c>
      <c r="AG127" s="122">
        <v>0</v>
      </c>
      <c r="AH127" s="121">
        <v>1</v>
      </c>
      <c r="AI127" s="121">
        <v>0</v>
      </c>
      <c r="AJ127" s="121">
        <v>1</v>
      </c>
      <c r="AK127" s="123">
        <v>2</v>
      </c>
      <c r="AL127" s="165" t="str">
        <f t="shared" si="11"/>
        <v>A</v>
      </c>
      <c r="AM127" s="122">
        <v>0</v>
      </c>
      <c r="AN127" s="121">
        <v>1</v>
      </c>
      <c r="AO127" s="121">
        <v>1</v>
      </c>
      <c r="AP127" s="123">
        <v>2</v>
      </c>
      <c r="AQ127" s="165" t="str">
        <f t="shared" si="12"/>
        <v>A</v>
      </c>
      <c r="AR127" s="122">
        <v>0</v>
      </c>
      <c r="AS127" s="121">
        <v>0</v>
      </c>
      <c r="AT127" s="121">
        <v>2</v>
      </c>
      <c r="AU127" s="121">
        <v>0</v>
      </c>
      <c r="AV127" s="121">
        <v>0</v>
      </c>
      <c r="AW127" s="121">
        <v>0</v>
      </c>
      <c r="AX127" s="123">
        <v>2</v>
      </c>
      <c r="AY127" s="165" t="str">
        <f t="shared" si="14"/>
        <v>A</v>
      </c>
      <c r="AZ127" s="125">
        <v>0</v>
      </c>
      <c r="BA127" s="121">
        <v>1</v>
      </c>
      <c r="BB127" s="121">
        <v>0</v>
      </c>
      <c r="BC127" s="126">
        <v>1</v>
      </c>
      <c r="BD127" s="122">
        <v>7</v>
      </c>
      <c r="BE127" s="121">
        <v>68</v>
      </c>
      <c r="BF127" s="121">
        <v>0</v>
      </c>
      <c r="BG127" s="121">
        <v>0</v>
      </c>
      <c r="BH127" s="121">
        <v>6</v>
      </c>
      <c r="BI127" s="121">
        <v>0</v>
      </c>
      <c r="BJ127" s="121">
        <v>0</v>
      </c>
      <c r="BK127" s="121">
        <v>0</v>
      </c>
      <c r="BL127" s="121">
        <v>26</v>
      </c>
      <c r="BM127" s="121">
        <v>0</v>
      </c>
      <c r="BN127" s="121">
        <v>0</v>
      </c>
      <c r="BO127" s="121">
        <v>4</v>
      </c>
      <c r="BP127" s="121">
        <v>4</v>
      </c>
      <c r="BQ127" s="121">
        <v>0</v>
      </c>
      <c r="BR127" s="121">
        <v>0</v>
      </c>
      <c r="BS127" s="121">
        <v>0</v>
      </c>
      <c r="BT127" s="121">
        <v>4</v>
      </c>
      <c r="BU127" s="121">
        <v>0</v>
      </c>
      <c r="BV127" s="121">
        <v>0</v>
      </c>
      <c r="BW127" s="121">
        <v>0</v>
      </c>
      <c r="BX127" s="121">
        <v>0</v>
      </c>
      <c r="BY127" s="121">
        <v>0</v>
      </c>
      <c r="BZ127" s="121">
        <v>0</v>
      </c>
      <c r="CA127" s="121">
        <v>0</v>
      </c>
      <c r="CB127" s="121">
        <v>0</v>
      </c>
      <c r="CC127" s="121">
        <v>4</v>
      </c>
      <c r="CD127" s="121">
        <v>0</v>
      </c>
      <c r="CE127" s="123">
        <v>0</v>
      </c>
      <c r="CF127" s="122">
        <v>0</v>
      </c>
      <c r="CG127" s="121">
        <v>0</v>
      </c>
      <c r="CH127" s="121">
        <v>0</v>
      </c>
      <c r="CI127" s="121">
        <v>2</v>
      </c>
      <c r="CJ127" s="121">
        <v>0</v>
      </c>
      <c r="CK127" s="121">
        <v>0</v>
      </c>
      <c r="CL127" s="121">
        <v>0</v>
      </c>
      <c r="CM127" s="121">
        <v>0</v>
      </c>
      <c r="CN127" s="121">
        <v>0</v>
      </c>
      <c r="CO127" s="121">
        <v>0</v>
      </c>
      <c r="CP127" s="121">
        <v>0</v>
      </c>
      <c r="CQ127" s="121">
        <v>0</v>
      </c>
      <c r="CR127" s="121">
        <v>0</v>
      </c>
      <c r="CS127" s="121">
        <v>0</v>
      </c>
      <c r="CT127" s="121">
        <v>0</v>
      </c>
      <c r="CU127" s="121">
        <v>0</v>
      </c>
      <c r="CV127" s="121">
        <v>0</v>
      </c>
      <c r="CW127" s="121">
        <v>0</v>
      </c>
      <c r="CX127" s="121">
        <v>0</v>
      </c>
      <c r="CY127" s="121">
        <v>0</v>
      </c>
      <c r="CZ127" s="121">
        <v>0</v>
      </c>
      <c r="DA127" s="123">
        <v>0</v>
      </c>
      <c r="DB127" s="122">
        <v>0</v>
      </c>
      <c r="DC127" s="121">
        <v>0</v>
      </c>
      <c r="DD127" s="121">
        <v>0</v>
      </c>
      <c r="DE127" s="121">
        <v>0</v>
      </c>
      <c r="DF127" s="121">
        <v>0</v>
      </c>
      <c r="DG127" s="121">
        <v>0</v>
      </c>
      <c r="DH127" s="121">
        <v>0</v>
      </c>
      <c r="DI127" s="121">
        <v>0</v>
      </c>
      <c r="DJ127" s="123">
        <v>0</v>
      </c>
      <c r="DK127" s="122">
        <v>0</v>
      </c>
      <c r="DL127" s="123">
        <v>0</v>
      </c>
      <c r="DM127" s="124">
        <v>0</v>
      </c>
      <c r="DN127" s="122">
        <v>76</v>
      </c>
      <c r="DO127" s="121">
        <v>2</v>
      </c>
      <c r="DP127" s="123">
        <v>125</v>
      </c>
      <c r="DQ127" s="122">
        <v>75</v>
      </c>
      <c r="DR127" s="121">
        <v>0</v>
      </c>
      <c r="DS127" s="121" t="s">
        <v>927</v>
      </c>
      <c r="DT127" s="121">
        <v>1</v>
      </c>
      <c r="DU127" s="162" t="s">
        <v>2318</v>
      </c>
      <c r="DV127" s="164"/>
      <c r="DW127" s="122">
        <v>1</v>
      </c>
      <c r="DX127" s="121">
        <v>1</v>
      </c>
      <c r="DY127" s="121">
        <v>1</v>
      </c>
      <c r="DZ127" s="162"/>
      <c r="EA127" s="164"/>
      <c r="EB127" s="127">
        <v>17440</v>
      </c>
      <c r="EC127" s="128">
        <v>227.94</v>
      </c>
      <c r="ED127" s="129">
        <v>25</v>
      </c>
    </row>
    <row r="128" spans="1:134" ht="13.5" customHeight="1">
      <c r="A128" s="161" t="s">
        <v>468</v>
      </c>
      <c r="B128" s="162" t="s">
        <v>476</v>
      </c>
      <c r="C128" s="121">
        <v>1</v>
      </c>
      <c r="D128" s="162" t="s">
        <v>475</v>
      </c>
      <c r="E128" s="162" t="s">
        <v>2319</v>
      </c>
      <c r="F128" s="162">
        <v>69</v>
      </c>
      <c r="G128" s="162">
        <v>58301</v>
      </c>
      <c r="H128" s="162" t="s">
        <v>476</v>
      </c>
      <c r="I128" s="162" t="s">
        <v>2320</v>
      </c>
      <c r="J128" s="162" t="s">
        <v>2321</v>
      </c>
      <c r="K128" s="164" t="s">
        <v>2039</v>
      </c>
      <c r="L128" s="161" t="s">
        <v>920</v>
      </c>
      <c r="M128" s="162" t="s">
        <v>1418</v>
      </c>
      <c r="N128" s="162" t="s">
        <v>2322</v>
      </c>
      <c r="O128" s="162" t="s">
        <v>927</v>
      </c>
      <c r="P128" s="162">
        <v>569641106</v>
      </c>
      <c r="Q128" s="164" t="s">
        <v>2323</v>
      </c>
      <c r="R128" s="161" t="s">
        <v>920</v>
      </c>
      <c r="S128" s="162" t="s">
        <v>1418</v>
      </c>
      <c r="T128" s="162" t="s">
        <v>2322</v>
      </c>
      <c r="U128" s="162" t="s">
        <v>927</v>
      </c>
      <c r="V128" s="162">
        <v>569641106</v>
      </c>
      <c r="W128" s="164" t="s">
        <v>2323</v>
      </c>
      <c r="X128" s="122">
        <v>4</v>
      </c>
      <c r="Y128" s="121">
        <v>0</v>
      </c>
      <c r="Z128" s="123">
        <v>4</v>
      </c>
      <c r="AA128" s="122">
        <v>4</v>
      </c>
      <c r="AB128" s="121">
        <v>0</v>
      </c>
      <c r="AC128" s="123">
        <v>4</v>
      </c>
      <c r="AD128" s="165" t="str">
        <f t="shared" si="13"/>
        <v>A</v>
      </c>
      <c r="AE128" s="124">
        <v>4</v>
      </c>
      <c r="AF128" s="165" t="str">
        <f t="shared" si="10"/>
        <v>A</v>
      </c>
      <c r="AG128" s="122">
        <v>0</v>
      </c>
      <c r="AH128" s="121">
        <v>2</v>
      </c>
      <c r="AI128" s="121">
        <v>0</v>
      </c>
      <c r="AJ128" s="121">
        <v>2</v>
      </c>
      <c r="AK128" s="123">
        <v>4</v>
      </c>
      <c r="AL128" s="165" t="str">
        <f t="shared" si="11"/>
        <v>A</v>
      </c>
      <c r="AM128" s="122">
        <v>0</v>
      </c>
      <c r="AN128" s="121">
        <v>1</v>
      </c>
      <c r="AO128" s="121">
        <v>3</v>
      </c>
      <c r="AP128" s="123">
        <v>4</v>
      </c>
      <c r="AQ128" s="165" t="str">
        <f t="shared" si="12"/>
        <v>A</v>
      </c>
      <c r="AR128" s="122">
        <v>0</v>
      </c>
      <c r="AS128" s="121">
        <v>0</v>
      </c>
      <c r="AT128" s="121">
        <v>0</v>
      </c>
      <c r="AU128" s="121">
        <v>3</v>
      </c>
      <c r="AV128" s="121">
        <v>1</v>
      </c>
      <c r="AW128" s="121">
        <v>0</v>
      </c>
      <c r="AX128" s="123">
        <v>4</v>
      </c>
      <c r="AY128" s="165" t="str">
        <f t="shared" si="14"/>
        <v>A</v>
      </c>
      <c r="AZ128" s="125">
        <v>1</v>
      </c>
      <c r="BA128" s="121">
        <v>1</v>
      </c>
      <c r="BB128" s="121">
        <v>0</v>
      </c>
      <c r="BC128" s="126">
        <v>1</v>
      </c>
      <c r="BD128" s="122">
        <v>13</v>
      </c>
      <c r="BE128" s="121">
        <v>29</v>
      </c>
      <c r="BF128" s="121">
        <v>0</v>
      </c>
      <c r="BG128" s="121">
        <v>0</v>
      </c>
      <c r="BH128" s="121">
        <v>2</v>
      </c>
      <c r="BI128" s="121">
        <v>0</v>
      </c>
      <c r="BJ128" s="121">
        <v>0</v>
      </c>
      <c r="BK128" s="121">
        <v>1</v>
      </c>
      <c r="BL128" s="121">
        <v>30</v>
      </c>
      <c r="BM128" s="121">
        <v>0</v>
      </c>
      <c r="BN128" s="121">
        <v>0</v>
      </c>
      <c r="BO128" s="121">
        <v>0</v>
      </c>
      <c r="BP128" s="121">
        <v>6</v>
      </c>
      <c r="BQ128" s="121">
        <v>0</v>
      </c>
      <c r="BR128" s="121">
        <v>0</v>
      </c>
      <c r="BS128" s="121">
        <v>0</v>
      </c>
      <c r="BT128" s="121">
        <v>0</v>
      </c>
      <c r="BU128" s="121">
        <v>0</v>
      </c>
      <c r="BV128" s="121">
        <v>0</v>
      </c>
      <c r="BW128" s="121">
        <v>0</v>
      </c>
      <c r="BX128" s="121">
        <v>0</v>
      </c>
      <c r="BY128" s="121">
        <v>0</v>
      </c>
      <c r="BZ128" s="121">
        <v>0</v>
      </c>
      <c r="CA128" s="121">
        <v>0</v>
      </c>
      <c r="CB128" s="121">
        <v>0</v>
      </c>
      <c r="CC128" s="121">
        <v>0</v>
      </c>
      <c r="CD128" s="121">
        <v>1</v>
      </c>
      <c r="CE128" s="123">
        <v>0</v>
      </c>
      <c r="CF128" s="122">
        <v>3</v>
      </c>
      <c r="CG128" s="121">
        <v>0</v>
      </c>
      <c r="CH128" s="121">
        <v>0</v>
      </c>
      <c r="CI128" s="121">
        <v>4</v>
      </c>
      <c r="CJ128" s="121">
        <v>0</v>
      </c>
      <c r="CK128" s="121">
        <v>1</v>
      </c>
      <c r="CL128" s="121">
        <v>0</v>
      </c>
      <c r="CM128" s="121">
        <v>0</v>
      </c>
      <c r="CN128" s="121">
        <v>0</v>
      </c>
      <c r="CO128" s="121">
        <v>0</v>
      </c>
      <c r="CP128" s="121">
        <v>0</v>
      </c>
      <c r="CQ128" s="121">
        <v>1</v>
      </c>
      <c r="CR128" s="121">
        <v>0</v>
      </c>
      <c r="CS128" s="121">
        <v>0</v>
      </c>
      <c r="CT128" s="121">
        <v>0</v>
      </c>
      <c r="CU128" s="121">
        <v>0</v>
      </c>
      <c r="CV128" s="121">
        <v>0</v>
      </c>
      <c r="CW128" s="121">
        <v>0</v>
      </c>
      <c r="CX128" s="121">
        <v>0</v>
      </c>
      <c r="CY128" s="121">
        <v>0</v>
      </c>
      <c r="CZ128" s="121">
        <v>0</v>
      </c>
      <c r="DA128" s="123">
        <v>0</v>
      </c>
      <c r="DB128" s="122">
        <v>0</v>
      </c>
      <c r="DC128" s="121">
        <v>0</v>
      </c>
      <c r="DD128" s="121">
        <v>0</v>
      </c>
      <c r="DE128" s="121">
        <v>0</v>
      </c>
      <c r="DF128" s="121">
        <v>0</v>
      </c>
      <c r="DG128" s="121">
        <v>0</v>
      </c>
      <c r="DH128" s="121">
        <v>0</v>
      </c>
      <c r="DI128" s="121">
        <v>0</v>
      </c>
      <c r="DJ128" s="123">
        <v>0</v>
      </c>
      <c r="DK128" s="122">
        <v>0</v>
      </c>
      <c r="DL128" s="123">
        <v>0</v>
      </c>
      <c r="DM128" s="124">
        <v>0</v>
      </c>
      <c r="DN128" s="122">
        <v>148</v>
      </c>
      <c r="DO128" s="121">
        <v>0</v>
      </c>
      <c r="DP128" s="123">
        <v>376</v>
      </c>
      <c r="DQ128" s="122">
        <v>25</v>
      </c>
      <c r="DR128" s="121">
        <v>1</v>
      </c>
      <c r="DS128" s="162" t="s">
        <v>2324</v>
      </c>
      <c r="DT128" s="121">
        <v>2</v>
      </c>
      <c r="DU128" s="162"/>
      <c r="DV128" s="164"/>
      <c r="DW128" s="122">
        <v>1</v>
      </c>
      <c r="DX128" s="121">
        <v>1</v>
      </c>
      <c r="DY128" s="121">
        <v>1</v>
      </c>
      <c r="DZ128" s="162"/>
      <c r="EA128" s="164"/>
      <c r="EB128" s="127">
        <v>22206</v>
      </c>
      <c r="EC128" s="128">
        <v>329</v>
      </c>
      <c r="ED128" s="129">
        <v>31</v>
      </c>
    </row>
    <row r="129" spans="1:134" ht="13.5" customHeight="1">
      <c r="A129" s="161" t="s">
        <v>468</v>
      </c>
      <c r="B129" s="162" t="s">
        <v>478</v>
      </c>
      <c r="C129" s="121">
        <v>1</v>
      </c>
      <c r="D129" s="162" t="s">
        <v>477</v>
      </c>
      <c r="E129" s="162" t="s">
        <v>1105</v>
      </c>
      <c r="F129" s="162" t="s">
        <v>2325</v>
      </c>
      <c r="G129" s="162">
        <v>58628</v>
      </c>
      <c r="H129" s="162" t="s">
        <v>478</v>
      </c>
      <c r="I129" s="162" t="s">
        <v>2326</v>
      </c>
      <c r="J129" s="162" t="s">
        <v>2327</v>
      </c>
      <c r="K129" s="164" t="s">
        <v>1322</v>
      </c>
      <c r="L129" s="161" t="s">
        <v>2328</v>
      </c>
      <c r="M129" s="162" t="s">
        <v>986</v>
      </c>
      <c r="N129" s="162" t="s">
        <v>2329</v>
      </c>
      <c r="O129" s="162" t="s">
        <v>927</v>
      </c>
      <c r="P129" s="162">
        <v>567167704</v>
      </c>
      <c r="Q129" s="164" t="s">
        <v>2330</v>
      </c>
      <c r="R129" s="161" t="s">
        <v>927</v>
      </c>
      <c r="S129" s="162" t="s">
        <v>927</v>
      </c>
      <c r="T129" s="162" t="s">
        <v>927</v>
      </c>
      <c r="U129" s="162" t="s">
        <v>927</v>
      </c>
      <c r="V129" s="162" t="s">
        <v>927</v>
      </c>
      <c r="W129" s="164" t="s">
        <v>927</v>
      </c>
      <c r="X129" s="122">
        <v>6</v>
      </c>
      <c r="Y129" s="121">
        <v>0</v>
      </c>
      <c r="Z129" s="123">
        <v>6</v>
      </c>
      <c r="AA129" s="122">
        <v>6</v>
      </c>
      <c r="AB129" s="121">
        <v>0</v>
      </c>
      <c r="AC129" s="123">
        <v>6</v>
      </c>
      <c r="AD129" s="165" t="str">
        <f t="shared" si="13"/>
        <v>A</v>
      </c>
      <c r="AE129" s="124">
        <v>4</v>
      </c>
      <c r="AF129" s="165" t="str">
        <f t="shared" si="10"/>
        <v>A</v>
      </c>
      <c r="AG129" s="122">
        <v>0</v>
      </c>
      <c r="AH129" s="121">
        <v>1</v>
      </c>
      <c r="AI129" s="121">
        <v>3</v>
      </c>
      <c r="AJ129" s="121">
        <v>2</v>
      </c>
      <c r="AK129" s="123">
        <v>6</v>
      </c>
      <c r="AL129" s="165" t="str">
        <f t="shared" si="11"/>
        <v>A</v>
      </c>
      <c r="AM129" s="122">
        <v>3</v>
      </c>
      <c r="AN129" s="121">
        <v>1</v>
      </c>
      <c r="AO129" s="121">
        <v>2</v>
      </c>
      <c r="AP129" s="123">
        <v>6</v>
      </c>
      <c r="AQ129" s="165" t="str">
        <f t="shared" si="12"/>
        <v>A</v>
      </c>
      <c r="AR129" s="122">
        <v>0</v>
      </c>
      <c r="AS129" s="121">
        <v>0</v>
      </c>
      <c r="AT129" s="121">
        <v>1</v>
      </c>
      <c r="AU129" s="121">
        <v>4</v>
      </c>
      <c r="AV129" s="121">
        <v>1</v>
      </c>
      <c r="AW129" s="121">
        <v>0</v>
      </c>
      <c r="AX129" s="123">
        <v>6</v>
      </c>
      <c r="AY129" s="165" t="str">
        <f t="shared" si="14"/>
        <v>A</v>
      </c>
      <c r="AZ129" s="125">
        <v>0</v>
      </c>
      <c r="BA129" s="121">
        <v>1</v>
      </c>
      <c r="BB129" s="121">
        <v>0</v>
      </c>
      <c r="BC129" s="126">
        <v>1</v>
      </c>
      <c r="BD129" s="122">
        <v>14</v>
      </c>
      <c r="BE129" s="121">
        <v>115</v>
      </c>
      <c r="BF129" s="121">
        <v>0</v>
      </c>
      <c r="BG129" s="121">
        <v>0</v>
      </c>
      <c r="BH129" s="121">
        <v>17</v>
      </c>
      <c r="BI129" s="121">
        <v>0</v>
      </c>
      <c r="BJ129" s="121">
        <v>0</v>
      </c>
      <c r="BK129" s="121">
        <v>0</v>
      </c>
      <c r="BL129" s="121">
        <v>140</v>
      </c>
      <c r="BM129" s="121">
        <v>0</v>
      </c>
      <c r="BN129" s="121">
        <v>0</v>
      </c>
      <c r="BO129" s="121">
        <v>3</v>
      </c>
      <c r="BP129" s="121">
        <v>42</v>
      </c>
      <c r="BQ129" s="121">
        <v>0</v>
      </c>
      <c r="BR129" s="121">
        <v>0</v>
      </c>
      <c r="BS129" s="121">
        <v>2</v>
      </c>
      <c r="BT129" s="121">
        <v>3</v>
      </c>
      <c r="BU129" s="121">
        <v>0</v>
      </c>
      <c r="BV129" s="121">
        <v>0</v>
      </c>
      <c r="BW129" s="121">
        <v>0</v>
      </c>
      <c r="BX129" s="121">
        <v>0</v>
      </c>
      <c r="BY129" s="121">
        <v>0</v>
      </c>
      <c r="BZ129" s="121">
        <v>0</v>
      </c>
      <c r="CA129" s="121">
        <v>0</v>
      </c>
      <c r="CB129" s="121">
        <v>0</v>
      </c>
      <c r="CC129" s="121">
        <v>0</v>
      </c>
      <c r="CD129" s="121">
        <v>0</v>
      </c>
      <c r="CE129" s="123">
        <v>0</v>
      </c>
      <c r="CF129" s="122">
        <v>3</v>
      </c>
      <c r="CG129" s="121">
        <v>0</v>
      </c>
      <c r="CH129" s="121">
        <v>0</v>
      </c>
      <c r="CI129" s="121">
        <v>10</v>
      </c>
      <c r="CJ129" s="121">
        <v>1</v>
      </c>
      <c r="CK129" s="121">
        <v>8</v>
      </c>
      <c r="CL129" s="121">
        <v>0</v>
      </c>
      <c r="CM129" s="121">
        <v>0</v>
      </c>
      <c r="CN129" s="121">
        <v>0</v>
      </c>
      <c r="CO129" s="121">
        <v>0</v>
      </c>
      <c r="CP129" s="121">
        <v>0</v>
      </c>
      <c r="CQ129" s="121">
        <v>0</v>
      </c>
      <c r="CR129" s="121">
        <v>0</v>
      </c>
      <c r="CS129" s="121">
        <v>0</v>
      </c>
      <c r="CT129" s="121">
        <v>0</v>
      </c>
      <c r="CU129" s="121">
        <v>0</v>
      </c>
      <c r="CV129" s="121">
        <v>0</v>
      </c>
      <c r="CW129" s="121">
        <v>0</v>
      </c>
      <c r="CX129" s="121">
        <v>0</v>
      </c>
      <c r="CY129" s="121">
        <v>0</v>
      </c>
      <c r="CZ129" s="121">
        <v>0</v>
      </c>
      <c r="DA129" s="123">
        <v>0</v>
      </c>
      <c r="DB129" s="122">
        <v>0</v>
      </c>
      <c r="DC129" s="121">
        <v>0</v>
      </c>
      <c r="DD129" s="121">
        <v>2</v>
      </c>
      <c r="DE129" s="121">
        <v>0</v>
      </c>
      <c r="DF129" s="121">
        <v>2</v>
      </c>
      <c r="DG129" s="121">
        <v>1</v>
      </c>
      <c r="DH129" s="121">
        <v>1</v>
      </c>
      <c r="DI129" s="121">
        <v>4</v>
      </c>
      <c r="DJ129" s="123">
        <v>0</v>
      </c>
      <c r="DK129" s="122">
        <v>1</v>
      </c>
      <c r="DL129" s="123">
        <v>0</v>
      </c>
      <c r="DM129" s="124">
        <v>0</v>
      </c>
      <c r="DN129" s="122">
        <v>265</v>
      </c>
      <c r="DO129" s="121">
        <v>17</v>
      </c>
      <c r="DP129" s="123">
        <v>504</v>
      </c>
      <c r="DQ129" s="122">
        <v>50</v>
      </c>
      <c r="DR129" s="121">
        <v>1</v>
      </c>
      <c r="DS129" s="162" t="s">
        <v>2331</v>
      </c>
      <c r="DT129" s="121">
        <v>3</v>
      </c>
      <c r="DU129" s="162" t="s">
        <v>2332</v>
      </c>
      <c r="DV129" s="164" t="s">
        <v>2333</v>
      </c>
      <c r="DW129" s="122">
        <v>1</v>
      </c>
      <c r="DX129" s="121">
        <v>1</v>
      </c>
      <c r="DY129" s="121">
        <v>1</v>
      </c>
      <c r="DZ129" s="162"/>
      <c r="EA129" s="164"/>
      <c r="EB129" s="127">
        <v>99691</v>
      </c>
      <c r="EC129" s="128">
        <v>921.74</v>
      </c>
      <c r="ED129" s="129">
        <v>79</v>
      </c>
    </row>
    <row r="130" spans="1:134" ht="13.5" customHeight="1">
      <c r="A130" s="161" t="s">
        <v>468</v>
      </c>
      <c r="B130" s="162" t="s">
        <v>480</v>
      </c>
      <c r="C130" s="121">
        <v>1</v>
      </c>
      <c r="D130" s="162" t="s">
        <v>479</v>
      </c>
      <c r="E130" s="162" t="s">
        <v>1970</v>
      </c>
      <c r="F130" s="162">
        <v>31</v>
      </c>
      <c r="G130" s="162">
        <v>67602</v>
      </c>
      <c r="H130" s="162" t="s">
        <v>480</v>
      </c>
      <c r="I130" s="162" t="s">
        <v>2334</v>
      </c>
      <c r="J130" s="162" t="s">
        <v>2335</v>
      </c>
      <c r="K130" s="164" t="s">
        <v>919</v>
      </c>
      <c r="L130" s="161" t="s">
        <v>1084</v>
      </c>
      <c r="M130" s="162" t="s">
        <v>2336</v>
      </c>
      <c r="N130" s="162" t="s">
        <v>2337</v>
      </c>
      <c r="O130" s="162" t="s">
        <v>927</v>
      </c>
      <c r="P130" s="162">
        <v>568408380</v>
      </c>
      <c r="Q130" s="164" t="s">
        <v>2338</v>
      </c>
      <c r="R130" s="161" t="s">
        <v>927</v>
      </c>
      <c r="S130" s="162" t="s">
        <v>1712</v>
      </c>
      <c r="T130" s="162" t="s">
        <v>1558</v>
      </c>
      <c r="U130" s="162" t="s">
        <v>1368</v>
      </c>
      <c r="V130" s="162">
        <v>568408324</v>
      </c>
      <c r="W130" s="164" t="s">
        <v>2339</v>
      </c>
      <c r="X130" s="122">
        <v>3</v>
      </c>
      <c r="Y130" s="121">
        <v>0</v>
      </c>
      <c r="Z130" s="123">
        <v>3</v>
      </c>
      <c r="AA130" s="122">
        <v>1.5</v>
      </c>
      <c r="AB130" s="121">
        <v>0</v>
      </c>
      <c r="AC130" s="123">
        <v>1.5</v>
      </c>
      <c r="AD130" s="165" t="str">
        <f t="shared" si="13"/>
        <v>A</v>
      </c>
      <c r="AE130" s="124">
        <v>2</v>
      </c>
      <c r="AF130" s="165" t="str">
        <f t="shared" si="10"/>
        <v>A</v>
      </c>
      <c r="AG130" s="122">
        <v>0</v>
      </c>
      <c r="AH130" s="121">
        <v>1</v>
      </c>
      <c r="AI130" s="121">
        <v>0</v>
      </c>
      <c r="AJ130" s="121">
        <v>2</v>
      </c>
      <c r="AK130" s="123">
        <v>3</v>
      </c>
      <c r="AL130" s="165" t="str">
        <f t="shared" si="11"/>
        <v>A</v>
      </c>
      <c r="AM130" s="122">
        <v>1</v>
      </c>
      <c r="AN130" s="121">
        <v>1</v>
      </c>
      <c r="AO130" s="121">
        <v>1</v>
      </c>
      <c r="AP130" s="123">
        <v>3</v>
      </c>
      <c r="AQ130" s="165" t="str">
        <f t="shared" si="12"/>
        <v>A</v>
      </c>
      <c r="AR130" s="122">
        <v>0</v>
      </c>
      <c r="AS130" s="121">
        <v>0</v>
      </c>
      <c r="AT130" s="121">
        <v>1</v>
      </c>
      <c r="AU130" s="121">
        <v>1</v>
      </c>
      <c r="AV130" s="121">
        <v>1</v>
      </c>
      <c r="AW130" s="121">
        <v>0</v>
      </c>
      <c r="AX130" s="123">
        <v>3</v>
      </c>
      <c r="AY130" s="165" t="str">
        <f t="shared" si="14"/>
        <v>A</v>
      </c>
      <c r="AZ130" s="125">
        <v>0</v>
      </c>
      <c r="BA130" s="121">
        <v>1</v>
      </c>
      <c r="BB130" s="121">
        <v>1</v>
      </c>
      <c r="BC130" s="126">
        <v>1</v>
      </c>
      <c r="BD130" s="122">
        <v>5</v>
      </c>
      <c r="BE130" s="121">
        <v>22</v>
      </c>
      <c r="BF130" s="121">
        <v>0</v>
      </c>
      <c r="BG130" s="121">
        <v>0</v>
      </c>
      <c r="BH130" s="121">
        <v>0</v>
      </c>
      <c r="BI130" s="121">
        <v>0</v>
      </c>
      <c r="BJ130" s="121">
        <v>0</v>
      </c>
      <c r="BK130" s="121">
        <v>0</v>
      </c>
      <c r="BL130" s="121">
        <v>18</v>
      </c>
      <c r="BM130" s="121">
        <v>0</v>
      </c>
      <c r="BN130" s="121">
        <v>0</v>
      </c>
      <c r="BO130" s="121">
        <v>0</v>
      </c>
      <c r="BP130" s="121">
        <v>3</v>
      </c>
      <c r="BQ130" s="121">
        <v>0</v>
      </c>
      <c r="BR130" s="121">
        <v>0</v>
      </c>
      <c r="BS130" s="121">
        <v>0</v>
      </c>
      <c r="BT130" s="121">
        <v>0</v>
      </c>
      <c r="BU130" s="121">
        <v>0</v>
      </c>
      <c r="BV130" s="121">
        <v>0</v>
      </c>
      <c r="BW130" s="121">
        <v>0</v>
      </c>
      <c r="BX130" s="121">
        <v>0</v>
      </c>
      <c r="BY130" s="121">
        <v>0</v>
      </c>
      <c r="BZ130" s="121">
        <v>0</v>
      </c>
      <c r="CA130" s="121">
        <v>0</v>
      </c>
      <c r="CB130" s="121">
        <v>0</v>
      </c>
      <c r="CC130" s="121">
        <v>0</v>
      </c>
      <c r="CD130" s="121">
        <v>0</v>
      </c>
      <c r="CE130" s="123">
        <v>0</v>
      </c>
      <c r="CF130" s="122">
        <v>0</v>
      </c>
      <c r="CG130" s="121">
        <v>0</v>
      </c>
      <c r="CH130" s="121">
        <v>0</v>
      </c>
      <c r="CI130" s="121">
        <v>0</v>
      </c>
      <c r="CJ130" s="121">
        <v>2</v>
      </c>
      <c r="CK130" s="121">
        <v>0</v>
      </c>
      <c r="CL130" s="121">
        <v>0</v>
      </c>
      <c r="CM130" s="121">
        <v>0</v>
      </c>
      <c r="CN130" s="121">
        <v>0</v>
      </c>
      <c r="CO130" s="121">
        <v>0</v>
      </c>
      <c r="CP130" s="121">
        <v>0</v>
      </c>
      <c r="CQ130" s="121">
        <v>0</v>
      </c>
      <c r="CR130" s="121">
        <v>0</v>
      </c>
      <c r="CS130" s="121">
        <v>0</v>
      </c>
      <c r="CT130" s="121">
        <v>0</v>
      </c>
      <c r="CU130" s="121">
        <v>0</v>
      </c>
      <c r="CV130" s="121">
        <v>0</v>
      </c>
      <c r="CW130" s="121">
        <v>0</v>
      </c>
      <c r="CX130" s="121">
        <v>0</v>
      </c>
      <c r="CY130" s="121">
        <v>0</v>
      </c>
      <c r="CZ130" s="121">
        <v>0</v>
      </c>
      <c r="DA130" s="123">
        <v>0</v>
      </c>
      <c r="DB130" s="122">
        <v>0</v>
      </c>
      <c r="DC130" s="121">
        <v>0</v>
      </c>
      <c r="DD130" s="121">
        <v>0</v>
      </c>
      <c r="DE130" s="121">
        <v>0</v>
      </c>
      <c r="DF130" s="121">
        <v>0</v>
      </c>
      <c r="DG130" s="121">
        <v>0</v>
      </c>
      <c r="DH130" s="121">
        <v>0</v>
      </c>
      <c r="DI130" s="121">
        <v>0</v>
      </c>
      <c r="DJ130" s="123">
        <v>0</v>
      </c>
      <c r="DK130" s="122">
        <v>0</v>
      </c>
      <c r="DL130" s="123">
        <v>0</v>
      </c>
      <c r="DM130" s="124">
        <v>0</v>
      </c>
      <c r="DN130" s="122">
        <v>27</v>
      </c>
      <c r="DO130" s="121">
        <v>2</v>
      </c>
      <c r="DP130" s="123">
        <v>178</v>
      </c>
      <c r="DQ130" s="122">
        <v>40</v>
      </c>
      <c r="DR130" s="121">
        <v>1</v>
      </c>
      <c r="DS130" s="162" t="s">
        <v>2340</v>
      </c>
      <c r="DT130" s="121">
        <v>2</v>
      </c>
      <c r="DU130" s="162" t="s">
        <v>2341</v>
      </c>
      <c r="DV130" s="164" t="s">
        <v>2342</v>
      </c>
      <c r="DW130" s="122">
        <v>1</v>
      </c>
      <c r="DX130" s="121">
        <v>1</v>
      </c>
      <c r="DY130" s="121">
        <v>1</v>
      </c>
      <c r="DZ130" s="162"/>
      <c r="EA130" s="164"/>
      <c r="EB130" s="127">
        <v>23397</v>
      </c>
      <c r="EC130" s="128">
        <v>414.07</v>
      </c>
      <c r="ED130" s="129">
        <v>47</v>
      </c>
    </row>
    <row r="131" spans="1:134" ht="13.5" customHeight="1">
      <c r="A131" s="161" t="s">
        <v>468</v>
      </c>
      <c r="B131" s="162" t="s">
        <v>482</v>
      </c>
      <c r="C131" s="121">
        <v>1</v>
      </c>
      <c r="D131" s="162" t="s">
        <v>481</v>
      </c>
      <c r="E131" s="162" t="s">
        <v>1616</v>
      </c>
      <c r="F131" s="162">
        <v>104</v>
      </c>
      <c r="G131" s="162">
        <v>67571</v>
      </c>
      <c r="H131" s="162" t="s">
        <v>482</v>
      </c>
      <c r="I131" s="162" t="s">
        <v>2343</v>
      </c>
      <c r="J131" s="162" t="s">
        <v>2344</v>
      </c>
      <c r="K131" s="164" t="s">
        <v>2345</v>
      </c>
      <c r="L131" s="161" t="s">
        <v>920</v>
      </c>
      <c r="M131" s="162" t="s">
        <v>1109</v>
      </c>
      <c r="N131" s="162" t="s">
        <v>2346</v>
      </c>
      <c r="O131" s="162" t="s">
        <v>927</v>
      </c>
      <c r="P131" s="162">
        <v>568619180</v>
      </c>
      <c r="Q131" s="164" t="s">
        <v>2347</v>
      </c>
      <c r="R131" s="161" t="s">
        <v>920</v>
      </c>
      <c r="S131" s="162" t="s">
        <v>1275</v>
      </c>
      <c r="T131" s="162" t="s">
        <v>2348</v>
      </c>
      <c r="U131" s="162" t="s">
        <v>1368</v>
      </c>
      <c r="V131" s="162">
        <v>568619184</v>
      </c>
      <c r="W131" s="164" t="s">
        <v>2349</v>
      </c>
      <c r="X131" s="122">
        <v>1</v>
      </c>
      <c r="Y131" s="121">
        <v>3</v>
      </c>
      <c r="Z131" s="123">
        <v>4</v>
      </c>
      <c r="AA131" s="122">
        <v>1</v>
      </c>
      <c r="AB131" s="121">
        <v>3</v>
      </c>
      <c r="AC131" s="123">
        <v>4</v>
      </c>
      <c r="AD131" s="165" t="str">
        <f t="shared" si="13"/>
        <v>A</v>
      </c>
      <c r="AE131" s="124">
        <v>1</v>
      </c>
      <c r="AF131" s="165" t="str">
        <f t="shared" si="10"/>
        <v>A</v>
      </c>
      <c r="AG131" s="122">
        <v>0</v>
      </c>
      <c r="AH131" s="121">
        <v>0</v>
      </c>
      <c r="AI131" s="121">
        <v>0</v>
      </c>
      <c r="AJ131" s="121">
        <v>1</v>
      </c>
      <c r="AK131" s="123">
        <v>1</v>
      </c>
      <c r="AL131" s="165" t="str">
        <f t="shared" si="11"/>
        <v>A</v>
      </c>
      <c r="AM131" s="122">
        <v>0</v>
      </c>
      <c r="AN131" s="121">
        <v>0</v>
      </c>
      <c r="AO131" s="121">
        <v>1</v>
      </c>
      <c r="AP131" s="123">
        <v>1</v>
      </c>
      <c r="AQ131" s="165" t="str">
        <f t="shared" si="12"/>
        <v>A</v>
      </c>
      <c r="AR131" s="122">
        <v>0</v>
      </c>
      <c r="AS131" s="121">
        <v>0</v>
      </c>
      <c r="AT131" s="121">
        <v>0</v>
      </c>
      <c r="AU131" s="121">
        <v>1</v>
      </c>
      <c r="AV131" s="121">
        <v>0</v>
      </c>
      <c r="AW131" s="121">
        <v>0</v>
      </c>
      <c r="AX131" s="123">
        <v>1</v>
      </c>
      <c r="AY131" s="165" t="str">
        <f t="shared" si="14"/>
        <v>A</v>
      </c>
      <c r="AZ131" s="125">
        <v>0</v>
      </c>
      <c r="BA131" s="121">
        <v>1</v>
      </c>
      <c r="BB131" s="121">
        <v>0</v>
      </c>
      <c r="BC131" s="126">
        <v>1</v>
      </c>
      <c r="BD131" s="122">
        <v>0</v>
      </c>
      <c r="BE131" s="121">
        <v>17</v>
      </c>
      <c r="BF131" s="121">
        <v>0</v>
      </c>
      <c r="BG131" s="121">
        <v>0</v>
      </c>
      <c r="BH131" s="121">
        <v>4</v>
      </c>
      <c r="BI131" s="121">
        <v>0</v>
      </c>
      <c r="BJ131" s="121">
        <v>0</v>
      </c>
      <c r="BK131" s="121">
        <v>0</v>
      </c>
      <c r="BL131" s="121">
        <v>13</v>
      </c>
      <c r="BM131" s="121">
        <v>3</v>
      </c>
      <c r="BN131" s="121">
        <v>0</v>
      </c>
      <c r="BO131" s="121">
        <v>1</v>
      </c>
      <c r="BP131" s="121">
        <v>0</v>
      </c>
      <c r="BQ131" s="121">
        <v>1</v>
      </c>
      <c r="BR131" s="121">
        <v>1</v>
      </c>
      <c r="BS131" s="121">
        <v>0</v>
      </c>
      <c r="BT131" s="121">
        <v>0</v>
      </c>
      <c r="BU131" s="121">
        <v>0</v>
      </c>
      <c r="BV131" s="121">
        <v>0</v>
      </c>
      <c r="BW131" s="121">
        <v>0</v>
      </c>
      <c r="BX131" s="121">
        <v>0</v>
      </c>
      <c r="BY131" s="121">
        <v>0</v>
      </c>
      <c r="BZ131" s="121">
        <v>0</v>
      </c>
      <c r="CA131" s="121">
        <v>0</v>
      </c>
      <c r="CB131" s="121">
        <v>0</v>
      </c>
      <c r="CC131" s="121">
        <v>2</v>
      </c>
      <c r="CD131" s="121">
        <v>0</v>
      </c>
      <c r="CE131" s="123">
        <v>0</v>
      </c>
      <c r="CF131" s="122">
        <v>0</v>
      </c>
      <c r="CG131" s="121">
        <v>0</v>
      </c>
      <c r="CH131" s="121">
        <v>0</v>
      </c>
      <c r="CI131" s="121">
        <v>1</v>
      </c>
      <c r="CJ131" s="121">
        <v>0</v>
      </c>
      <c r="CK131" s="121">
        <v>2</v>
      </c>
      <c r="CL131" s="121">
        <v>0</v>
      </c>
      <c r="CM131" s="121">
        <v>0</v>
      </c>
      <c r="CN131" s="121">
        <v>0</v>
      </c>
      <c r="CO131" s="121">
        <v>0</v>
      </c>
      <c r="CP131" s="121">
        <v>0</v>
      </c>
      <c r="CQ131" s="121">
        <v>0</v>
      </c>
      <c r="CR131" s="121">
        <v>0</v>
      </c>
      <c r="CS131" s="121">
        <v>0</v>
      </c>
      <c r="CT131" s="121">
        <v>0</v>
      </c>
      <c r="CU131" s="121">
        <v>0</v>
      </c>
      <c r="CV131" s="121">
        <v>0</v>
      </c>
      <c r="CW131" s="121">
        <v>0</v>
      </c>
      <c r="CX131" s="121">
        <v>0</v>
      </c>
      <c r="CY131" s="121">
        <v>0</v>
      </c>
      <c r="CZ131" s="121">
        <v>0</v>
      </c>
      <c r="DA131" s="123">
        <v>0</v>
      </c>
      <c r="DB131" s="122">
        <v>0</v>
      </c>
      <c r="DC131" s="121">
        <v>0</v>
      </c>
      <c r="DD131" s="121">
        <v>0</v>
      </c>
      <c r="DE131" s="121">
        <v>1</v>
      </c>
      <c r="DF131" s="121">
        <v>1</v>
      </c>
      <c r="DG131" s="121">
        <v>0</v>
      </c>
      <c r="DH131" s="121">
        <v>0</v>
      </c>
      <c r="DI131" s="121">
        <v>0</v>
      </c>
      <c r="DJ131" s="123">
        <v>0</v>
      </c>
      <c r="DK131" s="122">
        <v>1</v>
      </c>
      <c r="DL131" s="123">
        <v>0</v>
      </c>
      <c r="DM131" s="124">
        <v>1</v>
      </c>
      <c r="DN131" s="122">
        <v>78</v>
      </c>
      <c r="DO131" s="121">
        <v>2</v>
      </c>
      <c r="DP131" s="123">
        <v>190</v>
      </c>
      <c r="DQ131" s="122">
        <v>45</v>
      </c>
      <c r="DR131" s="121">
        <v>1</v>
      </c>
      <c r="DS131" s="162" t="s">
        <v>2350</v>
      </c>
      <c r="DT131" s="121">
        <v>1</v>
      </c>
      <c r="DU131" s="162" t="s">
        <v>2351</v>
      </c>
      <c r="DV131" s="164" t="s">
        <v>2352</v>
      </c>
      <c r="DW131" s="122">
        <v>1</v>
      </c>
      <c r="DX131" s="121">
        <v>1</v>
      </c>
      <c r="DY131" s="121">
        <v>1</v>
      </c>
      <c r="DZ131" s="162" t="s">
        <v>927</v>
      </c>
      <c r="EA131" s="164" t="s">
        <v>927</v>
      </c>
      <c r="EB131" s="127">
        <v>13346</v>
      </c>
      <c r="EC131" s="128">
        <v>211.29</v>
      </c>
      <c r="ED131" s="129">
        <v>27</v>
      </c>
    </row>
    <row r="132" spans="1:134" ht="13.5" customHeight="1">
      <c r="A132" s="161" t="s">
        <v>468</v>
      </c>
      <c r="B132" s="162" t="s">
        <v>484</v>
      </c>
      <c r="C132" s="121">
        <v>1</v>
      </c>
      <c r="D132" s="162" t="s">
        <v>483</v>
      </c>
      <c r="E132" s="162" t="s">
        <v>2353</v>
      </c>
      <c r="F132" s="162">
        <v>103</v>
      </c>
      <c r="G132" s="162">
        <v>59231</v>
      </c>
      <c r="H132" s="162" t="s">
        <v>484</v>
      </c>
      <c r="I132" s="162" t="s">
        <v>2354</v>
      </c>
      <c r="J132" s="162" t="s">
        <v>2355</v>
      </c>
      <c r="K132" s="164" t="s">
        <v>2356</v>
      </c>
      <c r="L132" s="161" t="s">
        <v>920</v>
      </c>
      <c r="M132" s="162" t="s">
        <v>1098</v>
      </c>
      <c r="N132" s="162" t="s">
        <v>2357</v>
      </c>
      <c r="O132" s="162" t="s">
        <v>927</v>
      </c>
      <c r="P132" s="162">
        <v>566598400</v>
      </c>
      <c r="Q132" s="164" t="s">
        <v>2358</v>
      </c>
      <c r="R132" s="161" t="s">
        <v>1084</v>
      </c>
      <c r="S132" s="162" t="s">
        <v>968</v>
      </c>
      <c r="T132" s="162" t="s">
        <v>2359</v>
      </c>
      <c r="U132" s="162" t="s">
        <v>927</v>
      </c>
      <c r="V132" s="162">
        <v>566598408</v>
      </c>
      <c r="W132" s="164" t="s">
        <v>2360</v>
      </c>
      <c r="X132" s="122">
        <v>2</v>
      </c>
      <c r="Y132" s="121">
        <v>0</v>
      </c>
      <c r="Z132" s="123">
        <v>2</v>
      </c>
      <c r="AA132" s="122">
        <v>2</v>
      </c>
      <c r="AB132" s="121">
        <v>0</v>
      </c>
      <c r="AC132" s="123">
        <v>2</v>
      </c>
      <c r="AD132" s="165" t="str">
        <f t="shared" si="13"/>
        <v>A</v>
      </c>
      <c r="AE132" s="124">
        <v>2</v>
      </c>
      <c r="AF132" s="165" t="str">
        <f t="shared" si="10"/>
        <v>A</v>
      </c>
      <c r="AG132" s="122">
        <v>0</v>
      </c>
      <c r="AH132" s="121">
        <v>0</v>
      </c>
      <c r="AI132" s="121">
        <v>0</v>
      </c>
      <c r="AJ132" s="121">
        <v>2</v>
      </c>
      <c r="AK132" s="123">
        <v>2</v>
      </c>
      <c r="AL132" s="165" t="str">
        <f t="shared" si="11"/>
        <v>A</v>
      </c>
      <c r="AM132" s="122">
        <v>0</v>
      </c>
      <c r="AN132" s="121">
        <v>1</v>
      </c>
      <c r="AO132" s="121">
        <v>1</v>
      </c>
      <c r="AP132" s="123">
        <v>2</v>
      </c>
      <c r="AQ132" s="165" t="str">
        <f t="shared" si="12"/>
        <v>A</v>
      </c>
      <c r="AR132" s="122">
        <v>0</v>
      </c>
      <c r="AS132" s="121">
        <v>0</v>
      </c>
      <c r="AT132" s="121">
        <v>0</v>
      </c>
      <c r="AU132" s="121">
        <v>2</v>
      </c>
      <c r="AV132" s="121">
        <v>0</v>
      </c>
      <c r="AW132" s="121">
        <v>0</v>
      </c>
      <c r="AX132" s="123">
        <v>2</v>
      </c>
      <c r="AY132" s="165" t="str">
        <f t="shared" si="14"/>
        <v>A</v>
      </c>
      <c r="AZ132" s="125">
        <v>1</v>
      </c>
      <c r="BA132" s="121">
        <v>1</v>
      </c>
      <c r="BB132" s="121">
        <v>0</v>
      </c>
      <c r="BC132" s="126">
        <v>1</v>
      </c>
      <c r="BD132" s="122">
        <v>14</v>
      </c>
      <c r="BE132" s="121">
        <v>39</v>
      </c>
      <c r="BF132" s="121">
        <v>1</v>
      </c>
      <c r="BG132" s="121">
        <v>0</v>
      </c>
      <c r="BH132" s="121">
        <v>4</v>
      </c>
      <c r="BI132" s="121">
        <v>0</v>
      </c>
      <c r="BJ132" s="121">
        <v>0</v>
      </c>
      <c r="BK132" s="121">
        <v>0</v>
      </c>
      <c r="BL132" s="121">
        <v>33</v>
      </c>
      <c r="BM132" s="121">
        <v>0</v>
      </c>
      <c r="BN132" s="121">
        <v>0</v>
      </c>
      <c r="BO132" s="121">
        <v>2</v>
      </c>
      <c r="BP132" s="121">
        <v>148</v>
      </c>
      <c r="BQ132" s="121">
        <v>0</v>
      </c>
      <c r="BR132" s="121">
        <v>1</v>
      </c>
      <c r="BS132" s="121">
        <v>0</v>
      </c>
      <c r="BT132" s="121">
        <v>0</v>
      </c>
      <c r="BU132" s="121">
        <v>0</v>
      </c>
      <c r="BV132" s="121">
        <v>0</v>
      </c>
      <c r="BW132" s="121">
        <v>0</v>
      </c>
      <c r="BX132" s="121">
        <v>0</v>
      </c>
      <c r="BY132" s="121">
        <v>0</v>
      </c>
      <c r="BZ132" s="121">
        <v>0</v>
      </c>
      <c r="CA132" s="121">
        <v>0</v>
      </c>
      <c r="CB132" s="121">
        <v>0</v>
      </c>
      <c r="CC132" s="121">
        <v>1</v>
      </c>
      <c r="CD132" s="121">
        <v>0</v>
      </c>
      <c r="CE132" s="123">
        <v>0</v>
      </c>
      <c r="CF132" s="122">
        <v>0</v>
      </c>
      <c r="CG132" s="121">
        <v>0</v>
      </c>
      <c r="CH132" s="121">
        <v>0</v>
      </c>
      <c r="CI132" s="121">
        <v>0</v>
      </c>
      <c r="CJ132" s="121">
        <v>3</v>
      </c>
      <c r="CK132" s="121">
        <v>5</v>
      </c>
      <c r="CL132" s="121">
        <v>0</v>
      </c>
      <c r="CM132" s="121">
        <v>0</v>
      </c>
      <c r="CN132" s="121">
        <v>0</v>
      </c>
      <c r="CO132" s="121">
        <v>0</v>
      </c>
      <c r="CP132" s="121">
        <v>0</v>
      </c>
      <c r="CQ132" s="121">
        <v>0</v>
      </c>
      <c r="CR132" s="121">
        <v>0</v>
      </c>
      <c r="CS132" s="121">
        <v>0</v>
      </c>
      <c r="CT132" s="121">
        <v>0</v>
      </c>
      <c r="CU132" s="121">
        <v>0</v>
      </c>
      <c r="CV132" s="121">
        <v>0</v>
      </c>
      <c r="CW132" s="121">
        <v>0</v>
      </c>
      <c r="CX132" s="121">
        <v>0</v>
      </c>
      <c r="CY132" s="121">
        <v>1</v>
      </c>
      <c r="CZ132" s="121">
        <v>0</v>
      </c>
      <c r="DA132" s="123">
        <v>1</v>
      </c>
      <c r="DB132" s="122">
        <v>0</v>
      </c>
      <c r="DC132" s="121">
        <v>0</v>
      </c>
      <c r="DD132" s="121">
        <v>0</v>
      </c>
      <c r="DE132" s="121">
        <v>1</v>
      </c>
      <c r="DF132" s="121">
        <v>5</v>
      </c>
      <c r="DG132" s="121">
        <v>0</v>
      </c>
      <c r="DH132" s="121">
        <v>1</v>
      </c>
      <c r="DI132" s="121">
        <v>0</v>
      </c>
      <c r="DJ132" s="123">
        <v>0</v>
      </c>
      <c r="DK132" s="122">
        <v>0</v>
      </c>
      <c r="DL132" s="123">
        <v>0</v>
      </c>
      <c r="DM132" s="124">
        <v>0</v>
      </c>
      <c r="DN132" s="122">
        <v>104</v>
      </c>
      <c r="DO132" s="121">
        <v>19</v>
      </c>
      <c r="DP132" s="123">
        <v>360</v>
      </c>
      <c r="DQ132" s="122">
        <v>60</v>
      </c>
      <c r="DR132" s="121">
        <v>1</v>
      </c>
      <c r="DS132" s="162" t="s">
        <v>2361</v>
      </c>
      <c r="DT132" s="121">
        <v>3</v>
      </c>
      <c r="DU132" s="162"/>
      <c r="DV132" s="164"/>
      <c r="DW132" s="122">
        <v>1</v>
      </c>
      <c r="DX132" s="121">
        <v>1</v>
      </c>
      <c r="DY132" s="121">
        <v>1</v>
      </c>
      <c r="DZ132" s="162"/>
      <c r="EA132" s="164"/>
      <c r="EB132" s="127">
        <v>19411</v>
      </c>
      <c r="EC132" s="128">
        <v>292.86</v>
      </c>
      <c r="ED132" s="129">
        <v>30</v>
      </c>
    </row>
    <row r="133" spans="1:134" ht="13.5" customHeight="1">
      <c r="A133" s="161" t="s">
        <v>468</v>
      </c>
      <c r="B133" s="162" t="s">
        <v>486</v>
      </c>
      <c r="C133" s="121">
        <v>1</v>
      </c>
      <c r="D133" s="162" t="s">
        <v>485</v>
      </c>
      <c r="E133" s="162" t="s">
        <v>1515</v>
      </c>
      <c r="F133" s="162">
        <v>1</v>
      </c>
      <c r="G133" s="162">
        <v>39501</v>
      </c>
      <c r="H133" s="162" t="s">
        <v>486</v>
      </c>
      <c r="I133" s="162" t="s">
        <v>2362</v>
      </c>
      <c r="J133" s="162" t="s">
        <v>2363</v>
      </c>
      <c r="K133" s="164" t="s">
        <v>1354</v>
      </c>
      <c r="L133" s="161" t="s">
        <v>920</v>
      </c>
      <c r="M133" s="162" t="s">
        <v>2364</v>
      </c>
      <c r="N133" s="162" t="s">
        <v>2365</v>
      </c>
      <c r="O133" s="162" t="s">
        <v>927</v>
      </c>
      <c r="P133" s="162">
        <v>565455136</v>
      </c>
      <c r="Q133" s="164" t="s">
        <v>2366</v>
      </c>
      <c r="R133" s="161" t="s">
        <v>927</v>
      </c>
      <c r="S133" s="162" t="s">
        <v>2367</v>
      </c>
      <c r="T133" s="162" t="s">
        <v>2368</v>
      </c>
      <c r="U133" s="162" t="s">
        <v>927</v>
      </c>
      <c r="V133" s="162">
        <v>565455130</v>
      </c>
      <c r="W133" s="164" t="s">
        <v>2369</v>
      </c>
      <c r="X133" s="122">
        <v>2</v>
      </c>
      <c r="Y133" s="121">
        <v>0</v>
      </c>
      <c r="Z133" s="123">
        <v>2</v>
      </c>
      <c r="AA133" s="122">
        <v>0.8</v>
      </c>
      <c r="AB133" s="121">
        <v>0</v>
      </c>
      <c r="AC133" s="123">
        <v>0.8</v>
      </c>
      <c r="AD133" s="165" t="str">
        <f t="shared" si="13"/>
        <v>A</v>
      </c>
      <c r="AE133" s="124">
        <v>1</v>
      </c>
      <c r="AF133" s="165" t="str">
        <f t="shared" si="10"/>
        <v>A</v>
      </c>
      <c r="AG133" s="122">
        <v>0</v>
      </c>
      <c r="AH133" s="121">
        <v>1</v>
      </c>
      <c r="AI133" s="121">
        <v>0</v>
      </c>
      <c r="AJ133" s="121">
        <v>1</v>
      </c>
      <c r="AK133" s="123">
        <v>2</v>
      </c>
      <c r="AL133" s="165" t="str">
        <f t="shared" si="11"/>
        <v>A</v>
      </c>
      <c r="AM133" s="122">
        <v>2</v>
      </c>
      <c r="AN133" s="121">
        <v>0</v>
      </c>
      <c r="AO133" s="121">
        <v>0</v>
      </c>
      <c r="AP133" s="123">
        <v>2</v>
      </c>
      <c r="AQ133" s="165" t="str">
        <f t="shared" si="12"/>
        <v>A</v>
      </c>
      <c r="AR133" s="122">
        <v>0</v>
      </c>
      <c r="AS133" s="121">
        <v>0</v>
      </c>
      <c r="AT133" s="121">
        <v>0</v>
      </c>
      <c r="AU133" s="121">
        <v>2</v>
      </c>
      <c r="AV133" s="121">
        <v>0</v>
      </c>
      <c r="AW133" s="121">
        <v>0</v>
      </c>
      <c r="AX133" s="123">
        <v>2</v>
      </c>
      <c r="AY133" s="165" t="str">
        <f t="shared" si="14"/>
        <v>A</v>
      </c>
      <c r="AZ133" s="125">
        <v>1</v>
      </c>
      <c r="BA133" s="121">
        <v>1</v>
      </c>
      <c r="BB133" s="121">
        <v>0</v>
      </c>
      <c r="BC133" s="126">
        <v>1</v>
      </c>
      <c r="BD133" s="122">
        <v>0</v>
      </c>
      <c r="BE133" s="121">
        <v>0</v>
      </c>
      <c r="BF133" s="121">
        <v>0</v>
      </c>
      <c r="BG133" s="121">
        <v>0</v>
      </c>
      <c r="BH133" s="121">
        <v>0</v>
      </c>
      <c r="BI133" s="121">
        <v>0</v>
      </c>
      <c r="BJ133" s="121">
        <v>0</v>
      </c>
      <c r="BK133" s="121">
        <v>0</v>
      </c>
      <c r="BL133" s="121">
        <v>0</v>
      </c>
      <c r="BM133" s="121">
        <v>0</v>
      </c>
      <c r="BN133" s="121">
        <v>0</v>
      </c>
      <c r="BO133" s="121">
        <v>0</v>
      </c>
      <c r="BP133" s="121">
        <v>0</v>
      </c>
      <c r="BQ133" s="121">
        <v>0</v>
      </c>
      <c r="BR133" s="121">
        <v>0</v>
      </c>
      <c r="BS133" s="121">
        <v>0</v>
      </c>
      <c r="BT133" s="121">
        <v>0</v>
      </c>
      <c r="BU133" s="121">
        <v>0</v>
      </c>
      <c r="BV133" s="121">
        <v>0</v>
      </c>
      <c r="BW133" s="121">
        <v>0</v>
      </c>
      <c r="BX133" s="121">
        <v>0</v>
      </c>
      <c r="BY133" s="121">
        <v>0</v>
      </c>
      <c r="BZ133" s="121">
        <v>0</v>
      </c>
      <c r="CA133" s="121">
        <v>0</v>
      </c>
      <c r="CB133" s="121">
        <v>0</v>
      </c>
      <c r="CC133" s="121">
        <v>0</v>
      </c>
      <c r="CD133" s="121">
        <v>0</v>
      </c>
      <c r="CE133" s="123">
        <v>0</v>
      </c>
      <c r="CF133" s="122">
        <v>0</v>
      </c>
      <c r="CG133" s="121">
        <v>0</v>
      </c>
      <c r="CH133" s="121">
        <v>0</v>
      </c>
      <c r="CI133" s="121">
        <v>0</v>
      </c>
      <c r="CJ133" s="121">
        <v>0</v>
      </c>
      <c r="CK133" s="121">
        <v>0</v>
      </c>
      <c r="CL133" s="121">
        <v>0</v>
      </c>
      <c r="CM133" s="121">
        <v>0</v>
      </c>
      <c r="CN133" s="121">
        <v>0</v>
      </c>
      <c r="CO133" s="121">
        <v>0</v>
      </c>
      <c r="CP133" s="121">
        <v>0</v>
      </c>
      <c r="CQ133" s="121">
        <v>0</v>
      </c>
      <c r="CR133" s="121">
        <v>1</v>
      </c>
      <c r="CS133" s="121">
        <v>0</v>
      </c>
      <c r="CT133" s="121">
        <v>0</v>
      </c>
      <c r="CU133" s="121">
        <v>0</v>
      </c>
      <c r="CV133" s="121">
        <v>0</v>
      </c>
      <c r="CW133" s="121">
        <v>0</v>
      </c>
      <c r="CX133" s="121">
        <v>0</v>
      </c>
      <c r="CY133" s="121">
        <v>0</v>
      </c>
      <c r="CZ133" s="121">
        <v>1</v>
      </c>
      <c r="DA133" s="123">
        <v>0</v>
      </c>
      <c r="DB133" s="122">
        <v>0</v>
      </c>
      <c r="DC133" s="121">
        <v>0</v>
      </c>
      <c r="DD133" s="121">
        <v>0</v>
      </c>
      <c r="DE133" s="121">
        <v>0</v>
      </c>
      <c r="DF133" s="121">
        <v>0</v>
      </c>
      <c r="DG133" s="121">
        <v>0</v>
      </c>
      <c r="DH133" s="121">
        <v>0</v>
      </c>
      <c r="DI133" s="121">
        <v>0</v>
      </c>
      <c r="DJ133" s="123">
        <v>0</v>
      </c>
      <c r="DK133" s="122">
        <v>1</v>
      </c>
      <c r="DL133" s="123">
        <v>0</v>
      </c>
      <c r="DM133" s="124">
        <v>0</v>
      </c>
      <c r="DN133" s="122">
        <v>45</v>
      </c>
      <c r="DO133" s="121">
        <v>2</v>
      </c>
      <c r="DP133" s="123">
        <v>150</v>
      </c>
      <c r="DQ133" s="122">
        <v>40</v>
      </c>
      <c r="DR133" s="121">
        <v>1</v>
      </c>
      <c r="DS133" s="162" t="s">
        <v>2370</v>
      </c>
      <c r="DT133" s="121">
        <v>2</v>
      </c>
      <c r="DU133" s="162" t="s">
        <v>2371</v>
      </c>
      <c r="DV133" s="164" t="s">
        <v>927</v>
      </c>
      <c r="DW133" s="122">
        <v>1</v>
      </c>
      <c r="DX133" s="121">
        <v>1</v>
      </c>
      <c r="DY133" s="121">
        <v>1</v>
      </c>
      <c r="DZ133" s="162" t="s">
        <v>927</v>
      </c>
      <c r="EA133" s="164" t="s">
        <v>927</v>
      </c>
      <c r="EB133" s="127">
        <v>9596</v>
      </c>
      <c r="EC133" s="128">
        <v>234.6</v>
      </c>
      <c r="ED133" s="129">
        <v>24</v>
      </c>
    </row>
    <row r="134" spans="1:134" ht="13.5" customHeight="1">
      <c r="A134" s="161" t="s">
        <v>468</v>
      </c>
      <c r="B134" s="162" t="s">
        <v>488</v>
      </c>
      <c r="C134" s="121">
        <v>1</v>
      </c>
      <c r="D134" s="162" t="s">
        <v>487</v>
      </c>
      <c r="E134" s="162" t="s">
        <v>2372</v>
      </c>
      <c r="F134" s="162">
        <v>2460</v>
      </c>
      <c r="G134" s="162">
        <v>39301</v>
      </c>
      <c r="H134" s="162" t="s">
        <v>488</v>
      </c>
      <c r="I134" s="162" t="s">
        <v>2373</v>
      </c>
      <c r="J134" s="162" t="s">
        <v>2374</v>
      </c>
      <c r="K134" s="164" t="s">
        <v>919</v>
      </c>
      <c r="L134" s="161" t="s">
        <v>920</v>
      </c>
      <c r="M134" s="162" t="s">
        <v>1036</v>
      </c>
      <c r="N134" s="162" t="s">
        <v>2375</v>
      </c>
      <c r="O134" s="162" t="s">
        <v>927</v>
      </c>
      <c r="P134" s="162">
        <v>565351415</v>
      </c>
      <c r="Q134" s="164" t="s">
        <v>2376</v>
      </c>
      <c r="R134" s="161" t="s">
        <v>927</v>
      </c>
      <c r="S134" s="162" t="s">
        <v>971</v>
      </c>
      <c r="T134" s="162" t="s">
        <v>2377</v>
      </c>
      <c r="U134" s="162" t="s">
        <v>927</v>
      </c>
      <c r="V134" s="162">
        <v>565351412</v>
      </c>
      <c r="W134" s="164" t="s">
        <v>2378</v>
      </c>
      <c r="X134" s="122">
        <v>3</v>
      </c>
      <c r="Y134" s="121">
        <v>0</v>
      </c>
      <c r="Z134" s="123">
        <v>3</v>
      </c>
      <c r="AA134" s="122">
        <v>2.5</v>
      </c>
      <c r="AB134" s="121">
        <v>0</v>
      </c>
      <c r="AC134" s="123">
        <v>2.5</v>
      </c>
      <c r="AD134" s="165" t="str">
        <f t="shared" si="13"/>
        <v>A</v>
      </c>
      <c r="AE134" s="124">
        <v>3</v>
      </c>
      <c r="AF134" s="165" t="str">
        <f t="shared" si="10"/>
        <v>A</v>
      </c>
      <c r="AG134" s="122">
        <v>0</v>
      </c>
      <c r="AH134" s="121">
        <v>1</v>
      </c>
      <c r="AI134" s="121">
        <v>0</v>
      </c>
      <c r="AJ134" s="121">
        <v>2</v>
      </c>
      <c r="AK134" s="123">
        <v>3</v>
      </c>
      <c r="AL134" s="165" t="str">
        <f t="shared" si="11"/>
        <v>A</v>
      </c>
      <c r="AM134" s="122">
        <v>0</v>
      </c>
      <c r="AN134" s="121">
        <v>0</v>
      </c>
      <c r="AO134" s="121">
        <v>3</v>
      </c>
      <c r="AP134" s="123">
        <v>3</v>
      </c>
      <c r="AQ134" s="165" t="str">
        <f t="shared" si="12"/>
        <v>A</v>
      </c>
      <c r="AR134" s="122">
        <v>0</v>
      </c>
      <c r="AS134" s="121">
        <v>0</v>
      </c>
      <c r="AT134" s="121">
        <v>2</v>
      </c>
      <c r="AU134" s="121">
        <v>1</v>
      </c>
      <c r="AV134" s="121">
        <v>0</v>
      </c>
      <c r="AW134" s="121">
        <v>0</v>
      </c>
      <c r="AX134" s="123">
        <v>3</v>
      </c>
      <c r="AY134" s="165" t="str">
        <f t="shared" si="14"/>
        <v>A</v>
      </c>
      <c r="AZ134" s="125">
        <v>0</v>
      </c>
      <c r="BA134" s="121">
        <v>1</v>
      </c>
      <c r="BB134" s="121">
        <v>0</v>
      </c>
      <c r="BC134" s="126">
        <v>1</v>
      </c>
      <c r="BD134" s="122">
        <v>9</v>
      </c>
      <c r="BE134" s="121">
        <v>83</v>
      </c>
      <c r="BF134" s="121">
        <v>0</v>
      </c>
      <c r="BG134" s="121">
        <v>0</v>
      </c>
      <c r="BH134" s="121">
        <v>18</v>
      </c>
      <c r="BI134" s="121">
        <v>0</v>
      </c>
      <c r="BJ134" s="121">
        <v>0</v>
      </c>
      <c r="BK134" s="121">
        <v>0</v>
      </c>
      <c r="BL134" s="121">
        <v>60</v>
      </c>
      <c r="BM134" s="121">
        <v>0</v>
      </c>
      <c r="BN134" s="121">
        <v>0</v>
      </c>
      <c r="BO134" s="121">
        <v>2</v>
      </c>
      <c r="BP134" s="121">
        <v>15</v>
      </c>
      <c r="BQ134" s="121">
        <v>0</v>
      </c>
      <c r="BR134" s="121">
        <v>1</v>
      </c>
      <c r="BS134" s="121">
        <v>0</v>
      </c>
      <c r="BT134" s="121">
        <v>0</v>
      </c>
      <c r="BU134" s="121">
        <v>0</v>
      </c>
      <c r="BV134" s="121">
        <v>0</v>
      </c>
      <c r="BW134" s="121">
        <v>0</v>
      </c>
      <c r="BX134" s="121">
        <v>0</v>
      </c>
      <c r="BY134" s="121">
        <v>0</v>
      </c>
      <c r="BZ134" s="121">
        <v>4</v>
      </c>
      <c r="CA134" s="121">
        <v>0</v>
      </c>
      <c r="CB134" s="121">
        <v>0</v>
      </c>
      <c r="CC134" s="121">
        <v>0</v>
      </c>
      <c r="CD134" s="121">
        <v>0</v>
      </c>
      <c r="CE134" s="123">
        <v>0</v>
      </c>
      <c r="CF134" s="122">
        <v>3</v>
      </c>
      <c r="CG134" s="121">
        <v>0</v>
      </c>
      <c r="CH134" s="121">
        <v>0</v>
      </c>
      <c r="CI134" s="121">
        <v>6</v>
      </c>
      <c r="CJ134" s="121">
        <v>1</v>
      </c>
      <c r="CK134" s="121">
        <v>0</v>
      </c>
      <c r="CL134" s="121">
        <v>0</v>
      </c>
      <c r="CM134" s="121">
        <v>0</v>
      </c>
      <c r="CN134" s="121">
        <v>0</v>
      </c>
      <c r="CO134" s="121">
        <v>0</v>
      </c>
      <c r="CP134" s="121">
        <v>0</v>
      </c>
      <c r="CQ134" s="121">
        <v>0</v>
      </c>
      <c r="CR134" s="121">
        <v>0</v>
      </c>
      <c r="CS134" s="121">
        <v>0</v>
      </c>
      <c r="CT134" s="121">
        <v>0</v>
      </c>
      <c r="CU134" s="121">
        <v>0</v>
      </c>
      <c r="CV134" s="121">
        <v>0</v>
      </c>
      <c r="CW134" s="121">
        <v>0</v>
      </c>
      <c r="CX134" s="121">
        <v>0</v>
      </c>
      <c r="CY134" s="121">
        <v>0</v>
      </c>
      <c r="CZ134" s="121">
        <v>4</v>
      </c>
      <c r="DA134" s="123">
        <v>0</v>
      </c>
      <c r="DB134" s="122">
        <v>0</v>
      </c>
      <c r="DC134" s="121">
        <v>0</v>
      </c>
      <c r="DD134" s="121">
        <v>0</v>
      </c>
      <c r="DE134" s="121">
        <v>0</v>
      </c>
      <c r="DF134" s="121">
        <v>0</v>
      </c>
      <c r="DG134" s="121">
        <v>0</v>
      </c>
      <c r="DH134" s="121">
        <v>0</v>
      </c>
      <c r="DI134" s="121">
        <v>0</v>
      </c>
      <c r="DJ134" s="123">
        <v>0</v>
      </c>
      <c r="DK134" s="122">
        <v>0</v>
      </c>
      <c r="DL134" s="123">
        <v>0</v>
      </c>
      <c r="DM134" s="124">
        <v>0</v>
      </c>
      <c r="DN134" s="122">
        <v>157</v>
      </c>
      <c r="DO134" s="121">
        <v>2</v>
      </c>
      <c r="DP134" s="123">
        <v>450</v>
      </c>
      <c r="DQ134" s="122">
        <v>35</v>
      </c>
      <c r="DR134" s="121">
        <v>1</v>
      </c>
      <c r="DS134" s="162" t="s">
        <v>2379</v>
      </c>
      <c r="DT134" s="121">
        <v>2</v>
      </c>
      <c r="DU134" s="162" t="s">
        <v>2380</v>
      </c>
      <c r="DV134" s="164" t="s">
        <v>2381</v>
      </c>
      <c r="DW134" s="122">
        <v>1</v>
      </c>
      <c r="DX134" s="121">
        <v>1</v>
      </c>
      <c r="DY134" s="121">
        <v>0</v>
      </c>
      <c r="DZ134" s="162"/>
      <c r="EA134" s="164"/>
      <c r="EB134" s="127">
        <v>45025</v>
      </c>
      <c r="EC134" s="128">
        <v>827.37</v>
      </c>
      <c r="ED134" s="129">
        <v>71</v>
      </c>
    </row>
    <row r="135" spans="1:134" ht="13.5" customHeight="1">
      <c r="A135" s="161" t="s">
        <v>468</v>
      </c>
      <c r="B135" s="162" t="s">
        <v>490</v>
      </c>
      <c r="C135" s="121">
        <v>1</v>
      </c>
      <c r="D135" s="162" t="s">
        <v>489</v>
      </c>
      <c r="E135" s="162" t="s">
        <v>2382</v>
      </c>
      <c r="F135" s="162">
        <v>18</v>
      </c>
      <c r="G135" s="162">
        <v>58291</v>
      </c>
      <c r="H135" s="162" t="s">
        <v>490</v>
      </c>
      <c r="I135" s="162" t="s">
        <v>2383</v>
      </c>
      <c r="J135" s="162" t="s">
        <v>2384</v>
      </c>
      <c r="K135" s="164" t="s">
        <v>919</v>
      </c>
      <c r="L135" s="161" t="s">
        <v>982</v>
      </c>
      <c r="M135" s="162" t="s">
        <v>1245</v>
      </c>
      <c r="N135" s="162" t="s">
        <v>2385</v>
      </c>
      <c r="O135" s="162" t="s">
        <v>927</v>
      </c>
      <c r="P135" s="162">
        <v>569496640</v>
      </c>
      <c r="Q135" s="164" t="s">
        <v>2386</v>
      </c>
      <c r="R135" s="161" t="s">
        <v>920</v>
      </c>
      <c r="S135" s="162" t="s">
        <v>1185</v>
      </c>
      <c r="T135" s="162" t="s">
        <v>2387</v>
      </c>
      <c r="U135" s="162" t="s">
        <v>927</v>
      </c>
      <c r="V135" s="162">
        <v>569496645</v>
      </c>
      <c r="W135" s="164" t="s">
        <v>2388</v>
      </c>
      <c r="X135" s="122">
        <v>3</v>
      </c>
      <c r="Y135" s="121">
        <v>0</v>
      </c>
      <c r="Z135" s="123">
        <v>3</v>
      </c>
      <c r="AA135" s="122">
        <v>1.75</v>
      </c>
      <c r="AB135" s="121">
        <v>0</v>
      </c>
      <c r="AC135" s="123">
        <v>1.75</v>
      </c>
      <c r="AD135" s="165" t="str">
        <f t="shared" si="13"/>
        <v>A</v>
      </c>
      <c r="AE135" s="124">
        <v>3</v>
      </c>
      <c r="AF135" s="165" t="str">
        <f t="shared" si="10"/>
        <v>A</v>
      </c>
      <c r="AG135" s="122">
        <v>0</v>
      </c>
      <c r="AH135" s="121">
        <v>0</v>
      </c>
      <c r="AI135" s="121">
        <v>0</v>
      </c>
      <c r="AJ135" s="121">
        <v>3</v>
      </c>
      <c r="AK135" s="123">
        <v>3</v>
      </c>
      <c r="AL135" s="165" t="str">
        <f t="shared" si="11"/>
        <v>A</v>
      </c>
      <c r="AM135" s="122">
        <v>2</v>
      </c>
      <c r="AN135" s="121">
        <v>1</v>
      </c>
      <c r="AO135" s="121">
        <v>0</v>
      </c>
      <c r="AP135" s="123">
        <v>3</v>
      </c>
      <c r="AQ135" s="165" t="str">
        <f t="shared" si="12"/>
        <v>A</v>
      </c>
      <c r="AR135" s="122">
        <v>0</v>
      </c>
      <c r="AS135" s="121">
        <v>0</v>
      </c>
      <c r="AT135" s="121">
        <v>0</v>
      </c>
      <c r="AU135" s="121">
        <v>2</v>
      </c>
      <c r="AV135" s="121">
        <v>1</v>
      </c>
      <c r="AW135" s="121">
        <v>0</v>
      </c>
      <c r="AX135" s="123">
        <v>3</v>
      </c>
      <c r="AY135" s="165" t="str">
        <f t="shared" si="14"/>
        <v>A</v>
      </c>
      <c r="AZ135" s="125">
        <v>0</v>
      </c>
      <c r="BA135" s="121">
        <v>1</v>
      </c>
      <c r="BB135" s="121">
        <v>0</v>
      </c>
      <c r="BC135" s="126">
        <v>1</v>
      </c>
      <c r="BD135" s="122">
        <v>2</v>
      </c>
      <c r="BE135" s="121">
        <v>18</v>
      </c>
      <c r="BF135" s="121">
        <v>0</v>
      </c>
      <c r="BG135" s="121">
        <v>0</v>
      </c>
      <c r="BH135" s="121">
        <v>2</v>
      </c>
      <c r="BI135" s="121">
        <v>0</v>
      </c>
      <c r="BJ135" s="121">
        <v>0</v>
      </c>
      <c r="BK135" s="121">
        <v>0</v>
      </c>
      <c r="BL135" s="121">
        <v>18</v>
      </c>
      <c r="BM135" s="121">
        <v>0</v>
      </c>
      <c r="BN135" s="121">
        <v>0</v>
      </c>
      <c r="BO135" s="121">
        <v>0</v>
      </c>
      <c r="BP135" s="121">
        <v>0</v>
      </c>
      <c r="BQ135" s="121">
        <v>0</v>
      </c>
      <c r="BR135" s="121">
        <v>0</v>
      </c>
      <c r="BS135" s="121">
        <v>0</v>
      </c>
      <c r="BT135" s="121">
        <v>3</v>
      </c>
      <c r="BU135" s="121">
        <v>0</v>
      </c>
      <c r="BV135" s="121">
        <v>0</v>
      </c>
      <c r="BW135" s="121">
        <v>0</v>
      </c>
      <c r="BX135" s="121">
        <v>0</v>
      </c>
      <c r="BY135" s="121">
        <v>0</v>
      </c>
      <c r="BZ135" s="121">
        <v>0</v>
      </c>
      <c r="CA135" s="121">
        <v>0</v>
      </c>
      <c r="CB135" s="121">
        <v>0</v>
      </c>
      <c r="CC135" s="121">
        <v>0</v>
      </c>
      <c r="CD135" s="121">
        <v>0</v>
      </c>
      <c r="CE135" s="123">
        <v>0</v>
      </c>
      <c r="CF135" s="122">
        <v>3</v>
      </c>
      <c r="CG135" s="121">
        <v>0</v>
      </c>
      <c r="CH135" s="121">
        <v>0</v>
      </c>
      <c r="CI135" s="121">
        <v>0</v>
      </c>
      <c r="CJ135" s="121">
        <v>5</v>
      </c>
      <c r="CK135" s="121">
        <v>0</v>
      </c>
      <c r="CL135" s="121">
        <v>0</v>
      </c>
      <c r="CM135" s="121">
        <v>0</v>
      </c>
      <c r="CN135" s="121">
        <v>0</v>
      </c>
      <c r="CO135" s="121">
        <v>0</v>
      </c>
      <c r="CP135" s="121">
        <v>0</v>
      </c>
      <c r="CQ135" s="121">
        <v>0</v>
      </c>
      <c r="CR135" s="121">
        <v>0</v>
      </c>
      <c r="CS135" s="121">
        <v>0</v>
      </c>
      <c r="CT135" s="121">
        <v>0</v>
      </c>
      <c r="CU135" s="121">
        <v>0</v>
      </c>
      <c r="CV135" s="121">
        <v>0</v>
      </c>
      <c r="CW135" s="121">
        <v>0</v>
      </c>
      <c r="CX135" s="121">
        <v>0</v>
      </c>
      <c r="CY135" s="121">
        <v>0</v>
      </c>
      <c r="CZ135" s="121">
        <v>0</v>
      </c>
      <c r="DA135" s="123">
        <v>0</v>
      </c>
      <c r="DB135" s="122">
        <v>0</v>
      </c>
      <c r="DC135" s="121">
        <v>0</v>
      </c>
      <c r="DD135" s="121">
        <v>0</v>
      </c>
      <c r="DE135" s="121">
        <v>0</v>
      </c>
      <c r="DF135" s="121">
        <v>0</v>
      </c>
      <c r="DG135" s="121">
        <v>0</v>
      </c>
      <c r="DH135" s="121">
        <v>0</v>
      </c>
      <c r="DI135" s="121">
        <v>0</v>
      </c>
      <c r="DJ135" s="123">
        <v>0</v>
      </c>
      <c r="DK135" s="122">
        <v>2</v>
      </c>
      <c r="DL135" s="123">
        <v>0</v>
      </c>
      <c r="DM135" s="124">
        <v>0</v>
      </c>
      <c r="DN135" s="122">
        <v>57</v>
      </c>
      <c r="DO135" s="121">
        <v>1</v>
      </c>
      <c r="DP135" s="123">
        <v>365</v>
      </c>
      <c r="DQ135" s="122">
        <v>45</v>
      </c>
      <c r="DR135" s="121">
        <v>1</v>
      </c>
      <c r="DS135" s="162" t="s">
        <v>2389</v>
      </c>
      <c r="DT135" s="121">
        <v>2</v>
      </c>
      <c r="DU135" s="162" t="s">
        <v>2390</v>
      </c>
      <c r="DV135" s="164" t="s">
        <v>2391</v>
      </c>
      <c r="DW135" s="122">
        <v>1</v>
      </c>
      <c r="DX135" s="121">
        <v>1</v>
      </c>
      <c r="DY135" s="121">
        <v>1</v>
      </c>
      <c r="DZ135" s="162" t="s">
        <v>927</v>
      </c>
      <c r="EA135" s="164" t="s">
        <v>927</v>
      </c>
      <c r="EB135" s="127">
        <v>20006</v>
      </c>
      <c r="EC135" s="128">
        <v>290.19</v>
      </c>
      <c r="ED135" s="129">
        <v>32</v>
      </c>
    </row>
    <row r="136" spans="1:134" ht="13.5" customHeight="1">
      <c r="A136" s="161" t="s">
        <v>468</v>
      </c>
      <c r="B136" s="162" t="s">
        <v>492</v>
      </c>
      <c r="C136" s="121">
        <v>1</v>
      </c>
      <c r="D136" s="162" t="s">
        <v>491</v>
      </c>
      <c r="E136" s="162" t="s">
        <v>2392</v>
      </c>
      <c r="F136" s="162">
        <v>10</v>
      </c>
      <c r="G136" s="162">
        <v>58856</v>
      </c>
      <c r="H136" s="162" t="s">
        <v>492</v>
      </c>
      <c r="I136" s="162" t="s">
        <v>2393</v>
      </c>
      <c r="J136" s="162" t="s">
        <v>2394</v>
      </c>
      <c r="K136" s="164" t="s">
        <v>919</v>
      </c>
      <c r="L136" s="161" t="s">
        <v>920</v>
      </c>
      <c r="M136" s="162" t="s">
        <v>1299</v>
      </c>
      <c r="N136" s="162" t="s">
        <v>2395</v>
      </c>
      <c r="O136" s="162" t="s">
        <v>927</v>
      </c>
      <c r="P136" s="162">
        <v>567112495</v>
      </c>
      <c r="Q136" s="164" t="s">
        <v>2396</v>
      </c>
      <c r="R136" s="161" t="s">
        <v>920</v>
      </c>
      <c r="S136" s="162" t="s">
        <v>1331</v>
      </c>
      <c r="T136" s="162" t="s">
        <v>1493</v>
      </c>
      <c r="U136" s="162" t="s">
        <v>927</v>
      </c>
      <c r="V136" s="162">
        <v>567112495</v>
      </c>
      <c r="W136" s="164" t="s">
        <v>2397</v>
      </c>
      <c r="X136" s="122">
        <v>2</v>
      </c>
      <c r="Y136" s="121">
        <v>0</v>
      </c>
      <c r="Z136" s="123">
        <v>2</v>
      </c>
      <c r="AA136" s="122">
        <v>1.2</v>
      </c>
      <c r="AB136" s="121">
        <v>0</v>
      </c>
      <c r="AC136" s="123">
        <v>1.2</v>
      </c>
      <c r="AD136" s="165" t="str">
        <f t="shared" si="13"/>
        <v>A</v>
      </c>
      <c r="AE136" s="124">
        <v>2</v>
      </c>
      <c r="AF136" s="165" t="str">
        <f t="shared" si="10"/>
        <v>A</v>
      </c>
      <c r="AG136" s="122">
        <v>0</v>
      </c>
      <c r="AH136" s="121">
        <v>0</v>
      </c>
      <c r="AI136" s="121">
        <v>0</v>
      </c>
      <c r="AJ136" s="121">
        <v>2</v>
      </c>
      <c r="AK136" s="123">
        <v>2</v>
      </c>
      <c r="AL136" s="165" t="str">
        <f t="shared" si="11"/>
        <v>A</v>
      </c>
      <c r="AM136" s="122">
        <v>0</v>
      </c>
      <c r="AN136" s="121">
        <v>1</v>
      </c>
      <c r="AO136" s="121">
        <v>1</v>
      </c>
      <c r="AP136" s="123">
        <v>2</v>
      </c>
      <c r="AQ136" s="165" t="str">
        <f t="shared" si="12"/>
        <v>A</v>
      </c>
      <c r="AR136" s="122">
        <v>0</v>
      </c>
      <c r="AS136" s="121">
        <v>0</v>
      </c>
      <c r="AT136" s="121">
        <v>2</v>
      </c>
      <c r="AU136" s="121">
        <v>0</v>
      </c>
      <c r="AV136" s="121">
        <v>0</v>
      </c>
      <c r="AW136" s="121">
        <v>0</v>
      </c>
      <c r="AX136" s="123">
        <v>2</v>
      </c>
      <c r="AY136" s="165" t="str">
        <f t="shared" si="14"/>
        <v>A</v>
      </c>
      <c r="AZ136" s="125">
        <v>0</v>
      </c>
      <c r="BA136" s="121">
        <v>1</v>
      </c>
      <c r="BB136" s="121">
        <v>0</v>
      </c>
      <c r="BC136" s="126">
        <v>1</v>
      </c>
      <c r="BD136" s="122">
        <v>12</v>
      </c>
      <c r="BE136" s="121">
        <v>85</v>
      </c>
      <c r="BF136" s="121">
        <v>0</v>
      </c>
      <c r="BG136" s="121">
        <v>0</v>
      </c>
      <c r="BH136" s="121">
        <v>3</v>
      </c>
      <c r="BI136" s="121">
        <v>1</v>
      </c>
      <c r="BJ136" s="121">
        <v>0</v>
      </c>
      <c r="BK136" s="121">
        <v>1</v>
      </c>
      <c r="BL136" s="121">
        <v>50</v>
      </c>
      <c r="BM136" s="121">
        <v>0</v>
      </c>
      <c r="BN136" s="121">
        <v>4</v>
      </c>
      <c r="BO136" s="121">
        <v>3</v>
      </c>
      <c r="BP136" s="121">
        <v>4</v>
      </c>
      <c r="BQ136" s="121">
        <v>1</v>
      </c>
      <c r="BR136" s="121">
        <v>1</v>
      </c>
      <c r="BS136" s="121">
        <v>0</v>
      </c>
      <c r="BT136" s="121">
        <v>1</v>
      </c>
      <c r="BU136" s="121">
        <v>0</v>
      </c>
      <c r="BV136" s="121">
        <v>0</v>
      </c>
      <c r="BW136" s="121">
        <v>0</v>
      </c>
      <c r="BX136" s="121">
        <v>0</v>
      </c>
      <c r="BY136" s="121">
        <v>0</v>
      </c>
      <c r="BZ136" s="121">
        <v>0</v>
      </c>
      <c r="CA136" s="121">
        <v>0</v>
      </c>
      <c r="CB136" s="121">
        <v>0</v>
      </c>
      <c r="CC136" s="121">
        <v>1</v>
      </c>
      <c r="CD136" s="121">
        <v>0</v>
      </c>
      <c r="CE136" s="123">
        <v>0</v>
      </c>
      <c r="CF136" s="122">
        <v>1</v>
      </c>
      <c r="CG136" s="121">
        <v>0</v>
      </c>
      <c r="CH136" s="121">
        <v>0</v>
      </c>
      <c r="CI136" s="121">
        <v>1</v>
      </c>
      <c r="CJ136" s="121">
        <v>0</v>
      </c>
      <c r="CK136" s="121">
        <v>0</v>
      </c>
      <c r="CL136" s="121">
        <v>0</v>
      </c>
      <c r="CM136" s="121">
        <v>0</v>
      </c>
      <c r="CN136" s="121">
        <v>0</v>
      </c>
      <c r="CO136" s="121">
        <v>0</v>
      </c>
      <c r="CP136" s="121">
        <v>0</v>
      </c>
      <c r="CQ136" s="121">
        <v>0</v>
      </c>
      <c r="CR136" s="121">
        <v>0</v>
      </c>
      <c r="CS136" s="121">
        <v>0</v>
      </c>
      <c r="CT136" s="121">
        <v>0</v>
      </c>
      <c r="CU136" s="121">
        <v>0</v>
      </c>
      <c r="CV136" s="121">
        <v>0</v>
      </c>
      <c r="CW136" s="121">
        <v>0</v>
      </c>
      <c r="CX136" s="121">
        <v>0</v>
      </c>
      <c r="CY136" s="121">
        <v>0</v>
      </c>
      <c r="CZ136" s="121">
        <v>0</v>
      </c>
      <c r="DA136" s="123">
        <v>0</v>
      </c>
      <c r="DB136" s="122">
        <v>0</v>
      </c>
      <c r="DC136" s="121">
        <v>0</v>
      </c>
      <c r="DD136" s="121">
        <v>0</v>
      </c>
      <c r="DE136" s="121">
        <v>0</v>
      </c>
      <c r="DF136" s="121">
        <v>0</v>
      </c>
      <c r="DG136" s="121">
        <v>0</v>
      </c>
      <c r="DH136" s="121">
        <v>0</v>
      </c>
      <c r="DI136" s="121">
        <v>0</v>
      </c>
      <c r="DJ136" s="123">
        <v>0</v>
      </c>
      <c r="DK136" s="122">
        <v>3</v>
      </c>
      <c r="DL136" s="123">
        <v>1</v>
      </c>
      <c r="DM136" s="124">
        <v>0</v>
      </c>
      <c r="DN136" s="122">
        <v>87</v>
      </c>
      <c r="DO136" s="121">
        <v>32</v>
      </c>
      <c r="DP136" s="123">
        <v>97</v>
      </c>
      <c r="DQ136" s="122">
        <v>50</v>
      </c>
      <c r="DR136" s="121">
        <v>1</v>
      </c>
      <c r="DS136" s="162" t="s">
        <v>2398</v>
      </c>
      <c r="DT136" s="121">
        <v>2</v>
      </c>
      <c r="DU136" s="162" t="s">
        <v>2399</v>
      </c>
      <c r="DV136" s="164" t="s">
        <v>2400</v>
      </c>
      <c r="DW136" s="122">
        <v>1</v>
      </c>
      <c r="DX136" s="121">
        <v>1</v>
      </c>
      <c r="DY136" s="121">
        <v>1</v>
      </c>
      <c r="DZ136" s="162" t="s">
        <v>2401</v>
      </c>
      <c r="EA136" s="164"/>
      <c r="EB136" s="127">
        <v>13153</v>
      </c>
      <c r="EC136" s="128">
        <v>291.36</v>
      </c>
      <c r="ED136" s="129">
        <v>45</v>
      </c>
    </row>
    <row r="137" spans="1:134" ht="13.5" customHeight="1">
      <c r="A137" s="161" t="s">
        <v>468</v>
      </c>
      <c r="B137" s="162" t="s">
        <v>494</v>
      </c>
      <c r="C137" s="121">
        <v>1</v>
      </c>
      <c r="D137" s="162" t="s">
        <v>493</v>
      </c>
      <c r="E137" s="162" t="s">
        <v>1859</v>
      </c>
      <c r="F137" s="162" t="s">
        <v>2402</v>
      </c>
      <c r="G137" s="162">
        <v>67401</v>
      </c>
      <c r="H137" s="162" t="s">
        <v>2403</v>
      </c>
      <c r="I137" s="162" t="s">
        <v>2404</v>
      </c>
      <c r="J137" s="162" t="s">
        <v>2405</v>
      </c>
      <c r="K137" s="164" t="s">
        <v>967</v>
      </c>
      <c r="L137" s="161" t="s">
        <v>996</v>
      </c>
      <c r="M137" s="162" t="s">
        <v>986</v>
      </c>
      <c r="N137" s="162" t="s">
        <v>2406</v>
      </c>
      <c r="O137" s="162" t="s">
        <v>927</v>
      </c>
      <c r="P137" s="162" t="s">
        <v>2407</v>
      </c>
      <c r="Q137" s="164" t="s">
        <v>2408</v>
      </c>
      <c r="R137" s="161" t="s">
        <v>996</v>
      </c>
      <c r="S137" s="162" t="s">
        <v>986</v>
      </c>
      <c r="T137" s="162" t="s">
        <v>2406</v>
      </c>
      <c r="U137" s="162" t="s">
        <v>927</v>
      </c>
      <c r="V137" s="162" t="s">
        <v>2407</v>
      </c>
      <c r="W137" s="164" t="s">
        <v>2408</v>
      </c>
      <c r="X137" s="122">
        <v>4</v>
      </c>
      <c r="Y137" s="121">
        <v>0</v>
      </c>
      <c r="Z137" s="123">
        <v>4</v>
      </c>
      <c r="AA137" s="122">
        <v>4</v>
      </c>
      <c r="AB137" s="121">
        <v>0</v>
      </c>
      <c r="AC137" s="123">
        <v>4</v>
      </c>
      <c r="AD137" s="165" t="str">
        <f t="shared" si="13"/>
        <v>A</v>
      </c>
      <c r="AE137" s="124">
        <v>3</v>
      </c>
      <c r="AF137" s="165" t="str">
        <f t="shared" si="10"/>
        <v>A</v>
      </c>
      <c r="AG137" s="122">
        <v>0</v>
      </c>
      <c r="AH137" s="121">
        <v>2</v>
      </c>
      <c r="AI137" s="121">
        <v>0</v>
      </c>
      <c r="AJ137" s="121">
        <v>2</v>
      </c>
      <c r="AK137" s="123">
        <v>4</v>
      </c>
      <c r="AL137" s="165" t="str">
        <f t="shared" si="11"/>
        <v>A</v>
      </c>
      <c r="AM137" s="122">
        <v>1</v>
      </c>
      <c r="AN137" s="121">
        <v>0</v>
      </c>
      <c r="AO137" s="121">
        <v>3</v>
      </c>
      <c r="AP137" s="123">
        <v>4</v>
      </c>
      <c r="AQ137" s="165" t="str">
        <f t="shared" si="12"/>
        <v>A</v>
      </c>
      <c r="AR137" s="122">
        <v>0</v>
      </c>
      <c r="AS137" s="121">
        <v>0</v>
      </c>
      <c r="AT137" s="121">
        <v>0</v>
      </c>
      <c r="AU137" s="121">
        <v>4</v>
      </c>
      <c r="AV137" s="121">
        <v>0</v>
      </c>
      <c r="AW137" s="121">
        <v>0</v>
      </c>
      <c r="AX137" s="123">
        <v>4</v>
      </c>
      <c r="AY137" s="165" t="str">
        <f t="shared" si="14"/>
        <v>A</v>
      </c>
      <c r="AZ137" s="125">
        <v>1</v>
      </c>
      <c r="BA137" s="121">
        <v>1</v>
      </c>
      <c r="BB137" s="121">
        <v>0</v>
      </c>
      <c r="BC137" s="126">
        <v>1</v>
      </c>
      <c r="BD137" s="122">
        <v>52</v>
      </c>
      <c r="BE137" s="121">
        <v>171</v>
      </c>
      <c r="BF137" s="121">
        <v>0</v>
      </c>
      <c r="BG137" s="121">
        <v>0</v>
      </c>
      <c r="BH137" s="121">
        <v>48</v>
      </c>
      <c r="BI137" s="121">
        <v>0</v>
      </c>
      <c r="BJ137" s="121">
        <v>2</v>
      </c>
      <c r="BK137" s="121">
        <v>10</v>
      </c>
      <c r="BL137" s="121">
        <v>136</v>
      </c>
      <c r="BM137" s="121">
        <v>2</v>
      </c>
      <c r="BN137" s="121">
        <v>6</v>
      </c>
      <c r="BO137" s="121">
        <v>10</v>
      </c>
      <c r="BP137" s="121">
        <v>25</v>
      </c>
      <c r="BQ137" s="121">
        <v>2</v>
      </c>
      <c r="BR137" s="121">
        <v>6</v>
      </c>
      <c r="BS137" s="121">
        <v>0</v>
      </c>
      <c r="BT137" s="121">
        <v>6</v>
      </c>
      <c r="BU137" s="121">
        <v>0</v>
      </c>
      <c r="BV137" s="121">
        <v>1</v>
      </c>
      <c r="BW137" s="121">
        <v>2</v>
      </c>
      <c r="BX137" s="121">
        <v>0</v>
      </c>
      <c r="BY137" s="121">
        <v>0</v>
      </c>
      <c r="BZ137" s="121">
        <v>0</v>
      </c>
      <c r="CA137" s="121">
        <v>0</v>
      </c>
      <c r="CB137" s="121">
        <v>0</v>
      </c>
      <c r="CC137" s="121">
        <v>1</v>
      </c>
      <c r="CD137" s="121">
        <v>2</v>
      </c>
      <c r="CE137" s="123">
        <v>0</v>
      </c>
      <c r="CF137" s="122">
        <v>15</v>
      </c>
      <c r="CG137" s="121">
        <v>0</v>
      </c>
      <c r="CH137" s="121">
        <v>5</v>
      </c>
      <c r="CI137" s="121">
        <v>8</v>
      </c>
      <c r="CJ137" s="121">
        <v>3</v>
      </c>
      <c r="CK137" s="121">
        <v>2</v>
      </c>
      <c r="CL137" s="121">
        <v>0</v>
      </c>
      <c r="CM137" s="121">
        <v>0</v>
      </c>
      <c r="CN137" s="121">
        <v>0</v>
      </c>
      <c r="CO137" s="121">
        <v>0</v>
      </c>
      <c r="CP137" s="121">
        <v>0</v>
      </c>
      <c r="CQ137" s="121">
        <v>0</v>
      </c>
      <c r="CR137" s="121">
        <v>0</v>
      </c>
      <c r="CS137" s="121">
        <v>0</v>
      </c>
      <c r="CT137" s="121">
        <v>0</v>
      </c>
      <c r="CU137" s="121">
        <v>0</v>
      </c>
      <c r="CV137" s="121">
        <v>0</v>
      </c>
      <c r="CW137" s="121">
        <v>0</v>
      </c>
      <c r="CX137" s="121">
        <v>0</v>
      </c>
      <c r="CY137" s="121">
        <v>0</v>
      </c>
      <c r="CZ137" s="121">
        <v>3</v>
      </c>
      <c r="DA137" s="123">
        <v>0</v>
      </c>
      <c r="DB137" s="122">
        <v>0</v>
      </c>
      <c r="DC137" s="121">
        <v>0</v>
      </c>
      <c r="DD137" s="121">
        <v>4</v>
      </c>
      <c r="DE137" s="121">
        <v>0</v>
      </c>
      <c r="DF137" s="121">
        <v>0</v>
      </c>
      <c r="DG137" s="121">
        <v>0</v>
      </c>
      <c r="DH137" s="121">
        <v>2</v>
      </c>
      <c r="DI137" s="121">
        <v>0</v>
      </c>
      <c r="DJ137" s="123">
        <v>0</v>
      </c>
      <c r="DK137" s="122">
        <v>19</v>
      </c>
      <c r="DL137" s="123">
        <v>3</v>
      </c>
      <c r="DM137" s="124">
        <v>0</v>
      </c>
      <c r="DN137" s="122">
        <v>425</v>
      </c>
      <c r="DO137" s="121">
        <v>46</v>
      </c>
      <c r="DP137" s="123">
        <v>1206</v>
      </c>
      <c r="DQ137" s="122">
        <v>30</v>
      </c>
      <c r="DR137" s="121">
        <v>1</v>
      </c>
      <c r="DS137" s="162" t="s">
        <v>2409</v>
      </c>
      <c r="DT137" s="121">
        <v>3</v>
      </c>
      <c r="DU137" s="162" t="s">
        <v>2410</v>
      </c>
      <c r="DV137" s="164" t="s">
        <v>2411</v>
      </c>
      <c r="DW137" s="122">
        <v>1</v>
      </c>
      <c r="DX137" s="121">
        <v>1</v>
      </c>
      <c r="DY137" s="121">
        <v>1</v>
      </c>
      <c r="DZ137" s="162" t="s">
        <v>2412</v>
      </c>
      <c r="EA137" s="164" t="s">
        <v>2413</v>
      </c>
      <c r="EB137" s="127">
        <v>75333</v>
      </c>
      <c r="EC137" s="128">
        <v>837.75</v>
      </c>
      <c r="ED137" s="129">
        <v>93</v>
      </c>
    </row>
    <row r="138" spans="1:134" ht="13.5" customHeight="1">
      <c r="A138" s="161" t="s">
        <v>468</v>
      </c>
      <c r="B138" s="162" t="s">
        <v>496</v>
      </c>
      <c r="C138" s="121">
        <v>1</v>
      </c>
      <c r="D138" s="162" t="s">
        <v>495</v>
      </c>
      <c r="E138" s="162" t="s">
        <v>2414</v>
      </c>
      <c r="F138" s="163" t="s">
        <v>2415</v>
      </c>
      <c r="G138" s="162">
        <v>59413</v>
      </c>
      <c r="H138" s="162" t="s">
        <v>496</v>
      </c>
      <c r="I138" s="162" t="s">
        <v>2416</v>
      </c>
      <c r="J138" s="162" t="s">
        <v>2417</v>
      </c>
      <c r="K138" s="164" t="s">
        <v>1400</v>
      </c>
      <c r="L138" s="161" t="s">
        <v>920</v>
      </c>
      <c r="M138" s="162" t="s">
        <v>1245</v>
      </c>
      <c r="N138" s="162" t="s">
        <v>2418</v>
      </c>
      <c r="O138" s="162" t="s">
        <v>927</v>
      </c>
      <c r="P138" s="162">
        <v>566781080</v>
      </c>
      <c r="Q138" s="164" t="s">
        <v>2419</v>
      </c>
      <c r="R138" s="161" t="s">
        <v>920</v>
      </c>
      <c r="S138" s="162" t="s">
        <v>1245</v>
      </c>
      <c r="T138" s="162" t="s">
        <v>2418</v>
      </c>
      <c r="U138" s="162" t="s">
        <v>927</v>
      </c>
      <c r="V138" s="162">
        <v>566781080</v>
      </c>
      <c r="W138" s="164" t="s">
        <v>2419</v>
      </c>
      <c r="X138" s="122">
        <v>2</v>
      </c>
      <c r="Y138" s="121">
        <v>1</v>
      </c>
      <c r="Z138" s="123">
        <v>3</v>
      </c>
      <c r="AA138" s="122">
        <v>2</v>
      </c>
      <c r="AB138" s="121">
        <v>0.1</v>
      </c>
      <c r="AC138" s="123">
        <v>2.1</v>
      </c>
      <c r="AD138" s="165" t="str">
        <f t="shared" si="13"/>
        <v>A</v>
      </c>
      <c r="AE138" s="124">
        <v>2</v>
      </c>
      <c r="AF138" s="165" t="str">
        <f t="shared" si="10"/>
        <v>A</v>
      </c>
      <c r="AG138" s="122">
        <v>0</v>
      </c>
      <c r="AH138" s="121">
        <v>0</v>
      </c>
      <c r="AI138" s="121">
        <v>0</v>
      </c>
      <c r="AJ138" s="121">
        <v>2</v>
      </c>
      <c r="AK138" s="123">
        <v>2</v>
      </c>
      <c r="AL138" s="165" t="str">
        <f t="shared" si="11"/>
        <v>A</v>
      </c>
      <c r="AM138" s="122">
        <v>0</v>
      </c>
      <c r="AN138" s="121">
        <v>0</v>
      </c>
      <c r="AO138" s="121">
        <v>2</v>
      </c>
      <c r="AP138" s="123">
        <v>2</v>
      </c>
      <c r="AQ138" s="165" t="str">
        <f t="shared" si="12"/>
        <v>A</v>
      </c>
      <c r="AR138" s="122">
        <v>0</v>
      </c>
      <c r="AS138" s="121">
        <v>0</v>
      </c>
      <c r="AT138" s="121">
        <v>0</v>
      </c>
      <c r="AU138" s="121">
        <v>2</v>
      </c>
      <c r="AV138" s="121">
        <v>0</v>
      </c>
      <c r="AW138" s="121">
        <v>0</v>
      </c>
      <c r="AX138" s="123">
        <v>2</v>
      </c>
      <c r="AY138" s="165" t="str">
        <f t="shared" si="14"/>
        <v>A</v>
      </c>
      <c r="AZ138" s="125">
        <v>0</v>
      </c>
      <c r="BA138" s="121">
        <v>1</v>
      </c>
      <c r="BB138" s="121">
        <v>1</v>
      </c>
      <c r="BC138" s="126">
        <v>1</v>
      </c>
      <c r="BD138" s="122">
        <v>2</v>
      </c>
      <c r="BE138" s="121">
        <v>62</v>
      </c>
      <c r="BF138" s="121">
        <v>0</v>
      </c>
      <c r="BG138" s="121">
        <v>0</v>
      </c>
      <c r="BH138" s="121">
        <v>4</v>
      </c>
      <c r="BI138" s="121">
        <v>0</v>
      </c>
      <c r="BJ138" s="121">
        <v>0</v>
      </c>
      <c r="BK138" s="121">
        <v>0</v>
      </c>
      <c r="BL138" s="121">
        <v>49</v>
      </c>
      <c r="BM138" s="121">
        <v>0</v>
      </c>
      <c r="BN138" s="121">
        <v>1</v>
      </c>
      <c r="BO138" s="121">
        <v>1</v>
      </c>
      <c r="BP138" s="121">
        <v>3</v>
      </c>
      <c r="BQ138" s="121">
        <v>0</v>
      </c>
      <c r="BR138" s="121">
        <v>0</v>
      </c>
      <c r="BS138" s="121">
        <v>0</v>
      </c>
      <c r="BT138" s="121">
        <v>4</v>
      </c>
      <c r="BU138" s="121">
        <v>0</v>
      </c>
      <c r="BV138" s="121">
        <v>0</v>
      </c>
      <c r="BW138" s="121">
        <v>0</v>
      </c>
      <c r="BX138" s="121">
        <v>0</v>
      </c>
      <c r="BY138" s="121">
        <v>0</v>
      </c>
      <c r="BZ138" s="121">
        <v>0</v>
      </c>
      <c r="CA138" s="121">
        <v>0</v>
      </c>
      <c r="CB138" s="121">
        <v>0</v>
      </c>
      <c r="CC138" s="121">
        <v>0</v>
      </c>
      <c r="CD138" s="121">
        <v>0</v>
      </c>
      <c r="CE138" s="123">
        <v>0</v>
      </c>
      <c r="CF138" s="122">
        <v>0</v>
      </c>
      <c r="CG138" s="121">
        <v>0</v>
      </c>
      <c r="CH138" s="121">
        <v>0</v>
      </c>
      <c r="CI138" s="121">
        <v>1</v>
      </c>
      <c r="CJ138" s="121">
        <v>6</v>
      </c>
      <c r="CK138" s="121">
        <v>0</v>
      </c>
      <c r="CL138" s="121">
        <v>0</v>
      </c>
      <c r="CM138" s="121">
        <v>0</v>
      </c>
      <c r="CN138" s="121">
        <v>0</v>
      </c>
      <c r="CO138" s="121">
        <v>0</v>
      </c>
      <c r="CP138" s="121">
        <v>0</v>
      </c>
      <c r="CQ138" s="121">
        <v>0</v>
      </c>
      <c r="CR138" s="121">
        <v>0</v>
      </c>
      <c r="CS138" s="121">
        <v>0</v>
      </c>
      <c r="CT138" s="121">
        <v>0</v>
      </c>
      <c r="CU138" s="121">
        <v>0</v>
      </c>
      <c r="CV138" s="121">
        <v>0</v>
      </c>
      <c r="CW138" s="121">
        <v>0</v>
      </c>
      <c r="CX138" s="121">
        <v>0</v>
      </c>
      <c r="CY138" s="121">
        <v>0</v>
      </c>
      <c r="CZ138" s="121">
        <v>0</v>
      </c>
      <c r="DA138" s="123">
        <v>0</v>
      </c>
      <c r="DB138" s="122">
        <v>0</v>
      </c>
      <c r="DC138" s="121">
        <v>0</v>
      </c>
      <c r="DD138" s="121">
        <v>0</v>
      </c>
      <c r="DE138" s="121">
        <v>0</v>
      </c>
      <c r="DF138" s="121">
        <v>0</v>
      </c>
      <c r="DG138" s="121">
        <v>0</v>
      </c>
      <c r="DH138" s="121">
        <v>0</v>
      </c>
      <c r="DI138" s="121">
        <v>0</v>
      </c>
      <c r="DJ138" s="123">
        <v>0</v>
      </c>
      <c r="DK138" s="122">
        <v>0</v>
      </c>
      <c r="DL138" s="123">
        <v>0</v>
      </c>
      <c r="DM138" s="124">
        <v>0</v>
      </c>
      <c r="DN138" s="122">
        <v>165</v>
      </c>
      <c r="DO138" s="121">
        <v>8</v>
      </c>
      <c r="DP138" s="123">
        <v>460</v>
      </c>
      <c r="DQ138" s="122">
        <v>50</v>
      </c>
      <c r="DR138" s="121">
        <v>1</v>
      </c>
      <c r="DS138" s="162" t="s">
        <v>2420</v>
      </c>
      <c r="DT138" s="121">
        <v>1</v>
      </c>
      <c r="DU138" s="162" t="s">
        <v>2421</v>
      </c>
      <c r="DV138" s="164" t="s">
        <v>2422</v>
      </c>
      <c r="DW138" s="122">
        <v>1</v>
      </c>
      <c r="DX138" s="121">
        <v>1</v>
      </c>
      <c r="DY138" s="121">
        <v>1</v>
      </c>
      <c r="DZ138" s="162" t="s">
        <v>927</v>
      </c>
      <c r="EA138" s="164" t="s">
        <v>927</v>
      </c>
      <c r="EB138" s="127">
        <v>35947</v>
      </c>
      <c r="EC138" s="128">
        <v>473.4</v>
      </c>
      <c r="ED138" s="129">
        <v>57</v>
      </c>
    </row>
    <row r="139" spans="1:134" ht="13.5" customHeight="1">
      <c r="A139" s="161" t="s">
        <v>468</v>
      </c>
      <c r="B139" s="162" t="s">
        <v>498</v>
      </c>
      <c r="C139" s="121">
        <v>1</v>
      </c>
      <c r="D139" s="162" t="s">
        <v>497</v>
      </c>
      <c r="E139" s="162" t="s">
        <v>1042</v>
      </c>
      <c r="F139" s="162" t="s">
        <v>2423</v>
      </c>
      <c r="G139" s="162">
        <v>59101</v>
      </c>
      <c r="H139" s="162" t="s">
        <v>498</v>
      </c>
      <c r="I139" s="162" t="s">
        <v>2424</v>
      </c>
      <c r="J139" s="162" t="s">
        <v>2425</v>
      </c>
      <c r="K139" s="164" t="s">
        <v>1322</v>
      </c>
      <c r="L139" s="161" t="s">
        <v>920</v>
      </c>
      <c r="M139" s="162" t="s">
        <v>1046</v>
      </c>
      <c r="N139" s="162" t="s">
        <v>2426</v>
      </c>
      <c r="O139" s="162" t="s">
        <v>927</v>
      </c>
      <c r="P139" s="162">
        <v>736510479</v>
      </c>
      <c r="Q139" s="164" t="s">
        <v>2427</v>
      </c>
      <c r="R139" s="161" t="s">
        <v>920</v>
      </c>
      <c r="S139" s="162" t="s">
        <v>1046</v>
      </c>
      <c r="T139" s="162" t="s">
        <v>2426</v>
      </c>
      <c r="U139" s="162" t="s">
        <v>927</v>
      </c>
      <c r="V139" s="162">
        <v>736510479</v>
      </c>
      <c r="W139" s="164" t="s">
        <v>2427</v>
      </c>
      <c r="X139" s="122">
        <v>2</v>
      </c>
      <c r="Y139" s="121">
        <v>0</v>
      </c>
      <c r="Z139" s="123">
        <v>2</v>
      </c>
      <c r="AA139" s="122">
        <v>2</v>
      </c>
      <c r="AB139" s="121">
        <v>0</v>
      </c>
      <c r="AC139" s="123">
        <v>2</v>
      </c>
      <c r="AD139" s="165" t="str">
        <f t="shared" si="13"/>
        <v>A</v>
      </c>
      <c r="AE139" s="124">
        <v>2</v>
      </c>
      <c r="AF139" s="165" t="str">
        <f t="shared" si="10"/>
        <v>A</v>
      </c>
      <c r="AG139" s="122">
        <v>0</v>
      </c>
      <c r="AH139" s="121">
        <v>1</v>
      </c>
      <c r="AI139" s="121">
        <v>0</v>
      </c>
      <c r="AJ139" s="121">
        <v>1</v>
      </c>
      <c r="AK139" s="123">
        <v>2</v>
      </c>
      <c r="AL139" s="165" t="str">
        <f t="shared" si="11"/>
        <v>A</v>
      </c>
      <c r="AM139" s="122">
        <v>0</v>
      </c>
      <c r="AN139" s="121">
        <v>0</v>
      </c>
      <c r="AO139" s="121">
        <v>2</v>
      </c>
      <c r="AP139" s="123">
        <v>2</v>
      </c>
      <c r="AQ139" s="165" t="str">
        <f t="shared" si="12"/>
        <v>A</v>
      </c>
      <c r="AR139" s="122">
        <v>0</v>
      </c>
      <c r="AS139" s="121">
        <v>0</v>
      </c>
      <c r="AT139" s="121">
        <v>2</v>
      </c>
      <c r="AU139" s="121">
        <v>0</v>
      </c>
      <c r="AV139" s="121">
        <v>0</v>
      </c>
      <c r="AW139" s="121">
        <v>0</v>
      </c>
      <c r="AX139" s="123">
        <v>2</v>
      </c>
      <c r="AY139" s="165" t="str">
        <f t="shared" si="14"/>
        <v>A</v>
      </c>
      <c r="AZ139" s="125">
        <v>0</v>
      </c>
      <c r="BA139" s="121">
        <v>1</v>
      </c>
      <c r="BB139" s="121">
        <v>0</v>
      </c>
      <c r="BC139" s="126">
        <v>0</v>
      </c>
      <c r="BD139" s="122">
        <v>2</v>
      </c>
      <c r="BE139" s="121">
        <v>52</v>
      </c>
      <c r="BF139" s="121">
        <v>0</v>
      </c>
      <c r="BG139" s="121">
        <v>0</v>
      </c>
      <c r="BH139" s="121">
        <v>10</v>
      </c>
      <c r="BI139" s="121">
        <v>0</v>
      </c>
      <c r="BJ139" s="121">
        <v>0</v>
      </c>
      <c r="BK139" s="121">
        <v>14</v>
      </c>
      <c r="BL139" s="121">
        <v>48</v>
      </c>
      <c r="BM139" s="121">
        <v>0</v>
      </c>
      <c r="BN139" s="121">
        <v>0</v>
      </c>
      <c r="BO139" s="121">
        <v>3</v>
      </c>
      <c r="BP139" s="121">
        <v>3</v>
      </c>
      <c r="BQ139" s="121">
        <v>2</v>
      </c>
      <c r="BR139" s="121">
        <v>1</v>
      </c>
      <c r="BS139" s="121">
        <v>0</v>
      </c>
      <c r="BT139" s="121">
        <v>9</v>
      </c>
      <c r="BU139" s="121">
        <v>0</v>
      </c>
      <c r="BV139" s="121">
        <v>0</v>
      </c>
      <c r="BW139" s="121">
        <v>0</v>
      </c>
      <c r="BX139" s="121">
        <v>0</v>
      </c>
      <c r="BY139" s="121">
        <v>0</v>
      </c>
      <c r="BZ139" s="121">
        <v>0</v>
      </c>
      <c r="CA139" s="121">
        <v>0</v>
      </c>
      <c r="CB139" s="121">
        <v>0</v>
      </c>
      <c r="CC139" s="121">
        <v>2</v>
      </c>
      <c r="CD139" s="121">
        <v>4</v>
      </c>
      <c r="CE139" s="123">
        <v>0</v>
      </c>
      <c r="CF139" s="122">
        <v>0</v>
      </c>
      <c r="CG139" s="121">
        <v>0</v>
      </c>
      <c r="CH139" s="121">
        <v>0</v>
      </c>
      <c r="CI139" s="121">
        <v>5</v>
      </c>
      <c r="CJ139" s="121">
        <v>4</v>
      </c>
      <c r="CK139" s="121">
        <v>1</v>
      </c>
      <c r="CL139" s="121">
        <v>0</v>
      </c>
      <c r="CM139" s="121">
        <v>0</v>
      </c>
      <c r="CN139" s="121">
        <v>0</v>
      </c>
      <c r="CO139" s="121">
        <v>0</v>
      </c>
      <c r="CP139" s="121">
        <v>0</v>
      </c>
      <c r="CQ139" s="121">
        <v>0</v>
      </c>
      <c r="CR139" s="121">
        <v>0</v>
      </c>
      <c r="CS139" s="121">
        <v>0</v>
      </c>
      <c r="CT139" s="121">
        <v>0</v>
      </c>
      <c r="CU139" s="121">
        <v>0</v>
      </c>
      <c r="CV139" s="121">
        <v>0</v>
      </c>
      <c r="CW139" s="121">
        <v>0</v>
      </c>
      <c r="CX139" s="121">
        <v>0</v>
      </c>
      <c r="CY139" s="121">
        <v>0</v>
      </c>
      <c r="CZ139" s="121">
        <v>0</v>
      </c>
      <c r="DA139" s="123">
        <v>0</v>
      </c>
      <c r="DB139" s="122">
        <v>0</v>
      </c>
      <c r="DC139" s="121">
        <v>0</v>
      </c>
      <c r="DD139" s="121">
        <v>0</v>
      </c>
      <c r="DE139" s="121">
        <v>0</v>
      </c>
      <c r="DF139" s="121">
        <v>0</v>
      </c>
      <c r="DG139" s="121">
        <v>0</v>
      </c>
      <c r="DH139" s="121">
        <v>1</v>
      </c>
      <c r="DI139" s="121">
        <v>0</v>
      </c>
      <c r="DJ139" s="123">
        <v>0</v>
      </c>
      <c r="DK139" s="122">
        <v>4</v>
      </c>
      <c r="DL139" s="123">
        <v>0</v>
      </c>
      <c r="DM139" s="124">
        <v>0</v>
      </c>
      <c r="DN139" s="122">
        <v>109</v>
      </c>
      <c r="DO139" s="121">
        <v>6</v>
      </c>
      <c r="DP139" s="123">
        <v>750</v>
      </c>
      <c r="DQ139" s="122">
        <v>50</v>
      </c>
      <c r="DR139" s="121">
        <v>0</v>
      </c>
      <c r="DS139" s="121" t="s">
        <v>927</v>
      </c>
      <c r="DT139" s="121">
        <v>1</v>
      </c>
      <c r="DU139" s="162"/>
      <c r="DV139" s="164"/>
      <c r="DW139" s="122">
        <v>1</v>
      </c>
      <c r="DX139" s="121">
        <v>1</v>
      </c>
      <c r="DY139" s="121">
        <v>1</v>
      </c>
      <c r="DZ139" s="162"/>
      <c r="EA139" s="164"/>
      <c r="EB139" s="127">
        <v>43029</v>
      </c>
      <c r="EC139" s="128">
        <v>464.45</v>
      </c>
      <c r="ED139" s="129">
        <v>48</v>
      </c>
    </row>
    <row r="140" spans="1:134" ht="13.5" customHeight="1">
      <c r="A140" s="161" t="s">
        <v>131</v>
      </c>
      <c r="B140" s="162" t="s">
        <v>133</v>
      </c>
      <c r="C140" s="121">
        <v>1</v>
      </c>
      <c r="D140" s="162" t="s">
        <v>132</v>
      </c>
      <c r="E140" s="162" t="s">
        <v>1515</v>
      </c>
      <c r="F140" s="162" t="s">
        <v>2428</v>
      </c>
      <c r="G140" s="162">
        <v>67801</v>
      </c>
      <c r="H140" s="162" t="s">
        <v>133</v>
      </c>
      <c r="I140" s="162" t="s">
        <v>2429</v>
      </c>
      <c r="J140" s="162" t="s">
        <v>2430</v>
      </c>
      <c r="K140" s="164" t="s">
        <v>919</v>
      </c>
      <c r="L140" s="161" t="s">
        <v>920</v>
      </c>
      <c r="M140" s="162" t="s">
        <v>925</v>
      </c>
      <c r="N140" s="162" t="s">
        <v>2431</v>
      </c>
      <c r="O140" s="162" t="s">
        <v>927</v>
      </c>
      <c r="P140" s="162">
        <v>516775333</v>
      </c>
      <c r="Q140" s="164" t="s">
        <v>2432</v>
      </c>
      <c r="R140" s="161" t="s">
        <v>920</v>
      </c>
      <c r="S140" s="162" t="s">
        <v>1584</v>
      </c>
      <c r="T140" s="162" t="s">
        <v>2433</v>
      </c>
      <c r="U140" s="162" t="s">
        <v>927</v>
      </c>
      <c r="V140" s="162">
        <v>516775335</v>
      </c>
      <c r="W140" s="164" t="s">
        <v>2434</v>
      </c>
      <c r="X140" s="122">
        <v>2</v>
      </c>
      <c r="Y140" s="121">
        <v>1</v>
      </c>
      <c r="Z140" s="123">
        <v>3</v>
      </c>
      <c r="AA140" s="122">
        <v>2</v>
      </c>
      <c r="AB140" s="121">
        <v>0.5</v>
      </c>
      <c r="AC140" s="123">
        <v>2.5</v>
      </c>
      <c r="AD140" s="165" t="str">
        <f t="shared" si="13"/>
        <v>A</v>
      </c>
      <c r="AE140" s="124">
        <v>2</v>
      </c>
      <c r="AF140" s="165" t="str">
        <f t="shared" si="10"/>
        <v>A</v>
      </c>
      <c r="AG140" s="122">
        <v>0</v>
      </c>
      <c r="AH140" s="121">
        <v>0</v>
      </c>
      <c r="AI140" s="121">
        <v>0</v>
      </c>
      <c r="AJ140" s="121">
        <v>2</v>
      </c>
      <c r="AK140" s="123">
        <v>2</v>
      </c>
      <c r="AL140" s="165" t="str">
        <f t="shared" si="11"/>
        <v>A</v>
      </c>
      <c r="AM140" s="122">
        <v>0</v>
      </c>
      <c r="AN140" s="121">
        <v>0</v>
      </c>
      <c r="AO140" s="121">
        <v>2</v>
      </c>
      <c r="AP140" s="123">
        <v>2</v>
      </c>
      <c r="AQ140" s="165" t="str">
        <f t="shared" si="12"/>
        <v>A</v>
      </c>
      <c r="AR140" s="122">
        <v>0</v>
      </c>
      <c r="AS140" s="121">
        <v>0</v>
      </c>
      <c r="AT140" s="121">
        <v>1</v>
      </c>
      <c r="AU140" s="121">
        <v>1</v>
      </c>
      <c r="AV140" s="121">
        <v>0</v>
      </c>
      <c r="AW140" s="121">
        <v>0</v>
      </c>
      <c r="AX140" s="123">
        <v>2</v>
      </c>
      <c r="AY140" s="165" t="str">
        <f t="shared" si="14"/>
        <v>A</v>
      </c>
      <c r="AZ140" s="125">
        <v>0</v>
      </c>
      <c r="BA140" s="121">
        <v>1</v>
      </c>
      <c r="BB140" s="121">
        <v>0</v>
      </c>
      <c r="BC140" s="126">
        <v>1</v>
      </c>
      <c r="BD140" s="122">
        <v>32</v>
      </c>
      <c r="BE140" s="121">
        <v>105</v>
      </c>
      <c r="BF140" s="121">
        <v>0</v>
      </c>
      <c r="BG140" s="121">
        <v>0</v>
      </c>
      <c r="BH140" s="121">
        <v>15</v>
      </c>
      <c r="BI140" s="121">
        <v>0</v>
      </c>
      <c r="BJ140" s="121">
        <v>0</v>
      </c>
      <c r="BK140" s="121">
        <v>30</v>
      </c>
      <c r="BL140" s="121">
        <v>96</v>
      </c>
      <c r="BM140" s="121">
        <v>0</v>
      </c>
      <c r="BN140" s="121">
        <v>0</v>
      </c>
      <c r="BO140" s="121">
        <v>2</v>
      </c>
      <c r="BP140" s="121">
        <v>56</v>
      </c>
      <c r="BQ140" s="121">
        <v>0</v>
      </c>
      <c r="BR140" s="121">
        <v>0</v>
      </c>
      <c r="BS140" s="121">
        <v>0</v>
      </c>
      <c r="BT140" s="121">
        <v>7</v>
      </c>
      <c r="BU140" s="121">
        <v>0</v>
      </c>
      <c r="BV140" s="121">
        <v>0</v>
      </c>
      <c r="BW140" s="121">
        <v>0</v>
      </c>
      <c r="BX140" s="121">
        <v>0</v>
      </c>
      <c r="BY140" s="121">
        <v>0</v>
      </c>
      <c r="BZ140" s="121">
        <v>0</v>
      </c>
      <c r="CA140" s="121">
        <v>0</v>
      </c>
      <c r="CB140" s="121">
        <v>0</v>
      </c>
      <c r="CC140" s="121">
        <v>1</v>
      </c>
      <c r="CD140" s="121">
        <v>0</v>
      </c>
      <c r="CE140" s="123">
        <v>0</v>
      </c>
      <c r="CF140" s="122">
        <v>5</v>
      </c>
      <c r="CG140" s="121">
        <v>0</v>
      </c>
      <c r="CH140" s="121">
        <v>0</v>
      </c>
      <c r="CI140" s="121">
        <v>4</v>
      </c>
      <c r="CJ140" s="121">
        <v>0</v>
      </c>
      <c r="CK140" s="121">
        <v>1</v>
      </c>
      <c r="CL140" s="121">
        <v>0</v>
      </c>
      <c r="CM140" s="121">
        <v>0</v>
      </c>
      <c r="CN140" s="121">
        <v>0</v>
      </c>
      <c r="CO140" s="121">
        <v>0</v>
      </c>
      <c r="CP140" s="121">
        <v>0</v>
      </c>
      <c r="CQ140" s="121">
        <v>0</v>
      </c>
      <c r="CR140" s="121">
        <v>0</v>
      </c>
      <c r="CS140" s="121">
        <v>0</v>
      </c>
      <c r="CT140" s="121">
        <v>0</v>
      </c>
      <c r="CU140" s="121">
        <v>0</v>
      </c>
      <c r="CV140" s="121">
        <v>0</v>
      </c>
      <c r="CW140" s="121">
        <v>0</v>
      </c>
      <c r="CX140" s="121">
        <v>0</v>
      </c>
      <c r="CY140" s="121">
        <v>0</v>
      </c>
      <c r="CZ140" s="121">
        <v>1</v>
      </c>
      <c r="DA140" s="123">
        <v>0</v>
      </c>
      <c r="DB140" s="122">
        <v>0</v>
      </c>
      <c r="DC140" s="121">
        <v>0</v>
      </c>
      <c r="DD140" s="121">
        <v>0</v>
      </c>
      <c r="DE140" s="121">
        <v>0</v>
      </c>
      <c r="DF140" s="121">
        <v>1</v>
      </c>
      <c r="DG140" s="121">
        <v>0</v>
      </c>
      <c r="DH140" s="121">
        <v>0</v>
      </c>
      <c r="DI140" s="121">
        <v>0</v>
      </c>
      <c r="DJ140" s="123">
        <v>0</v>
      </c>
      <c r="DK140" s="122">
        <v>0</v>
      </c>
      <c r="DL140" s="123">
        <v>0</v>
      </c>
      <c r="DM140" s="124">
        <v>0</v>
      </c>
      <c r="DN140" s="122">
        <v>140</v>
      </c>
      <c r="DO140" s="121">
        <v>0</v>
      </c>
      <c r="DP140" s="123">
        <v>730</v>
      </c>
      <c r="DQ140" s="122">
        <v>40</v>
      </c>
      <c r="DR140" s="121">
        <v>0</v>
      </c>
      <c r="DS140" s="121" t="s">
        <v>927</v>
      </c>
      <c r="DT140" s="121">
        <v>2</v>
      </c>
      <c r="DU140" s="162"/>
      <c r="DV140" s="164"/>
      <c r="DW140" s="122">
        <v>1</v>
      </c>
      <c r="DX140" s="121">
        <v>1</v>
      </c>
      <c r="DY140" s="121">
        <v>0</v>
      </c>
      <c r="DZ140" s="162"/>
      <c r="EA140" s="164"/>
      <c r="EB140" s="127">
        <v>56379</v>
      </c>
      <c r="EC140" s="128">
        <v>351.37</v>
      </c>
      <c r="ED140" s="129">
        <v>43</v>
      </c>
    </row>
    <row r="141" spans="1:134" ht="13.5" customHeight="1">
      <c r="A141" s="161" t="s">
        <v>131</v>
      </c>
      <c r="B141" s="162" t="s">
        <v>135</v>
      </c>
      <c r="C141" s="121">
        <v>1</v>
      </c>
      <c r="D141" s="162" t="s">
        <v>134</v>
      </c>
      <c r="E141" s="162" t="s">
        <v>1616</v>
      </c>
      <c r="F141" s="163" t="s">
        <v>2435</v>
      </c>
      <c r="G141" s="162">
        <v>68018</v>
      </c>
      <c r="H141" s="162" t="s">
        <v>135</v>
      </c>
      <c r="I141" s="162" t="s">
        <v>2436</v>
      </c>
      <c r="J141" s="162" t="s">
        <v>2437</v>
      </c>
      <c r="K141" s="164" t="s">
        <v>2438</v>
      </c>
      <c r="L141" s="161" t="s">
        <v>2274</v>
      </c>
      <c r="M141" s="162" t="s">
        <v>2367</v>
      </c>
      <c r="N141" s="162" t="s">
        <v>2439</v>
      </c>
      <c r="O141" s="162" t="s">
        <v>927</v>
      </c>
      <c r="P141" s="162">
        <v>516488604</v>
      </c>
      <c r="Q141" s="164" t="s">
        <v>2440</v>
      </c>
      <c r="R141" s="161" t="s">
        <v>920</v>
      </c>
      <c r="S141" s="162" t="s">
        <v>1046</v>
      </c>
      <c r="T141" s="162" t="s">
        <v>2441</v>
      </c>
      <c r="U141" s="162" t="s">
        <v>927</v>
      </c>
      <c r="V141" s="162">
        <v>516488617</v>
      </c>
      <c r="W141" s="164" t="s">
        <v>2442</v>
      </c>
      <c r="X141" s="122">
        <v>2</v>
      </c>
      <c r="Y141" s="121">
        <v>0</v>
      </c>
      <c r="Z141" s="123">
        <v>2</v>
      </c>
      <c r="AA141" s="122">
        <v>2</v>
      </c>
      <c r="AB141" s="121">
        <v>0</v>
      </c>
      <c r="AC141" s="123">
        <v>2</v>
      </c>
      <c r="AD141" s="165" t="str">
        <f t="shared" si="13"/>
        <v>A</v>
      </c>
      <c r="AE141" s="124">
        <v>2</v>
      </c>
      <c r="AF141" s="165" t="str">
        <f t="shared" si="10"/>
        <v>A</v>
      </c>
      <c r="AG141" s="122">
        <v>0</v>
      </c>
      <c r="AH141" s="121">
        <v>0</v>
      </c>
      <c r="AI141" s="121">
        <v>0</v>
      </c>
      <c r="AJ141" s="121">
        <v>2</v>
      </c>
      <c r="AK141" s="123">
        <v>2</v>
      </c>
      <c r="AL141" s="165" t="str">
        <f t="shared" si="11"/>
        <v>A</v>
      </c>
      <c r="AM141" s="122">
        <v>0</v>
      </c>
      <c r="AN141" s="121">
        <v>1</v>
      </c>
      <c r="AO141" s="121">
        <v>1</v>
      </c>
      <c r="AP141" s="123">
        <v>2</v>
      </c>
      <c r="AQ141" s="165" t="str">
        <f t="shared" si="12"/>
        <v>A</v>
      </c>
      <c r="AR141" s="122">
        <v>0</v>
      </c>
      <c r="AS141" s="121">
        <v>0</v>
      </c>
      <c r="AT141" s="121">
        <v>2</v>
      </c>
      <c r="AU141" s="121">
        <v>0</v>
      </c>
      <c r="AV141" s="121">
        <v>0</v>
      </c>
      <c r="AW141" s="121">
        <v>0</v>
      </c>
      <c r="AX141" s="123">
        <v>2</v>
      </c>
      <c r="AY141" s="165" t="str">
        <f t="shared" si="14"/>
        <v>A</v>
      </c>
      <c r="AZ141" s="125">
        <v>0</v>
      </c>
      <c r="BA141" s="121">
        <v>1</v>
      </c>
      <c r="BB141" s="121">
        <v>0</v>
      </c>
      <c r="BC141" s="126">
        <v>1</v>
      </c>
      <c r="BD141" s="122">
        <v>30</v>
      </c>
      <c r="BE141" s="121">
        <v>49</v>
      </c>
      <c r="BF141" s="121">
        <v>0</v>
      </c>
      <c r="BG141" s="121">
        <v>0</v>
      </c>
      <c r="BH141" s="121">
        <v>2</v>
      </c>
      <c r="BI141" s="121">
        <v>0</v>
      </c>
      <c r="BJ141" s="121">
        <v>0</v>
      </c>
      <c r="BK141" s="121">
        <v>0</v>
      </c>
      <c r="BL141" s="121">
        <v>50</v>
      </c>
      <c r="BM141" s="121">
        <v>0</v>
      </c>
      <c r="BN141" s="121">
        <v>0</v>
      </c>
      <c r="BO141" s="121">
        <v>0</v>
      </c>
      <c r="BP141" s="121">
        <v>4</v>
      </c>
      <c r="BQ141" s="121">
        <v>0</v>
      </c>
      <c r="BR141" s="121">
        <v>0</v>
      </c>
      <c r="BS141" s="121">
        <v>0</v>
      </c>
      <c r="BT141" s="121">
        <v>0</v>
      </c>
      <c r="BU141" s="121">
        <v>0</v>
      </c>
      <c r="BV141" s="121">
        <v>0</v>
      </c>
      <c r="BW141" s="121">
        <v>0</v>
      </c>
      <c r="BX141" s="121">
        <v>0</v>
      </c>
      <c r="BY141" s="121">
        <v>0</v>
      </c>
      <c r="BZ141" s="121">
        <v>0</v>
      </c>
      <c r="CA141" s="121">
        <v>0</v>
      </c>
      <c r="CB141" s="121">
        <v>0</v>
      </c>
      <c r="CC141" s="121">
        <v>0</v>
      </c>
      <c r="CD141" s="121">
        <v>0</v>
      </c>
      <c r="CE141" s="123">
        <v>0</v>
      </c>
      <c r="CF141" s="122">
        <v>0</v>
      </c>
      <c r="CG141" s="121">
        <v>0</v>
      </c>
      <c r="CH141" s="121">
        <v>0</v>
      </c>
      <c r="CI141" s="121">
        <v>0</v>
      </c>
      <c r="CJ141" s="121">
        <v>0</v>
      </c>
      <c r="CK141" s="121">
        <v>1</v>
      </c>
      <c r="CL141" s="121">
        <v>0</v>
      </c>
      <c r="CM141" s="121">
        <v>0</v>
      </c>
      <c r="CN141" s="121">
        <v>0</v>
      </c>
      <c r="CO141" s="121">
        <v>0</v>
      </c>
      <c r="CP141" s="121">
        <v>0</v>
      </c>
      <c r="CQ141" s="121">
        <v>0</v>
      </c>
      <c r="CR141" s="121">
        <v>0</v>
      </c>
      <c r="CS141" s="121">
        <v>0</v>
      </c>
      <c r="CT141" s="121">
        <v>0</v>
      </c>
      <c r="CU141" s="121">
        <v>0</v>
      </c>
      <c r="CV141" s="121">
        <v>0</v>
      </c>
      <c r="CW141" s="121">
        <v>0</v>
      </c>
      <c r="CX141" s="121">
        <v>0</v>
      </c>
      <c r="CY141" s="121">
        <v>0</v>
      </c>
      <c r="CZ141" s="121">
        <v>0</v>
      </c>
      <c r="DA141" s="123">
        <v>0</v>
      </c>
      <c r="DB141" s="122">
        <v>0</v>
      </c>
      <c r="DC141" s="121">
        <v>0</v>
      </c>
      <c r="DD141" s="121">
        <v>0</v>
      </c>
      <c r="DE141" s="121">
        <v>0</v>
      </c>
      <c r="DF141" s="121">
        <v>0</v>
      </c>
      <c r="DG141" s="121">
        <v>0</v>
      </c>
      <c r="DH141" s="121">
        <v>0</v>
      </c>
      <c r="DI141" s="121">
        <v>1</v>
      </c>
      <c r="DJ141" s="123">
        <v>0</v>
      </c>
      <c r="DK141" s="122">
        <v>0</v>
      </c>
      <c r="DL141" s="123">
        <v>0</v>
      </c>
      <c r="DM141" s="124">
        <v>0</v>
      </c>
      <c r="DN141" s="122">
        <v>161</v>
      </c>
      <c r="DO141" s="121">
        <v>5</v>
      </c>
      <c r="DP141" s="123">
        <v>588</v>
      </c>
      <c r="DQ141" s="122">
        <v>50</v>
      </c>
      <c r="DR141" s="121">
        <v>0</v>
      </c>
      <c r="DS141" s="121" t="s">
        <v>927</v>
      </c>
      <c r="DT141" s="121">
        <v>3</v>
      </c>
      <c r="DU141" s="162" t="s">
        <v>2443</v>
      </c>
      <c r="DV141" s="164" t="s">
        <v>2444</v>
      </c>
      <c r="DW141" s="122">
        <v>1</v>
      </c>
      <c r="DX141" s="121">
        <v>1</v>
      </c>
      <c r="DY141" s="121">
        <v>0</v>
      </c>
      <c r="DZ141" s="162"/>
      <c r="EA141" s="164"/>
      <c r="EB141" s="127">
        <v>51546</v>
      </c>
      <c r="EC141" s="128">
        <v>511.07</v>
      </c>
      <c r="ED141" s="129">
        <v>73</v>
      </c>
    </row>
    <row r="142" spans="1:134" ht="13.5" customHeight="1">
      <c r="A142" s="161" t="s">
        <v>131</v>
      </c>
      <c r="B142" s="162" t="s">
        <v>13</v>
      </c>
      <c r="C142" s="121">
        <v>2</v>
      </c>
      <c r="D142" s="162" t="s">
        <v>529</v>
      </c>
      <c r="E142" s="162" t="s">
        <v>2445</v>
      </c>
      <c r="F142" s="162" t="s">
        <v>2446</v>
      </c>
      <c r="G142" s="162">
        <v>60167</v>
      </c>
      <c r="H142" s="162" t="s">
        <v>2447</v>
      </c>
      <c r="I142" s="162" t="s">
        <v>2448</v>
      </c>
      <c r="J142" s="162" t="s">
        <v>2449</v>
      </c>
      <c r="K142" s="164" t="s">
        <v>2450</v>
      </c>
      <c r="L142" s="161" t="s">
        <v>920</v>
      </c>
      <c r="M142" s="162" t="s">
        <v>2451</v>
      </c>
      <c r="N142" s="162" t="s">
        <v>1825</v>
      </c>
      <c r="O142" s="162" t="s">
        <v>927</v>
      </c>
      <c r="P142" s="162">
        <v>542174024</v>
      </c>
      <c r="Q142" s="164" t="s">
        <v>2452</v>
      </c>
      <c r="R142" s="161" t="s">
        <v>920</v>
      </c>
      <c r="S142" s="162" t="s">
        <v>2451</v>
      </c>
      <c r="T142" s="162" t="s">
        <v>1825</v>
      </c>
      <c r="U142" s="162" t="s">
        <v>927</v>
      </c>
      <c r="V142" s="162">
        <v>542174024</v>
      </c>
      <c r="W142" s="164" t="s">
        <v>2452</v>
      </c>
      <c r="X142" s="122">
        <v>8</v>
      </c>
      <c r="Y142" s="121">
        <v>1</v>
      </c>
      <c r="Z142" s="123">
        <v>9</v>
      </c>
      <c r="AA142" s="122">
        <v>8</v>
      </c>
      <c r="AB142" s="121">
        <v>1</v>
      </c>
      <c r="AC142" s="123">
        <v>9</v>
      </c>
      <c r="AD142" s="165" t="str">
        <f t="shared" si="13"/>
        <v>A</v>
      </c>
      <c r="AE142" s="124">
        <v>8</v>
      </c>
      <c r="AF142" s="165" t="str">
        <f t="shared" si="10"/>
        <v>A</v>
      </c>
      <c r="AG142" s="122">
        <v>0</v>
      </c>
      <c r="AH142" s="121">
        <v>0</v>
      </c>
      <c r="AI142" s="121">
        <v>1</v>
      </c>
      <c r="AJ142" s="121">
        <v>7</v>
      </c>
      <c r="AK142" s="123">
        <v>8</v>
      </c>
      <c r="AL142" s="165" t="str">
        <f t="shared" si="11"/>
        <v>A</v>
      </c>
      <c r="AM142" s="122">
        <v>0</v>
      </c>
      <c r="AN142" s="121">
        <v>4</v>
      </c>
      <c r="AO142" s="121">
        <v>4</v>
      </c>
      <c r="AP142" s="123">
        <v>8</v>
      </c>
      <c r="AQ142" s="165" t="str">
        <f t="shared" si="12"/>
        <v>A</v>
      </c>
      <c r="AR142" s="122">
        <v>0</v>
      </c>
      <c r="AS142" s="121">
        <v>0</v>
      </c>
      <c r="AT142" s="121">
        <v>1</v>
      </c>
      <c r="AU142" s="121">
        <v>7</v>
      </c>
      <c r="AV142" s="121">
        <v>0</v>
      </c>
      <c r="AW142" s="121">
        <v>0</v>
      </c>
      <c r="AX142" s="123">
        <v>8</v>
      </c>
      <c r="AY142" s="165" t="str">
        <f t="shared" si="14"/>
        <v>A</v>
      </c>
      <c r="AZ142" s="125">
        <v>0</v>
      </c>
      <c r="BA142" s="121">
        <v>1</v>
      </c>
      <c r="BB142" s="121">
        <v>1</v>
      </c>
      <c r="BC142" s="126">
        <v>1</v>
      </c>
      <c r="BD142" s="122">
        <v>0</v>
      </c>
      <c r="BE142" s="121">
        <v>179</v>
      </c>
      <c r="BF142" s="121">
        <v>0</v>
      </c>
      <c r="BG142" s="121">
        <v>0</v>
      </c>
      <c r="BH142" s="121">
        <v>28</v>
      </c>
      <c r="BI142" s="121">
        <v>0</v>
      </c>
      <c r="BJ142" s="121">
        <v>0</v>
      </c>
      <c r="BK142" s="121">
        <v>0</v>
      </c>
      <c r="BL142" s="121">
        <v>117</v>
      </c>
      <c r="BM142" s="121">
        <v>8</v>
      </c>
      <c r="BN142" s="121">
        <v>0</v>
      </c>
      <c r="BO142" s="121">
        <v>5</v>
      </c>
      <c r="BP142" s="121">
        <v>12</v>
      </c>
      <c r="BQ142" s="121">
        <v>1</v>
      </c>
      <c r="BR142" s="121">
        <v>1</v>
      </c>
      <c r="BS142" s="121">
        <v>0</v>
      </c>
      <c r="BT142" s="121">
        <v>4</v>
      </c>
      <c r="BU142" s="121">
        <v>0</v>
      </c>
      <c r="BV142" s="121">
        <v>0</v>
      </c>
      <c r="BW142" s="121">
        <v>0</v>
      </c>
      <c r="BX142" s="121">
        <v>0</v>
      </c>
      <c r="BY142" s="121">
        <v>0</v>
      </c>
      <c r="BZ142" s="121">
        <v>0</v>
      </c>
      <c r="CA142" s="121">
        <v>0</v>
      </c>
      <c r="CB142" s="121">
        <v>0</v>
      </c>
      <c r="CC142" s="121">
        <v>3</v>
      </c>
      <c r="CD142" s="121">
        <v>5</v>
      </c>
      <c r="CE142" s="123">
        <v>0</v>
      </c>
      <c r="CF142" s="122">
        <v>5</v>
      </c>
      <c r="CG142" s="121">
        <v>0</v>
      </c>
      <c r="CH142" s="121">
        <v>0</v>
      </c>
      <c r="CI142" s="121">
        <v>4</v>
      </c>
      <c r="CJ142" s="121">
        <v>10</v>
      </c>
      <c r="CK142" s="121">
        <v>1</v>
      </c>
      <c r="CL142" s="121">
        <v>0</v>
      </c>
      <c r="CM142" s="121">
        <v>0</v>
      </c>
      <c r="CN142" s="121">
        <v>0</v>
      </c>
      <c r="CO142" s="121">
        <v>0</v>
      </c>
      <c r="CP142" s="121">
        <v>0</v>
      </c>
      <c r="CQ142" s="121">
        <v>0</v>
      </c>
      <c r="CR142" s="121">
        <v>0</v>
      </c>
      <c r="CS142" s="121">
        <v>0</v>
      </c>
      <c r="CT142" s="121">
        <v>0</v>
      </c>
      <c r="CU142" s="121">
        <v>0</v>
      </c>
      <c r="CV142" s="121">
        <v>0</v>
      </c>
      <c r="CW142" s="121">
        <v>0</v>
      </c>
      <c r="CX142" s="121">
        <v>0</v>
      </c>
      <c r="CY142" s="121">
        <v>0</v>
      </c>
      <c r="CZ142" s="121">
        <v>4</v>
      </c>
      <c r="DA142" s="123">
        <v>0</v>
      </c>
      <c r="DB142" s="122">
        <v>0</v>
      </c>
      <c r="DC142" s="121">
        <v>0</v>
      </c>
      <c r="DD142" s="121">
        <v>0</v>
      </c>
      <c r="DE142" s="121">
        <v>0</v>
      </c>
      <c r="DF142" s="121">
        <v>0</v>
      </c>
      <c r="DG142" s="121">
        <v>0</v>
      </c>
      <c r="DH142" s="121">
        <v>2</v>
      </c>
      <c r="DI142" s="121">
        <v>0</v>
      </c>
      <c r="DJ142" s="123">
        <v>0</v>
      </c>
      <c r="DK142" s="122">
        <v>9</v>
      </c>
      <c r="DL142" s="123">
        <v>0</v>
      </c>
      <c r="DM142" s="124">
        <v>1</v>
      </c>
      <c r="DN142" s="122">
        <v>557</v>
      </c>
      <c r="DO142" s="121">
        <v>5</v>
      </c>
      <c r="DP142" s="123">
        <v>1407</v>
      </c>
      <c r="DQ142" s="122">
        <v>50</v>
      </c>
      <c r="DR142" s="121">
        <v>0</v>
      </c>
      <c r="DS142" s="121" t="s">
        <v>927</v>
      </c>
      <c r="DT142" s="121">
        <v>2</v>
      </c>
      <c r="DU142" s="162" t="s">
        <v>2453</v>
      </c>
      <c r="DV142" s="164" t="s">
        <v>2454</v>
      </c>
      <c r="DW142" s="122">
        <v>1</v>
      </c>
      <c r="DX142" s="121">
        <v>1</v>
      </c>
      <c r="DY142" s="121">
        <v>1</v>
      </c>
      <c r="DZ142" s="162" t="s">
        <v>927</v>
      </c>
      <c r="EA142" s="164" t="s">
        <v>927</v>
      </c>
      <c r="EB142" s="127">
        <v>377440</v>
      </c>
      <c r="EC142" s="128">
        <v>230.18</v>
      </c>
      <c r="ED142" s="129">
        <v>1</v>
      </c>
    </row>
    <row r="143" spans="1:134" ht="13.5" customHeight="1">
      <c r="A143" s="161" t="s">
        <v>131</v>
      </c>
      <c r="B143" s="162" t="s">
        <v>137</v>
      </c>
      <c r="C143" s="121">
        <v>1</v>
      </c>
      <c r="D143" s="162" t="s">
        <v>136</v>
      </c>
      <c r="E143" s="162" t="s">
        <v>1327</v>
      </c>
      <c r="F143" s="162" t="s">
        <v>2455</v>
      </c>
      <c r="G143" s="162">
        <v>69081</v>
      </c>
      <c r="H143" s="162" t="s">
        <v>137</v>
      </c>
      <c r="I143" s="162" t="s">
        <v>2456</v>
      </c>
      <c r="J143" s="162" t="s">
        <v>2457</v>
      </c>
      <c r="K143" s="164" t="s">
        <v>2458</v>
      </c>
      <c r="L143" s="161" t="s">
        <v>927</v>
      </c>
      <c r="M143" s="162" t="s">
        <v>968</v>
      </c>
      <c r="N143" s="162" t="s">
        <v>2459</v>
      </c>
      <c r="O143" s="162" t="s">
        <v>927</v>
      </c>
      <c r="P143" s="162">
        <v>519311212</v>
      </c>
      <c r="Q143" s="164" t="s">
        <v>2460</v>
      </c>
      <c r="R143" s="161" t="s">
        <v>920</v>
      </c>
      <c r="S143" s="162" t="s">
        <v>2461</v>
      </c>
      <c r="T143" s="162" t="s">
        <v>2462</v>
      </c>
      <c r="U143" s="162" t="s">
        <v>927</v>
      </c>
      <c r="V143" s="162">
        <v>519311224</v>
      </c>
      <c r="W143" s="164" t="s">
        <v>2463</v>
      </c>
      <c r="X143" s="122">
        <v>4</v>
      </c>
      <c r="Y143" s="121">
        <v>1</v>
      </c>
      <c r="Z143" s="123">
        <v>5</v>
      </c>
      <c r="AA143" s="122">
        <v>4</v>
      </c>
      <c r="AB143" s="121">
        <v>0.3</v>
      </c>
      <c r="AC143" s="123">
        <v>4.3</v>
      </c>
      <c r="AD143" s="165" t="str">
        <f t="shared" si="13"/>
        <v>A</v>
      </c>
      <c r="AE143" s="124">
        <v>4</v>
      </c>
      <c r="AF143" s="165" t="str">
        <f t="shared" si="10"/>
        <v>A</v>
      </c>
      <c r="AG143" s="122">
        <v>0</v>
      </c>
      <c r="AH143" s="121">
        <v>2</v>
      </c>
      <c r="AI143" s="121">
        <v>0</v>
      </c>
      <c r="AJ143" s="121">
        <v>2</v>
      </c>
      <c r="AK143" s="123">
        <v>4</v>
      </c>
      <c r="AL143" s="165" t="str">
        <f t="shared" si="11"/>
        <v>A</v>
      </c>
      <c r="AM143" s="122">
        <v>0</v>
      </c>
      <c r="AN143" s="121">
        <v>2</v>
      </c>
      <c r="AO143" s="121">
        <v>2</v>
      </c>
      <c r="AP143" s="123">
        <v>4</v>
      </c>
      <c r="AQ143" s="165" t="str">
        <f t="shared" si="12"/>
        <v>A</v>
      </c>
      <c r="AR143" s="122">
        <v>0</v>
      </c>
      <c r="AS143" s="121">
        <v>0</v>
      </c>
      <c r="AT143" s="121">
        <v>0</v>
      </c>
      <c r="AU143" s="121">
        <v>4</v>
      </c>
      <c r="AV143" s="121">
        <v>0</v>
      </c>
      <c r="AW143" s="121">
        <v>0</v>
      </c>
      <c r="AX143" s="123">
        <v>4</v>
      </c>
      <c r="AY143" s="165" t="str">
        <f t="shared" si="14"/>
        <v>A</v>
      </c>
      <c r="AZ143" s="125">
        <v>0</v>
      </c>
      <c r="BA143" s="121">
        <v>1</v>
      </c>
      <c r="BB143" s="121">
        <v>1</v>
      </c>
      <c r="BC143" s="126">
        <v>1</v>
      </c>
      <c r="BD143" s="122">
        <v>5</v>
      </c>
      <c r="BE143" s="121">
        <v>36</v>
      </c>
      <c r="BF143" s="121">
        <v>2</v>
      </c>
      <c r="BG143" s="121">
        <v>0</v>
      </c>
      <c r="BH143" s="121">
        <v>4</v>
      </c>
      <c r="BI143" s="121">
        <v>0</v>
      </c>
      <c r="BJ143" s="121">
        <v>0</v>
      </c>
      <c r="BK143" s="121">
        <v>0</v>
      </c>
      <c r="BL143" s="121">
        <v>26</v>
      </c>
      <c r="BM143" s="121">
        <v>5</v>
      </c>
      <c r="BN143" s="121">
        <v>0</v>
      </c>
      <c r="BO143" s="121">
        <v>0</v>
      </c>
      <c r="BP143" s="121">
        <v>0</v>
      </c>
      <c r="BQ143" s="121">
        <v>0</v>
      </c>
      <c r="BR143" s="121">
        <v>3</v>
      </c>
      <c r="BS143" s="121">
        <v>1</v>
      </c>
      <c r="BT143" s="121">
        <v>0</v>
      </c>
      <c r="BU143" s="121">
        <v>0</v>
      </c>
      <c r="BV143" s="121">
        <v>0</v>
      </c>
      <c r="BW143" s="121">
        <v>0</v>
      </c>
      <c r="BX143" s="121">
        <v>0</v>
      </c>
      <c r="BY143" s="121">
        <v>0</v>
      </c>
      <c r="BZ143" s="121">
        <v>0</v>
      </c>
      <c r="CA143" s="121">
        <v>0</v>
      </c>
      <c r="CB143" s="121">
        <v>0</v>
      </c>
      <c r="CC143" s="121">
        <v>3</v>
      </c>
      <c r="CD143" s="121">
        <v>0</v>
      </c>
      <c r="CE143" s="123">
        <v>0</v>
      </c>
      <c r="CF143" s="122">
        <v>7</v>
      </c>
      <c r="CG143" s="121">
        <v>0</v>
      </c>
      <c r="CH143" s="121">
        <v>0</v>
      </c>
      <c r="CI143" s="121">
        <v>8</v>
      </c>
      <c r="CJ143" s="121">
        <v>1</v>
      </c>
      <c r="CK143" s="121">
        <v>10</v>
      </c>
      <c r="CL143" s="121">
        <v>0</v>
      </c>
      <c r="CM143" s="121">
        <v>0</v>
      </c>
      <c r="CN143" s="121">
        <v>0</v>
      </c>
      <c r="CO143" s="121">
        <v>0</v>
      </c>
      <c r="CP143" s="121">
        <v>0</v>
      </c>
      <c r="CQ143" s="121">
        <v>0</v>
      </c>
      <c r="CR143" s="121">
        <v>0</v>
      </c>
      <c r="CS143" s="121">
        <v>0</v>
      </c>
      <c r="CT143" s="121">
        <v>0</v>
      </c>
      <c r="CU143" s="121">
        <v>0</v>
      </c>
      <c r="CV143" s="121">
        <v>0</v>
      </c>
      <c r="CW143" s="121">
        <v>0</v>
      </c>
      <c r="CX143" s="121">
        <v>0</v>
      </c>
      <c r="CY143" s="121">
        <v>0</v>
      </c>
      <c r="CZ143" s="121">
        <v>0</v>
      </c>
      <c r="DA143" s="123">
        <v>0</v>
      </c>
      <c r="DB143" s="122">
        <v>0</v>
      </c>
      <c r="DC143" s="121">
        <v>0</v>
      </c>
      <c r="DD143" s="121">
        <v>3</v>
      </c>
      <c r="DE143" s="121">
        <v>0</v>
      </c>
      <c r="DF143" s="121">
        <v>4</v>
      </c>
      <c r="DG143" s="121">
        <v>0</v>
      </c>
      <c r="DH143" s="121">
        <v>6</v>
      </c>
      <c r="DI143" s="121">
        <v>0</v>
      </c>
      <c r="DJ143" s="123">
        <v>0</v>
      </c>
      <c r="DK143" s="122">
        <v>0</v>
      </c>
      <c r="DL143" s="123">
        <v>0</v>
      </c>
      <c r="DM143" s="124">
        <v>0</v>
      </c>
      <c r="DN143" s="122">
        <v>107</v>
      </c>
      <c r="DO143" s="121">
        <v>1</v>
      </c>
      <c r="DP143" s="123">
        <v>172</v>
      </c>
      <c r="DQ143" s="122">
        <v>40</v>
      </c>
      <c r="DR143" s="121">
        <v>1</v>
      </c>
      <c r="DS143" s="162" t="s">
        <v>2464</v>
      </c>
      <c r="DT143" s="121">
        <v>2</v>
      </c>
      <c r="DU143" s="162" t="s">
        <v>2465</v>
      </c>
      <c r="DV143" s="164" t="s">
        <v>2466</v>
      </c>
      <c r="DW143" s="122">
        <v>1</v>
      </c>
      <c r="DX143" s="121">
        <v>1</v>
      </c>
      <c r="DY143" s="121">
        <v>1</v>
      </c>
      <c r="DZ143" s="162"/>
      <c r="EA143" s="164" t="s">
        <v>2467</v>
      </c>
      <c r="EB143" s="127">
        <v>59722</v>
      </c>
      <c r="EC143" s="128">
        <v>438.82</v>
      </c>
      <c r="ED143" s="129">
        <v>18</v>
      </c>
    </row>
    <row r="144" spans="1:134" ht="13.5" customHeight="1">
      <c r="A144" s="161" t="s">
        <v>131</v>
      </c>
      <c r="B144" s="162" t="s">
        <v>139</v>
      </c>
      <c r="C144" s="121">
        <v>1</v>
      </c>
      <c r="D144" s="162" t="s">
        <v>138</v>
      </c>
      <c r="E144" s="162" t="s">
        <v>2468</v>
      </c>
      <c r="F144" s="162">
        <v>502</v>
      </c>
      <c r="G144" s="162">
        <v>68501</v>
      </c>
      <c r="H144" s="162" t="s">
        <v>139</v>
      </c>
      <c r="I144" s="162" t="s">
        <v>2469</v>
      </c>
      <c r="J144" s="162" t="s">
        <v>2470</v>
      </c>
      <c r="K144" s="164" t="s">
        <v>2471</v>
      </c>
      <c r="L144" s="161" t="s">
        <v>920</v>
      </c>
      <c r="M144" s="162" t="s">
        <v>1437</v>
      </c>
      <c r="N144" s="162" t="s">
        <v>2472</v>
      </c>
      <c r="O144" s="162" t="s">
        <v>927</v>
      </c>
      <c r="P144" s="162">
        <v>517324449</v>
      </c>
      <c r="Q144" s="164" t="s">
        <v>2473</v>
      </c>
      <c r="R144" s="161" t="s">
        <v>920</v>
      </c>
      <c r="S144" s="162" t="s">
        <v>1088</v>
      </c>
      <c r="T144" s="162" t="s">
        <v>2474</v>
      </c>
      <c r="U144" s="162" t="s">
        <v>927</v>
      </c>
      <c r="V144" s="162">
        <v>517324451</v>
      </c>
      <c r="W144" s="164" t="s">
        <v>2475</v>
      </c>
      <c r="X144" s="122">
        <v>2</v>
      </c>
      <c r="Y144" s="121">
        <v>0</v>
      </c>
      <c r="Z144" s="123">
        <v>2</v>
      </c>
      <c r="AA144" s="122">
        <v>1.3</v>
      </c>
      <c r="AB144" s="121">
        <v>0</v>
      </c>
      <c r="AC144" s="123">
        <v>1.3</v>
      </c>
      <c r="AD144" s="165" t="str">
        <f t="shared" si="13"/>
        <v>A</v>
      </c>
      <c r="AE144" s="124">
        <v>2</v>
      </c>
      <c r="AF144" s="165" t="str">
        <f t="shared" si="10"/>
        <v>A</v>
      </c>
      <c r="AG144" s="122">
        <v>0</v>
      </c>
      <c r="AH144" s="121">
        <v>0</v>
      </c>
      <c r="AI144" s="121">
        <v>0</v>
      </c>
      <c r="AJ144" s="121">
        <v>2</v>
      </c>
      <c r="AK144" s="123">
        <v>2</v>
      </c>
      <c r="AL144" s="165" t="str">
        <f t="shared" si="11"/>
        <v>A</v>
      </c>
      <c r="AM144" s="122">
        <v>0</v>
      </c>
      <c r="AN144" s="121">
        <v>1</v>
      </c>
      <c r="AO144" s="121">
        <v>1</v>
      </c>
      <c r="AP144" s="123">
        <v>2</v>
      </c>
      <c r="AQ144" s="165" t="str">
        <f t="shared" si="12"/>
        <v>A</v>
      </c>
      <c r="AR144" s="122">
        <v>0</v>
      </c>
      <c r="AS144" s="121">
        <v>0</v>
      </c>
      <c r="AT144" s="121">
        <v>1</v>
      </c>
      <c r="AU144" s="121">
        <v>0</v>
      </c>
      <c r="AV144" s="121">
        <v>1</v>
      </c>
      <c r="AW144" s="121">
        <v>0</v>
      </c>
      <c r="AX144" s="123">
        <v>2</v>
      </c>
      <c r="AY144" s="165" t="str">
        <f t="shared" si="14"/>
        <v>A</v>
      </c>
      <c r="AZ144" s="125">
        <v>0</v>
      </c>
      <c r="BA144" s="121">
        <v>1</v>
      </c>
      <c r="BB144" s="121">
        <v>0</v>
      </c>
      <c r="BC144" s="126">
        <v>1</v>
      </c>
      <c r="BD144" s="122">
        <v>4</v>
      </c>
      <c r="BE144" s="121">
        <v>10</v>
      </c>
      <c r="BF144" s="121">
        <v>0</v>
      </c>
      <c r="BG144" s="121">
        <v>0</v>
      </c>
      <c r="BH144" s="121">
        <v>0</v>
      </c>
      <c r="BI144" s="121">
        <v>0</v>
      </c>
      <c r="BJ144" s="121">
        <v>1</v>
      </c>
      <c r="BK144" s="121">
        <v>0</v>
      </c>
      <c r="BL144" s="121">
        <v>12</v>
      </c>
      <c r="BM144" s="121">
        <v>1</v>
      </c>
      <c r="BN144" s="121">
        <v>0</v>
      </c>
      <c r="BO144" s="121">
        <v>0</v>
      </c>
      <c r="BP144" s="121">
        <v>1</v>
      </c>
      <c r="BQ144" s="121">
        <v>3</v>
      </c>
      <c r="BR144" s="121">
        <v>0</v>
      </c>
      <c r="BS144" s="121">
        <v>0</v>
      </c>
      <c r="BT144" s="121">
        <v>0</v>
      </c>
      <c r="BU144" s="121">
        <v>0</v>
      </c>
      <c r="BV144" s="121">
        <v>0</v>
      </c>
      <c r="BW144" s="121">
        <v>0</v>
      </c>
      <c r="BX144" s="121">
        <v>0</v>
      </c>
      <c r="BY144" s="121">
        <v>0</v>
      </c>
      <c r="BZ144" s="121">
        <v>0</v>
      </c>
      <c r="CA144" s="121">
        <v>0</v>
      </c>
      <c r="CB144" s="121">
        <v>0</v>
      </c>
      <c r="CC144" s="121">
        <v>0</v>
      </c>
      <c r="CD144" s="121">
        <v>0</v>
      </c>
      <c r="CE144" s="123">
        <v>0</v>
      </c>
      <c r="CF144" s="122">
        <v>1</v>
      </c>
      <c r="CG144" s="121">
        <v>0</v>
      </c>
      <c r="CH144" s="121">
        <v>0</v>
      </c>
      <c r="CI144" s="121">
        <v>6</v>
      </c>
      <c r="CJ144" s="121">
        <v>0</v>
      </c>
      <c r="CK144" s="121">
        <v>0</v>
      </c>
      <c r="CL144" s="121">
        <v>0</v>
      </c>
      <c r="CM144" s="121">
        <v>0</v>
      </c>
      <c r="CN144" s="121">
        <v>0</v>
      </c>
      <c r="CO144" s="121">
        <v>0</v>
      </c>
      <c r="CP144" s="121">
        <v>0</v>
      </c>
      <c r="CQ144" s="121">
        <v>0</v>
      </c>
      <c r="CR144" s="121">
        <v>0</v>
      </c>
      <c r="CS144" s="121">
        <v>0</v>
      </c>
      <c r="CT144" s="121">
        <v>0</v>
      </c>
      <c r="CU144" s="121">
        <v>0</v>
      </c>
      <c r="CV144" s="121">
        <v>0</v>
      </c>
      <c r="CW144" s="121">
        <v>0</v>
      </c>
      <c r="CX144" s="121">
        <v>0</v>
      </c>
      <c r="CY144" s="121">
        <v>0</v>
      </c>
      <c r="CZ144" s="121">
        <v>0</v>
      </c>
      <c r="DA144" s="123">
        <v>0</v>
      </c>
      <c r="DB144" s="122">
        <v>0</v>
      </c>
      <c r="DC144" s="121">
        <v>0</v>
      </c>
      <c r="DD144" s="121">
        <v>0</v>
      </c>
      <c r="DE144" s="121">
        <v>0</v>
      </c>
      <c r="DF144" s="121">
        <v>0</v>
      </c>
      <c r="DG144" s="121">
        <v>0</v>
      </c>
      <c r="DH144" s="121">
        <v>0</v>
      </c>
      <c r="DI144" s="121">
        <v>0</v>
      </c>
      <c r="DJ144" s="123">
        <v>0</v>
      </c>
      <c r="DK144" s="122">
        <v>0</v>
      </c>
      <c r="DL144" s="123">
        <v>0</v>
      </c>
      <c r="DM144" s="124">
        <v>0</v>
      </c>
      <c r="DN144" s="122">
        <v>22</v>
      </c>
      <c r="DO144" s="121">
        <v>2</v>
      </c>
      <c r="DP144" s="123">
        <v>270</v>
      </c>
      <c r="DQ144" s="122">
        <v>40</v>
      </c>
      <c r="DR144" s="121">
        <v>0</v>
      </c>
      <c r="DS144" s="121" t="s">
        <v>927</v>
      </c>
      <c r="DT144" s="121">
        <v>3</v>
      </c>
      <c r="DU144" s="162"/>
      <c r="DV144" s="164"/>
      <c r="DW144" s="122">
        <v>1</v>
      </c>
      <c r="DX144" s="121">
        <v>1</v>
      </c>
      <c r="DY144" s="121">
        <v>0</v>
      </c>
      <c r="DZ144" s="162"/>
      <c r="EA144" s="164"/>
      <c r="EB144" s="127">
        <v>15994</v>
      </c>
      <c r="EC144" s="128">
        <v>171.02</v>
      </c>
      <c r="ED144" s="129">
        <v>20</v>
      </c>
    </row>
    <row r="145" spans="1:134" ht="13.5" customHeight="1">
      <c r="A145" s="161" t="s">
        <v>131</v>
      </c>
      <c r="B145" s="162" t="s">
        <v>141</v>
      </c>
      <c r="C145" s="121">
        <v>1</v>
      </c>
      <c r="D145" s="162" t="s">
        <v>140</v>
      </c>
      <c r="E145" s="162" t="s">
        <v>1616</v>
      </c>
      <c r="F145" s="162" t="s">
        <v>2476</v>
      </c>
      <c r="G145" s="162">
        <v>69535</v>
      </c>
      <c r="H145" s="162" t="s">
        <v>141</v>
      </c>
      <c r="I145" s="162" t="s">
        <v>2477</v>
      </c>
      <c r="J145" s="162" t="s">
        <v>2478</v>
      </c>
      <c r="K145" s="164" t="s">
        <v>1322</v>
      </c>
      <c r="L145" s="161" t="s">
        <v>920</v>
      </c>
      <c r="M145" s="162" t="s">
        <v>2479</v>
      </c>
      <c r="N145" s="162" t="s">
        <v>2480</v>
      </c>
      <c r="O145" s="162" t="s">
        <v>927</v>
      </c>
      <c r="P145" s="162">
        <v>518316313</v>
      </c>
      <c r="Q145" s="164" t="s">
        <v>2481</v>
      </c>
      <c r="R145" s="161" t="s">
        <v>920</v>
      </c>
      <c r="S145" s="162" t="s">
        <v>1119</v>
      </c>
      <c r="T145" s="162" t="s">
        <v>2482</v>
      </c>
      <c r="U145" s="162" t="s">
        <v>927</v>
      </c>
      <c r="V145" s="162">
        <v>518316397</v>
      </c>
      <c r="W145" s="164" t="s">
        <v>2483</v>
      </c>
      <c r="X145" s="122">
        <v>2</v>
      </c>
      <c r="Y145" s="121">
        <v>0</v>
      </c>
      <c r="Z145" s="123">
        <v>2</v>
      </c>
      <c r="AA145" s="122">
        <v>2</v>
      </c>
      <c r="AB145" s="121">
        <v>0</v>
      </c>
      <c r="AC145" s="123">
        <v>2</v>
      </c>
      <c r="AD145" s="165" t="str">
        <f t="shared" si="13"/>
        <v>A</v>
      </c>
      <c r="AE145" s="124">
        <v>2</v>
      </c>
      <c r="AF145" s="165" t="str">
        <f t="shared" si="10"/>
        <v>A</v>
      </c>
      <c r="AG145" s="122">
        <v>0</v>
      </c>
      <c r="AH145" s="121">
        <v>0</v>
      </c>
      <c r="AI145" s="121">
        <v>0</v>
      </c>
      <c r="AJ145" s="121">
        <v>2</v>
      </c>
      <c r="AK145" s="123">
        <v>2</v>
      </c>
      <c r="AL145" s="165" t="str">
        <f t="shared" si="11"/>
        <v>A</v>
      </c>
      <c r="AM145" s="122">
        <v>0</v>
      </c>
      <c r="AN145" s="121">
        <v>1</v>
      </c>
      <c r="AO145" s="121">
        <v>1</v>
      </c>
      <c r="AP145" s="123">
        <v>2</v>
      </c>
      <c r="AQ145" s="165" t="str">
        <f t="shared" si="12"/>
        <v>A</v>
      </c>
      <c r="AR145" s="122">
        <v>0</v>
      </c>
      <c r="AS145" s="121">
        <v>0</v>
      </c>
      <c r="AT145" s="121">
        <v>0</v>
      </c>
      <c r="AU145" s="121">
        <v>2</v>
      </c>
      <c r="AV145" s="121">
        <v>0</v>
      </c>
      <c r="AW145" s="121">
        <v>0</v>
      </c>
      <c r="AX145" s="123">
        <v>2</v>
      </c>
      <c r="AY145" s="165" t="str">
        <f t="shared" si="14"/>
        <v>A</v>
      </c>
      <c r="AZ145" s="125">
        <v>0</v>
      </c>
      <c r="BA145" s="121">
        <v>1</v>
      </c>
      <c r="BB145" s="121">
        <v>1</v>
      </c>
      <c r="BC145" s="126">
        <v>1</v>
      </c>
      <c r="BD145" s="122">
        <v>8</v>
      </c>
      <c r="BE145" s="121">
        <v>27</v>
      </c>
      <c r="BF145" s="121">
        <v>0</v>
      </c>
      <c r="BG145" s="121">
        <v>0</v>
      </c>
      <c r="BH145" s="121">
        <v>3</v>
      </c>
      <c r="BI145" s="121">
        <v>0</v>
      </c>
      <c r="BJ145" s="121">
        <v>0</v>
      </c>
      <c r="BK145" s="121">
        <v>0</v>
      </c>
      <c r="BL145" s="121">
        <v>19</v>
      </c>
      <c r="BM145" s="121">
        <v>0</v>
      </c>
      <c r="BN145" s="121">
        <v>0</v>
      </c>
      <c r="BO145" s="121">
        <v>0</v>
      </c>
      <c r="BP145" s="121">
        <v>6</v>
      </c>
      <c r="BQ145" s="121">
        <v>0</v>
      </c>
      <c r="BR145" s="121">
        <v>3</v>
      </c>
      <c r="BS145" s="121">
        <v>0</v>
      </c>
      <c r="BT145" s="121">
        <v>0</v>
      </c>
      <c r="BU145" s="121">
        <v>0</v>
      </c>
      <c r="BV145" s="121">
        <v>0</v>
      </c>
      <c r="BW145" s="121">
        <v>0</v>
      </c>
      <c r="BX145" s="121">
        <v>0</v>
      </c>
      <c r="BY145" s="121">
        <v>0</v>
      </c>
      <c r="BZ145" s="121">
        <v>0</v>
      </c>
      <c r="CA145" s="121">
        <v>0</v>
      </c>
      <c r="CB145" s="121">
        <v>0</v>
      </c>
      <c r="CC145" s="121">
        <v>0</v>
      </c>
      <c r="CD145" s="121">
        <v>1</v>
      </c>
      <c r="CE145" s="123">
        <v>0</v>
      </c>
      <c r="CF145" s="122">
        <v>3</v>
      </c>
      <c r="CG145" s="121">
        <v>0</v>
      </c>
      <c r="CH145" s="121">
        <v>0</v>
      </c>
      <c r="CI145" s="121">
        <v>4</v>
      </c>
      <c r="CJ145" s="121">
        <v>1</v>
      </c>
      <c r="CK145" s="121">
        <v>1</v>
      </c>
      <c r="CL145" s="121">
        <v>0</v>
      </c>
      <c r="CM145" s="121">
        <v>0</v>
      </c>
      <c r="CN145" s="121">
        <v>0</v>
      </c>
      <c r="CO145" s="121">
        <v>0</v>
      </c>
      <c r="CP145" s="121">
        <v>0</v>
      </c>
      <c r="CQ145" s="121">
        <v>0</v>
      </c>
      <c r="CR145" s="121">
        <v>0</v>
      </c>
      <c r="CS145" s="121">
        <v>0</v>
      </c>
      <c r="CT145" s="121">
        <v>0</v>
      </c>
      <c r="CU145" s="121">
        <v>0</v>
      </c>
      <c r="CV145" s="121">
        <v>0</v>
      </c>
      <c r="CW145" s="121">
        <v>0</v>
      </c>
      <c r="CX145" s="121">
        <v>0</v>
      </c>
      <c r="CY145" s="121">
        <v>0</v>
      </c>
      <c r="CZ145" s="121">
        <v>0</v>
      </c>
      <c r="DA145" s="123">
        <v>0</v>
      </c>
      <c r="DB145" s="122">
        <v>0</v>
      </c>
      <c r="DC145" s="121">
        <v>0</v>
      </c>
      <c r="DD145" s="121">
        <v>0</v>
      </c>
      <c r="DE145" s="121">
        <v>0</v>
      </c>
      <c r="DF145" s="121">
        <v>1</v>
      </c>
      <c r="DG145" s="121">
        <v>0</v>
      </c>
      <c r="DH145" s="121">
        <v>0</v>
      </c>
      <c r="DI145" s="121">
        <v>0</v>
      </c>
      <c r="DJ145" s="123">
        <v>0</v>
      </c>
      <c r="DK145" s="122">
        <v>0</v>
      </c>
      <c r="DL145" s="123">
        <v>0</v>
      </c>
      <c r="DM145" s="124">
        <v>0</v>
      </c>
      <c r="DN145" s="122">
        <v>112</v>
      </c>
      <c r="DO145" s="121">
        <v>11</v>
      </c>
      <c r="DP145" s="123">
        <v>555</v>
      </c>
      <c r="DQ145" s="122">
        <v>30</v>
      </c>
      <c r="DR145" s="121">
        <v>1</v>
      </c>
      <c r="DS145" s="162" t="s">
        <v>2484</v>
      </c>
      <c r="DT145" s="121">
        <v>2</v>
      </c>
      <c r="DU145" s="162" t="s">
        <v>2485</v>
      </c>
      <c r="DV145" s="164"/>
      <c r="DW145" s="122">
        <v>1</v>
      </c>
      <c r="DX145" s="121">
        <v>1</v>
      </c>
      <c r="DY145" s="121">
        <v>1</v>
      </c>
      <c r="DZ145" s="162"/>
      <c r="EA145" s="164"/>
      <c r="EB145" s="127">
        <v>61204</v>
      </c>
      <c r="EC145" s="128">
        <v>286.04000000000002</v>
      </c>
      <c r="ED145" s="129">
        <v>18</v>
      </c>
    </row>
    <row r="146" spans="1:134" ht="13.5" customHeight="1">
      <c r="A146" s="161" t="s">
        <v>131</v>
      </c>
      <c r="B146" s="162" t="s">
        <v>530</v>
      </c>
      <c r="C146" s="121">
        <v>1</v>
      </c>
      <c r="D146" s="162" t="s">
        <v>142</v>
      </c>
      <c r="E146" s="162" t="s">
        <v>2486</v>
      </c>
      <c r="F146" s="163" t="s">
        <v>916</v>
      </c>
      <c r="G146" s="162">
        <v>69317</v>
      </c>
      <c r="H146" s="162" t="s">
        <v>2487</v>
      </c>
      <c r="I146" s="162" t="s">
        <v>2488</v>
      </c>
      <c r="J146" s="162" t="s">
        <v>2489</v>
      </c>
      <c r="K146" s="164" t="s">
        <v>919</v>
      </c>
      <c r="L146" s="161" t="s">
        <v>920</v>
      </c>
      <c r="M146" s="162" t="s">
        <v>1446</v>
      </c>
      <c r="N146" s="162" t="s">
        <v>2490</v>
      </c>
      <c r="O146" s="162" t="s">
        <v>927</v>
      </c>
      <c r="P146" s="162">
        <v>519441086</v>
      </c>
      <c r="Q146" s="164" t="s">
        <v>2491</v>
      </c>
      <c r="R146" s="161" t="s">
        <v>1013</v>
      </c>
      <c r="S146" s="162" t="s">
        <v>986</v>
      </c>
      <c r="T146" s="162" t="s">
        <v>2492</v>
      </c>
      <c r="U146" s="162" t="s">
        <v>927</v>
      </c>
      <c r="V146" s="162">
        <v>519441080</v>
      </c>
      <c r="W146" s="164" t="s">
        <v>2493</v>
      </c>
      <c r="X146" s="122">
        <v>2</v>
      </c>
      <c r="Y146" s="121">
        <v>3</v>
      </c>
      <c r="Z146" s="123">
        <v>5</v>
      </c>
      <c r="AA146" s="122">
        <v>1.3</v>
      </c>
      <c r="AB146" s="121">
        <v>3.4</v>
      </c>
      <c r="AC146" s="123">
        <v>4.7</v>
      </c>
      <c r="AD146" s="165" t="str">
        <f t="shared" si="13"/>
        <v>A</v>
      </c>
      <c r="AE146" s="124">
        <v>2</v>
      </c>
      <c r="AF146" s="165" t="str">
        <f t="shared" si="10"/>
        <v>A</v>
      </c>
      <c r="AG146" s="122">
        <v>0</v>
      </c>
      <c r="AH146" s="121">
        <v>0</v>
      </c>
      <c r="AI146" s="121">
        <v>1</v>
      </c>
      <c r="AJ146" s="121">
        <v>1</v>
      </c>
      <c r="AK146" s="123">
        <v>2</v>
      </c>
      <c r="AL146" s="165" t="str">
        <f t="shared" si="11"/>
        <v>A</v>
      </c>
      <c r="AM146" s="122">
        <v>1</v>
      </c>
      <c r="AN146" s="121">
        <v>0</v>
      </c>
      <c r="AO146" s="121">
        <v>1</v>
      </c>
      <c r="AP146" s="123">
        <v>2</v>
      </c>
      <c r="AQ146" s="165" t="str">
        <f t="shared" si="12"/>
        <v>A</v>
      </c>
      <c r="AR146" s="122">
        <v>0</v>
      </c>
      <c r="AS146" s="121">
        <v>0</v>
      </c>
      <c r="AT146" s="121">
        <v>1</v>
      </c>
      <c r="AU146" s="121">
        <v>1</v>
      </c>
      <c r="AV146" s="121">
        <v>0</v>
      </c>
      <c r="AW146" s="121">
        <v>0</v>
      </c>
      <c r="AX146" s="123">
        <v>2</v>
      </c>
      <c r="AY146" s="165" t="str">
        <f t="shared" si="14"/>
        <v>A</v>
      </c>
      <c r="AZ146" s="125">
        <v>1</v>
      </c>
      <c r="BA146" s="121">
        <v>1</v>
      </c>
      <c r="BB146" s="121">
        <v>1</v>
      </c>
      <c r="BC146" s="126">
        <v>1</v>
      </c>
      <c r="BD146" s="122">
        <v>3</v>
      </c>
      <c r="BE146" s="121">
        <v>26</v>
      </c>
      <c r="BF146" s="121">
        <v>1</v>
      </c>
      <c r="BG146" s="121">
        <v>0</v>
      </c>
      <c r="BH146" s="121">
        <v>0</v>
      </c>
      <c r="BI146" s="121">
        <v>2</v>
      </c>
      <c r="BJ146" s="121">
        <v>0</v>
      </c>
      <c r="BK146" s="121">
        <v>0</v>
      </c>
      <c r="BL146" s="121">
        <v>14</v>
      </c>
      <c r="BM146" s="121">
        <v>0</v>
      </c>
      <c r="BN146" s="121">
        <v>2</v>
      </c>
      <c r="BO146" s="121">
        <v>2</v>
      </c>
      <c r="BP146" s="121">
        <v>1</v>
      </c>
      <c r="BQ146" s="121">
        <v>0</v>
      </c>
      <c r="BR146" s="121">
        <v>0</v>
      </c>
      <c r="BS146" s="121">
        <v>0</v>
      </c>
      <c r="BT146" s="121">
        <v>1</v>
      </c>
      <c r="BU146" s="121">
        <v>0</v>
      </c>
      <c r="BV146" s="121">
        <v>0</v>
      </c>
      <c r="BW146" s="121">
        <v>0</v>
      </c>
      <c r="BX146" s="121">
        <v>0</v>
      </c>
      <c r="BY146" s="121">
        <v>0</v>
      </c>
      <c r="BZ146" s="121">
        <v>0</v>
      </c>
      <c r="CA146" s="121">
        <v>0</v>
      </c>
      <c r="CB146" s="121">
        <v>0</v>
      </c>
      <c r="CC146" s="121">
        <v>0</v>
      </c>
      <c r="CD146" s="121">
        <v>0</v>
      </c>
      <c r="CE146" s="123">
        <v>0</v>
      </c>
      <c r="CF146" s="122">
        <v>1</v>
      </c>
      <c r="CG146" s="121">
        <v>0</v>
      </c>
      <c r="CH146" s="121">
        <v>0</v>
      </c>
      <c r="CI146" s="121">
        <v>0</v>
      </c>
      <c r="CJ146" s="121">
        <v>0</v>
      </c>
      <c r="CK146" s="121">
        <v>0</v>
      </c>
      <c r="CL146" s="121">
        <v>0</v>
      </c>
      <c r="CM146" s="121">
        <v>0</v>
      </c>
      <c r="CN146" s="121">
        <v>0</v>
      </c>
      <c r="CO146" s="121">
        <v>0</v>
      </c>
      <c r="CP146" s="121">
        <v>0</v>
      </c>
      <c r="CQ146" s="121">
        <v>0</v>
      </c>
      <c r="CR146" s="121">
        <v>0</v>
      </c>
      <c r="CS146" s="121">
        <v>0</v>
      </c>
      <c r="CT146" s="121">
        <v>0</v>
      </c>
      <c r="CU146" s="121">
        <v>0</v>
      </c>
      <c r="CV146" s="121">
        <v>0</v>
      </c>
      <c r="CW146" s="121">
        <v>0</v>
      </c>
      <c r="CX146" s="121">
        <v>0</v>
      </c>
      <c r="CY146" s="121">
        <v>0</v>
      </c>
      <c r="CZ146" s="121">
        <v>0</v>
      </c>
      <c r="DA146" s="123">
        <v>0</v>
      </c>
      <c r="DB146" s="122">
        <v>0</v>
      </c>
      <c r="DC146" s="121">
        <v>0</v>
      </c>
      <c r="DD146" s="121">
        <v>0</v>
      </c>
      <c r="DE146" s="121">
        <v>0</v>
      </c>
      <c r="DF146" s="121">
        <v>0</v>
      </c>
      <c r="DG146" s="121">
        <v>0</v>
      </c>
      <c r="DH146" s="121">
        <v>0</v>
      </c>
      <c r="DI146" s="121">
        <v>0</v>
      </c>
      <c r="DJ146" s="123">
        <v>0</v>
      </c>
      <c r="DK146" s="122">
        <v>0</v>
      </c>
      <c r="DL146" s="123">
        <v>0</v>
      </c>
      <c r="DM146" s="124">
        <v>0</v>
      </c>
      <c r="DN146" s="122">
        <v>40</v>
      </c>
      <c r="DO146" s="121">
        <v>2</v>
      </c>
      <c r="DP146" s="123">
        <v>250</v>
      </c>
      <c r="DQ146" s="122">
        <v>45</v>
      </c>
      <c r="DR146" s="121">
        <v>0</v>
      </c>
      <c r="DS146" s="121" t="s">
        <v>927</v>
      </c>
      <c r="DT146" s="121">
        <v>1</v>
      </c>
      <c r="DU146" s="162" t="s">
        <v>2494</v>
      </c>
      <c r="DV146" s="164"/>
      <c r="DW146" s="122">
        <v>1</v>
      </c>
      <c r="DX146" s="121">
        <v>1</v>
      </c>
      <c r="DY146" s="121">
        <v>1</v>
      </c>
      <c r="DZ146" s="162" t="s">
        <v>2495</v>
      </c>
      <c r="EA146" s="164"/>
      <c r="EB146" s="127">
        <v>35549</v>
      </c>
      <c r="EC146" s="128">
        <v>355.11</v>
      </c>
      <c r="ED146" s="129">
        <v>28</v>
      </c>
    </row>
    <row r="147" spans="1:134" ht="13.5" customHeight="1">
      <c r="A147" s="161" t="s">
        <v>131</v>
      </c>
      <c r="B147" s="162" t="s">
        <v>144</v>
      </c>
      <c r="C147" s="121">
        <v>1</v>
      </c>
      <c r="D147" s="162" t="s">
        <v>143</v>
      </c>
      <c r="E147" s="162" t="s">
        <v>1181</v>
      </c>
      <c r="F147" s="162" t="s">
        <v>2496</v>
      </c>
      <c r="G147" s="162">
        <v>66491</v>
      </c>
      <c r="H147" s="162" t="s">
        <v>2497</v>
      </c>
      <c r="I147" s="162" t="s">
        <v>2498</v>
      </c>
      <c r="J147" s="162" t="s">
        <v>2499</v>
      </c>
      <c r="K147" s="164" t="s">
        <v>1400</v>
      </c>
      <c r="L147" s="161" t="s">
        <v>920</v>
      </c>
      <c r="M147" s="162" t="s">
        <v>2500</v>
      </c>
      <c r="N147" s="162" t="s">
        <v>2501</v>
      </c>
      <c r="O147" s="162" t="s">
        <v>927</v>
      </c>
      <c r="P147" s="162">
        <v>546419471</v>
      </c>
      <c r="Q147" s="164" t="s">
        <v>2502</v>
      </c>
      <c r="R147" s="161" t="s">
        <v>920</v>
      </c>
      <c r="S147" s="162" t="s">
        <v>2500</v>
      </c>
      <c r="T147" s="162" t="s">
        <v>2501</v>
      </c>
      <c r="U147" s="162" t="s">
        <v>927</v>
      </c>
      <c r="V147" s="162">
        <v>546419471</v>
      </c>
      <c r="W147" s="164" t="s">
        <v>2502</v>
      </c>
      <c r="X147" s="122">
        <v>1</v>
      </c>
      <c r="Y147" s="121">
        <v>0</v>
      </c>
      <c r="Z147" s="123">
        <v>1</v>
      </c>
      <c r="AA147" s="122">
        <v>1</v>
      </c>
      <c r="AB147" s="121">
        <v>0</v>
      </c>
      <c r="AC147" s="123">
        <v>1</v>
      </c>
      <c r="AD147" s="165" t="str">
        <f t="shared" si="13"/>
        <v>A</v>
      </c>
      <c r="AE147" s="124">
        <v>1</v>
      </c>
      <c r="AF147" s="165" t="str">
        <f t="shared" si="10"/>
        <v>A</v>
      </c>
      <c r="AG147" s="122">
        <v>0</v>
      </c>
      <c r="AH147" s="121">
        <v>0</v>
      </c>
      <c r="AI147" s="121">
        <v>0</v>
      </c>
      <c r="AJ147" s="121">
        <v>1</v>
      </c>
      <c r="AK147" s="123">
        <v>1</v>
      </c>
      <c r="AL147" s="165" t="str">
        <f t="shared" si="11"/>
        <v>A</v>
      </c>
      <c r="AM147" s="122">
        <v>0</v>
      </c>
      <c r="AN147" s="121">
        <v>0</v>
      </c>
      <c r="AO147" s="121">
        <v>1</v>
      </c>
      <c r="AP147" s="123">
        <v>1</v>
      </c>
      <c r="AQ147" s="165" t="str">
        <f t="shared" si="12"/>
        <v>A</v>
      </c>
      <c r="AR147" s="122">
        <v>0</v>
      </c>
      <c r="AS147" s="121">
        <v>0</v>
      </c>
      <c r="AT147" s="121">
        <v>1</v>
      </c>
      <c r="AU147" s="121">
        <v>0</v>
      </c>
      <c r="AV147" s="121">
        <v>0</v>
      </c>
      <c r="AW147" s="121">
        <v>0</v>
      </c>
      <c r="AX147" s="123">
        <v>1</v>
      </c>
      <c r="AY147" s="165" t="str">
        <f t="shared" si="14"/>
        <v>A</v>
      </c>
      <c r="AZ147" s="125">
        <v>0</v>
      </c>
      <c r="BA147" s="121">
        <v>1</v>
      </c>
      <c r="BB147" s="121">
        <v>0</v>
      </c>
      <c r="BC147" s="126">
        <v>1</v>
      </c>
      <c r="BD147" s="122">
        <v>8</v>
      </c>
      <c r="BE147" s="121">
        <v>25</v>
      </c>
      <c r="BF147" s="121">
        <v>0</v>
      </c>
      <c r="BG147" s="121">
        <v>0</v>
      </c>
      <c r="BH147" s="121">
        <v>3</v>
      </c>
      <c r="BI147" s="121">
        <v>0</v>
      </c>
      <c r="BJ147" s="121">
        <v>0</v>
      </c>
      <c r="BK147" s="121">
        <v>0</v>
      </c>
      <c r="BL147" s="121">
        <v>14</v>
      </c>
      <c r="BM147" s="121">
        <v>0</v>
      </c>
      <c r="BN147" s="121">
        <v>0</v>
      </c>
      <c r="BO147" s="121">
        <v>0</v>
      </c>
      <c r="BP147" s="121">
        <v>2</v>
      </c>
      <c r="BQ147" s="121">
        <v>1</v>
      </c>
      <c r="BR147" s="121">
        <v>0</v>
      </c>
      <c r="BS147" s="121">
        <v>0</v>
      </c>
      <c r="BT147" s="121">
        <v>0</v>
      </c>
      <c r="BU147" s="121">
        <v>0</v>
      </c>
      <c r="BV147" s="121">
        <v>0</v>
      </c>
      <c r="BW147" s="121">
        <v>0</v>
      </c>
      <c r="BX147" s="121">
        <v>0</v>
      </c>
      <c r="BY147" s="121">
        <v>0</v>
      </c>
      <c r="BZ147" s="121">
        <v>0</v>
      </c>
      <c r="CA147" s="121">
        <v>0</v>
      </c>
      <c r="CB147" s="121">
        <v>0</v>
      </c>
      <c r="CC147" s="121">
        <v>0</v>
      </c>
      <c r="CD147" s="121">
        <v>0</v>
      </c>
      <c r="CE147" s="123">
        <v>0</v>
      </c>
      <c r="CF147" s="122">
        <v>0</v>
      </c>
      <c r="CG147" s="121">
        <v>0</v>
      </c>
      <c r="CH147" s="121">
        <v>0</v>
      </c>
      <c r="CI147" s="121">
        <v>0</v>
      </c>
      <c r="CJ147" s="121">
        <v>0</v>
      </c>
      <c r="CK147" s="121">
        <v>0</v>
      </c>
      <c r="CL147" s="121">
        <v>0</v>
      </c>
      <c r="CM147" s="121">
        <v>0</v>
      </c>
      <c r="CN147" s="121">
        <v>0</v>
      </c>
      <c r="CO147" s="121">
        <v>0</v>
      </c>
      <c r="CP147" s="121">
        <v>0</v>
      </c>
      <c r="CQ147" s="121">
        <v>0</v>
      </c>
      <c r="CR147" s="121">
        <v>0</v>
      </c>
      <c r="CS147" s="121">
        <v>0</v>
      </c>
      <c r="CT147" s="121">
        <v>0</v>
      </c>
      <c r="CU147" s="121">
        <v>0</v>
      </c>
      <c r="CV147" s="121">
        <v>0</v>
      </c>
      <c r="CW147" s="121">
        <v>0</v>
      </c>
      <c r="CX147" s="121">
        <v>0</v>
      </c>
      <c r="CY147" s="121">
        <v>0</v>
      </c>
      <c r="CZ147" s="121">
        <v>0</v>
      </c>
      <c r="DA147" s="123">
        <v>0</v>
      </c>
      <c r="DB147" s="122">
        <v>0</v>
      </c>
      <c r="DC147" s="121">
        <v>0</v>
      </c>
      <c r="DD147" s="121">
        <v>0</v>
      </c>
      <c r="DE147" s="121">
        <v>0</v>
      </c>
      <c r="DF147" s="121">
        <v>0</v>
      </c>
      <c r="DG147" s="121">
        <v>0</v>
      </c>
      <c r="DH147" s="121">
        <v>0</v>
      </c>
      <c r="DI147" s="121">
        <v>0</v>
      </c>
      <c r="DJ147" s="123">
        <v>0</v>
      </c>
      <c r="DK147" s="122">
        <v>0</v>
      </c>
      <c r="DL147" s="123">
        <v>0</v>
      </c>
      <c r="DM147" s="124">
        <v>0</v>
      </c>
      <c r="DN147" s="122">
        <v>17</v>
      </c>
      <c r="DO147" s="121">
        <v>12</v>
      </c>
      <c r="DP147" s="123">
        <v>287</v>
      </c>
      <c r="DQ147" s="122">
        <v>60</v>
      </c>
      <c r="DR147" s="121">
        <v>0</v>
      </c>
      <c r="DS147" s="121" t="s">
        <v>927</v>
      </c>
      <c r="DT147" s="121">
        <v>2</v>
      </c>
      <c r="DU147" s="162" t="s">
        <v>2503</v>
      </c>
      <c r="DV147" s="164" t="s">
        <v>2504</v>
      </c>
      <c r="DW147" s="122">
        <v>1</v>
      </c>
      <c r="DX147" s="121">
        <v>0</v>
      </c>
      <c r="DY147" s="121">
        <v>1</v>
      </c>
      <c r="DZ147" s="162" t="s">
        <v>2505</v>
      </c>
      <c r="EA147" s="164" t="s">
        <v>2506</v>
      </c>
      <c r="EB147" s="127">
        <v>23996</v>
      </c>
      <c r="EC147" s="128">
        <v>172.48</v>
      </c>
      <c r="ED147" s="129">
        <v>17</v>
      </c>
    </row>
    <row r="148" spans="1:134" ht="13.5" customHeight="1">
      <c r="A148" s="161" t="s">
        <v>131</v>
      </c>
      <c r="B148" s="162" t="s">
        <v>146</v>
      </c>
      <c r="C148" s="121">
        <v>1</v>
      </c>
      <c r="D148" s="162" t="s">
        <v>145</v>
      </c>
      <c r="E148" s="162" t="s">
        <v>2507</v>
      </c>
      <c r="F148" s="162" t="s">
        <v>2508</v>
      </c>
      <c r="G148" s="162">
        <v>66434</v>
      </c>
      <c r="H148" s="162" t="s">
        <v>146</v>
      </c>
      <c r="I148" s="162" t="s">
        <v>2509</v>
      </c>
      <c r="J148" s="162" t="s">
        <v>2510</v>
      </c>
      <c r="K148" s="164" t="s">
        <v>2511</v>
      </c>
      <c r="L148" s="161" t="s">
        <v>920</v>
      </c>
      <c r="M148" s="162" t="s">
        <v>1389</v>
      </c>
      <c r="N148" s="162" t="s">
        <v>1228</v>
      </c>
      <c r="O148" s="162" t="s">
        <v>927</v>
      </c>
      <c r="P148" s="162">
        <v>541422313</v>
      </c>
      <c r="Q148" s="164" t="s">
        <v>2512</v>
      </c>
      <c r="R148" s="161" t="s">
        <v>920</v>
      </c>
      <c r="S148" s="162" t="s">
        <v>1264</v>
      </c>
      <c r="T148" s="162" t="s">
        <v>2513</v>
      </c>
      <c r="U148" s="162" t="s">
        <v>927</v>
      </c>
      <c r="V148" s="162">
        <v>541422320</v>
      </c>
      <c r="W148" s="164" t="s">
        <v>2514</v>
      </c>
      <c r="X148" s="122">
        <v>2</v>
      </c>
      <c r="Y148" s="121">
        <v>0</v>
      </c>
      <c r="Z148" s="123">
        <v>2</v>
      </c>
      <c r="AA148" s="122">
        <v>0.85</v>
      </c>
      <c r="AB148" s="121">
        <v>0</v>
      </c>
      <c r="AC148" s="123">
        <v>0.85</v>
      </c>
      <c r="AD148" s="165" t="str">
        <f t="shared" si="13"/>
        <v>A</v>
      </c>
      <c r="AE148" s="124">
        <v>2</v>
      </c>
      <c r="AF148" s="165" t="str">
        <f t="shared" si="10"/>
        <v>A</v>
      </c>
      <c r="AG148" s="122">
        <v>0</v>
      </c>
      <c r="AH148" s="121">
        <v>0</v>
      </c>
      <c r="AI148" s="121">
        <v>0</v>
      </c>
      <c r="AJ148" s="121">
        <v>2</v>
      </c>
      <c r="AK148" s="123">
        <v>2</v>
      </c>
      <c r="AL148" s="165" t="str">
        <f t="shared" si="11"/>
        <v>A</v>
      </c>
      <c r="AM148" s="122">
        <v>0</v>
      </c>
      <c r="AN148" s="121">
        <v>0</v>
      </c>
      <c r="AO148" s="121">
        <v>2</v>
      </c>
      <c r="AP148" s="123">
        <v>2</v>
      </c>
      <c r="AQ148" s="165" t="str">
        <f t="shared" si="12"/>
        <v>A</v>
      </c>
      <c r="AR148" s="122">
        <v>0</v>
      </c>
      <c r="AS148" s="121">
        <v>0</v>
      </c>
      <c r="AT148" s="121">
        <v>1</v>
      </c>
      <c r="AU148" s="121">
        <v>0</v>
      </c>
      <c r="AV148" s="121">
        <v>1</v>
      </c>
      <c r="AW148" s="121">
        <v>0</v>
      </c>
      <c r="AX148" s="123">
        <v>2</v>
      </c>
      <c r="AY148" s="165" t="str">
        <f t="shared" si="14"/>
        <v>A</v>
      </c>
      <c r="AZ148" s="125">
        <v>1</v>
      </c>
      <c r="BA148" s="121">
        <v>1</v>
      </c>
      <c r="BB148" s="121">
        <v>1</v>
      </c>
      <c r="BC148" s="126">
        <v>1</v>
      </c>
      <c r="BD148" s="122">
        <v>0</v>
      </c>
      <c r="BE148" s="121">
        <v>38</v>
      </c>
      <c r="BF148" s="121">
        <v>0</v>
      </c>
      <c r="BG148" s="121">
        <v>0</v>
      </c>
      <c r="BH148" s="121">
        <v>1</v>
      </c>
      <c r="BI148" s="121">
        <v>0</v>
      </c>
      <c r="BJ148" s="121">
        <v>0</v>
      </c>
      <c r="BK148" s="121">
        <v>0</v>
      </c>
      <c r="BL148" s="121">
        <v>34</v>
      </c>
      <c r="BM148" s="121">
        <v>0</v>
      </c>
      <c r="BN148" s="121">
        <v>0</v>
      </c>
      <c r="BO148" s="121">
        <v>0</v>
      </c>
      <c r="BP148" s="121">
        <v>0</v>
      </c>
      <c r="BQ148" s="121">
        <v>0</v>
      </c>
      <c r="BR148" s="121">
        <v>1</v>
      </c>
      <c r="BS148" s="121">
        <v>0</v>
      </c>
      <c r="BT148" s="121">
        <v>0</v>
      </c>
      <c r="BU148" s="121">
        <v>0</v>
      </c>
      <c r="BV148" s="121">
        <v>0</v>
      </c>
      <c r="BW148" s="121">
        <v>0</v>
      </c>
      <c r="BX148" s="121">
        <v>0</v>
      </c>
      <c r="BY148" s="121">
        <v>0</v>
      </c>
      <c r="BZ148" s="121">
        <v>0</v>
      </c>
      <c r="CA148" s="121">
        <v>0</v>
      </c>
      <c r="CB148" s="121">
        <v>0</v>
      </c>
      <c r="CC148" s="121">
        <v>0</v>
      </c>
      <c r="CD148" s="121">
        <v>0</v>
      </c>
      <c r="CE148" s="123">
        <v>0</v>
      </c>
      <c r="CF148" s="122">
        <v>2</v>
      </c>
      <c r="CG148" s="121">
        <v>0</v>
      </c>
      <c r="CH148" s="121">
        <v>0</v>
      </c>
      <c r="CI148" s="121">
        <v>6</v>
      </c>
      <c r="CJ148" s="121">
        <v>0</v>
      </c>
      <c r="CK148" s="121">
        <v>0</v>
      </c>
      <c r="CL148" s="121">
        <v>0</v>
      </c>
      <c r="CM148" s="121">
        <v>0</v>
      </c>
      <c r="CN148" s="121">
        <v>0</v>
      </c>
      <c r="CO148" s="121">
        <v>0</v>
      </c>
      <c r="CP148" s="121">
        <v>0</v>
      </c>
      <c r="CQ148" s="121">
        <v>0</v>
      </c>
      <c r="CR148" s="121">
        <v>0</v>
      </c>
      <c r="CS148" s="121">
        <v>0</v>
      </c>
      <c r="CT148" s="121">
        <v>0</v>
      </c>
      <c r="CU148" s="121">
        <v>0</v>
      </c>
      <c r="CV148" s="121">
        <v>0</v>
      </c>
      <c r="CW148" s="121">
        <v>0</v>
      </c>
      <c r="CX148" s="121">
        <v>0</v>
      </c>
      <c r="CY148" s="121">
        <v>0</v>
      </c>
      <c r="CZ148" s="121">
        <v>0</v>
      </c>
      <c r="DA148" s="123">
        <v>0</v>
      </c>
      <c r="DB148" s="122">
        <v>0</v>
      </c>
      <c r="DC148" s="121">
        <v>0</v>
      </c>
      <c r="DD148" s="121">
        <v>0</v>
      </c>
      <c r="DE148" s="121">
        <v>0</v>
      </c>
      <c r="DF148" s="121">
        <v>0</v>
      </c>
      <c r="DG148" s="121">
        <v>0</v>
      </c>
      <c r="DH148" s="121">
        <v>0</v>
      </c>
      <c r="DI148" s="121">
        <v>0</v>
      </c>
      <c r="DJ148" s="123">
        <v>0</v>
      </c>
      <c r="DK148" s="122">
        <v>0</v>
      </c>
      <c r="DL148" s="123">
        <v>0</v>
      </c>
      <c r="DM148" s="124">
        <v>0</v>
      </c>
      <c r="DN148" s="122">
        <v>71</v>
      </c>
      <c r="DO148" s="121">
        <v>1</v>
      </c>
      <c r="DP148" s="123">
        <v>120</v>
      </c>
      <c r="DQ148" s="122">
        <v>50</v>
      </c>
      <c r="DR148" s="121">
        <v>1</v>
      </c>
      <c r="DS148" s="162" t="s">
        <v>2515</v>
      </c>
      <c r="DT148" s="121">
        <v>2</v>
      </c>
      <c r="DU148" s="162" t="s">
        <v>2516</v>
      </c>
      <c r="DV148" s="164" t="s">
        <v>2517</v>
      </c>
      <c r="DW148" s="122">
        <v>1</v>
      </c>
      <c r="DX148" s="121">
        <v>1</v>
      </c>
      <c r="DY148" s="121">
        <v>1</v>
      </c>
      <c r="DZ148" s="162"/>
      <c r="EA148" s="164" t="s">
        <v>2518</v>
      </c>
      <c r="EB148" s="127">
        <v>22380</v>
      </c>
      <c r="EC148" s="128">
        <v>77.05</v>
      </c>
      <c r="ED148" s="129">
        <v>10</v>
      </c>
    </row>
    <row r="149" spans="1:134" ht="13.5" customHeight="1">
      <c r="A149" s="161" t="s">
        <v>131</v>
      </c>
      <c r="B149" s="162" t="s">
        <v>148</v>
      </c>
      <c r="C149" s="121">
        <v>1</v>
      </c>
      <c r="D149" s="162" t="s">
        <v>147</v>
      </c>
      <c r="E149" s="162" t="s">
        <v>1105</v>
      </c>
      <c r="F149" s="163" t="s">
        <v>2519</v>
      </c>
      <c r="G149" s="162">
        <v>69701</v>
      </c>
      <c r="H149" s="162" t="s">
        <v>2520</v>
      </c>
      <c r="I149" s="162" t="s">
        <v>2521</v>
      </c>
      <c r="J149" s="162" t="s">
        <v>2522</v>
      </c>
      <c r="K149" s="164" t="s">
        <v>2523</v>
      </c>
      <c r="L149" s="161" t="s">
        <v>920</v>
      </c>
      <c r="M149" s="162" t="s">
        <v>2524</v>
      </c>
      <c r="N149" s="162" t="s">
        <v>2525</v>
      </c>
      <c r="O149" s="162" t="s">
        <v>927</v>
      </c>
      <c r="P149" s="162">
        <v>518697560</v>
      </c>
      <c r="Q149" s="164" t="s">
        <v>2526</v>
      </c>
      <c r="R149" s="161" t="s">
        <v>920</v>
      </c>
      <c r="S149" s="162" t="s">
        <v>2479</v>
      </c>
      <c r="T149" s="162" t="s">
        <v>2527</v>
      </c>
      <c r="U149" s="162" t="s">
        <v>927</v>
      </c>
      <c r="V149" s="162">
        <v>518697551</v>
      </c>
      <c r="W149" s="164" t="s">
        <v>2528</v>
      </c>
      <c r="X149" s="122">
        <v>3</v>
      </c>
      <c r="Y149" s="121">
        <v>0</v>
      </c>
      <c r="Z149" s="123">
        <v>3</v>
      </c>
      <c r="AA149" s="122">
        <v>2.62</v>
      </c>
      <c r="AB149" s="121">
        <v>0</v>
      </c>
      <c r="AC149" s="123">
        <v>2.62</v>
      </c>
      <c r="AD149" s="165" t="str">
        <f t="shared" si="13"/>
        <v>A</v>
      </c>
      <c r="AE149" s="124">
        <v>3</v>
      </c>
      <c r="AF149" s="165" t="str">
        <f t="shared" si="10"/>
        <v>A</v>
      </c>
      <c r="AG149" s="122">
        <v>0</v>
      </c>
      <c r="AH149" s="121">
        <v>0</v>
      </c>
      <c r="AI149" s="121">
        <v>0</v>
      </c>
      <c r="AJ149" s="121">
        <v>3</v>
      </c>
      <c r="AK149" s="123">
        <v>3</v>
      </c>
      <c r="AL149" s="165" t="str">
        <f t="shared" si="11"/>
        <v>A</v>
      </c>
      <c r="AM149" s="122">
        <v>0</v>
      </c>
      <c r="AN149" s="121">
        <v>1</v>
      </c>
      <c r="AO149" s="121">
        <v>2</v>
      </c>
      <c r="AP149" s="123">
        <v>3</v>
      </c>
      <c r="AQ149" s="165" t="str">
        <f t="shared" si="12"/>
        <v>A</v>
      </c>
      <c r="AR149" s="122">
        <v>0</v>
      </c>
      <c r="AS149" s="121">
        <v>0</v>
      </c>
      <c r="AT149" s="121">
        <v>0</v>
      </c>
      <c r="AU149" s="121">
        <v>3</v>
      </c>
      <c r="AV149" s="121">
        <v>0</v>
      </c>
      <c r="AW149" s="121">
        <v>0</v>
      </c>
      <c r="AX149" s="123">
        <v>3</v>
      </c>
      <c r="AY149" s="165" t="str">
        <f t="shared" si="14"/>
        <v>A</v>
      </c>
      <c r="AZ149" s="125">
        <v>0</v>
      </c>
      <c r="BA149" s="121">
        <v>1</v>
      </c>
      <c r="BB149" s="121">
        <v>0</v>
      </c>
      <c r="BC149" s="126">
        <v>1</v>
      </c>
      <c r="BD149" s="122">
        <v>5</v>
      </c>
      <c r="BE149" s="121">
        <v>37</v>
      </c>
      <c r="BF149" s="121">
        <v>0</v>
      </c>
      <c r="BG149" s="121">
        <v>0</v>
      </c>
      <c r="BH149" s="121">
        <v>4</v>
      </c>
      <c r="BI149" s="121">
        <v>0</v>
      </c>
      <c r="BJ149" s="121">
        <v>0</v>
      </c>
      <c r="BK149" s="121">
        <v>1</v>
      </c>
      <c r="BL149" s="121">
        <v>32</v>
      </c>
      <c r="BM149" s="121">
        <v>1</v>
      </c>
      <c r="BN149" s="121">
        <v>1</v>
      </c>
      <c r="BO149" s="121">
        <v>5</v>
      </c>
      <c r="BP149" s="121">
        <v>6</v>
      </c>
      <c r="BQ149" s="121">
        <v>1</v>
      </c>
      <c r="BR149" s="121">
        <v>0</v>
      </c>
      <c r="BS149" s="121">
        <v>0</v>
      </c>
      <c r="BT149" s="121">
        <v>0</v>
      </c>
      <c r="BU149" s="121">
        <v>0</v>
      </c>
      <c r="BV149" s="121">
        <v>0</v>
      </c>
      <c r="BW149" s="121">
        <v>0</v>
      </c>
      <c r="BX149" s="121">
        <v>0</v>
      </c>
      <c r="BY149" s="121">
        <v>0</v>
      </c>
      <c r="BZ149" s="121">
        <v>0</v>
      </c>
      <c r="CA149" s="121">
        <v>0</v>
      </c>
      <c r="CB149" s="121">
        <v>0</v>
      </c>
      <c r="CC149" s="121">
        <v>0</v>
      </c>
      <c r="CD149" s="121">
        <v>0</v>
      </c>
      <c r="CE149" s="123">
        <v>0</v>
      </c>
      <c r="CF149" s="122">
        <v>1</v>
      </c>
      <c r="CG149" s="121">
        <v>0</v>
      </c>
      <c r="CH149" s="121">
        <v>0</v>
      </c>
      <c r="CI149" s="121">
        <v>7</v>
      </c>
      <c r="CJ149" s="121">
        <v>0</v>
      </c>
      <c r="CK149" s="121">
        <v>0</v>
      </c>
      <c r="CL149" s="121">
        <v>0</v>
      </c>
      <c r="CM149" s="121">
        <v>0</v>
      </c>
      <c r="CN149" s="121">
        <v>0</v>
      </c>
      <c r="CO149" s="121">
        <v>0</v>
      </c>
      <c r="CP149" s="121">
        <v>0</v>
      </c>
      <c r="CQ149" s="121">
        <v>0</v>
      </c>
      <c r="CR149" s="121">
        <v>0</v>
      </c>
      <c r="CS149" s="121">
        <v>0</v>
      </c>
      <c r="CT149" s="121">
        <v>0</v>
      </c>
      <c r="CU149" s="121">
        <v>0</v>
      </c>
      <c r="CV149" s="121">
        <v>0</v>
      </c>
      <c r="CW149" s="121">
        <v>0</v>
      </c>
      <c r="CX149" s="121">
        <v>0</v>
      </c>
      <c r="CY149" s="121">
        <v>0</v>
      </c>
      <c r="CZ149" s="121">
        <v>0</v>
      </c>
      <c r="DA149" s="123">
        <v>0</v>
      </c>
      <c r="DB149" s="122">
        <v>0</v>
      </c>
      <c r="DC149" s="121">
        <v>0</v>
      </c>
      <c r="DD149" s="121">
        <v>0</v>
      </c>
      <c r="DE149" s="121">
        <v>0</v>
      </c>
      <c r="DF149" s="121">
        <v>0</v>
      </c>
      <c r="DG149" s="121">
        <v>0</v>
      </c>
      <c r="DH149" s="121">
        <v>0</v>
      </c>
      <c r="DI149" s="121">
        <v>0</v>
      </c>
      <c r="DJ149" s="123">
        <v>0</v>
      </c>
      <c r="DK149" s="122">
        <v>0</v>
      </c>
      <c r="DL149" s="123">
        <v>0</v>
      </c>
      <c r="DM149" s="124">
        <v>1</v>
      </c>
      <c r="DN149" s="122">
        <v>217</v>
      </c>
      <c r="DO149" s="121">
        <v>7</v>
      </c>
      <c r="DP149" s="123">
        <v>526</v>
      </c>
      <c r="DQ149" s="122">
        <v>20</v>
      </c>
      <c r="DR149" s="121">
        <v>1</v>
      </c>
      <c r="DS149" s="162" t="s">
        <v>2529</v>
      </c>
      <c r="DT149" s="121">
        <v>2</v>
      </c>
      <c r="DU149" s="162"/>
      <c r="DV149" s="164"/>
      <c r="DW149" s="122">
        <v>1</v>
      </c>
      <c r="DX149" s="121">
        <v>1</v>
      </c>
      <c r="DY149" s="121">
        <v>1</v>
      </c>
      <c r="DZ149" s="162"/>
      <c r="EA149" s="164"/>
      <c r="EB149" s="127">
        <v>55764</v>
      </c>
      <c r="EC149" s="128">
        <v>470.19</v>
      </c>
      <c r="ED149" s="129">
        <v>42</v>
      </c>
    </row>
    <row r="150" spans="1:134" ht="13.5" customHeight="1">
      <c r="A150" s="161" t="s">
        <v>131</v>
      </c>
      <c r="B150" s="162" t="s">
        <v>150</v>
      </c>
      <c r="C150" s="121">
        <v>1</v>
      </c>
      <c r="D150" s="162" t="s">
        <v>149</v>
      </c>
      <c r="E150" s="162" t="s">
        <v>1414</v>
      </c>
      <c r="F150" s="162" t="s">
        <v>2530</v>
      </c>
      <c r="G150" s="162">
        <v>69201</v>
      </c>
      <c r="H150" s="162" t="s">
        <v>150</v>
      </c>
      <c r="I150" s="162" t="s">
        <v>2531</v>
      </c>
      <c r="J150" s="162" t="s">
        <v>2532</v>
      </c>
      <c r="K150" s="164" t="s">
        <v>2533</v>
      </c>
      <c r="L150" s="161" t="s">
        <v>1013</v>
      </c>
      <c r="M150" s="162" t="s">
        <v>2534</v>
      </c>
      <c r="N150" s="162" t="s">
        <v>2535</v>
      </c>
      <c r="O150" s="162" t="s">
        <v>927</v>
      </c>
      <c r="P150" s="162">
        <v>519444602</v>
      </c>
      <c r="Q150" s="164" t="s">
        <v>2536</v>
      </c>
      <c r="R150" s="161" t="s">
        <v>927</v>
      </c>
      <c r="S150" s="162" t="s">
        <v>1166</v>
      </c>
      <c r="T150" s="162" t="s">
        <v>2537</v>
      </c>
      <c r="U150" s="162" t="s">
        <v>927</v>
      </c>
      <c r="V150" s="162">
        <v>519444560</v>
      </c>
      <c r="W150" s="164" t="s">
        <v>2538</v>
      </c>
      <c r="X150" s="122">
        <v>1</v>
      </c>
      <c r="Y150" s="121">
        <v>0</v>
      </c>
      <c r="Z150" s="123">
        <v>1</v>
      </c>
      <c r="AA150" s="122">
        <v>1</v>
      </c>
      <c r="AB150" s="121">
        <v>0</v>
      </c>
      <c r="AC150" s="123">
        <v>1</v>
      </c>
      <c r="AD150" s="165" t="str">
        <f t="shared" si="13"/>
        <v>A</v>
      </c>
      <c r="AE150" s="124">
        <v>1</v>
      </c>
      <c r="AF150" s="165" t="str">
        <f t="shared" si="10"/>
        <v>A</v>
      </c>
      <c r="AG150" s="122">
        <v>0</v>
      </c>
      <c r="AH150" s="121">
        <v>1</v>
      </c>
      <c r="AI150" s="121">
        <v>0</v>
      </c>
      <c r="AJ150" s="121">
        <v>0</v>
      </c>
      <c r="AK150" s="123">
        <v>1</v>
      </c>
      <c r="AL150" s="165" t="str">
        <f t="shared" si="11"/>
        <v>A</v>
      </c>
      <c r="AM150" s="122">
        <v>1</v>
      </c>
      <c r="AN150" s="121">
        <v>0</v>
      </c>
      <c r="AO150" s="121">
        <v>0</v>
      </c>
      <c r="AP150" s="123">
        <v>1</v>
      </c>
      <c r="AQ150" s="165" t="str">
        <f t="shared" si="12"/>
        <v>A</v>
      </c>
      <c r="AR150" s="122">
        <v>0</v>
      </c>
      <c r="AS150" s="121">
        <v>0</v>
      </c>
      <c r="AT150" s="121">
        <v>0</v>
      </c>
      <c r="AU150" s="121">
        <v>1</v>
      </c>
      <c r="AV150" s="121">
        <v>0</v>
      </c>
      <c r="AW150" s="121">
        <v>0</v>
      </c>
      <c r="AX150" s="123">
        <v>1</v>
      </c>
      <c r="AY150" s="165" t="str">
        <f t="shared" si="14"/>
        <v>A</v>
      </c>
      <c r="AZ150" s="125">
        <v>1</v>
      </c>
      <c r="BA150" s="121">
        <v>1</v>
      </c>
      <c r="BB150" s="121">
        <v>1</v>
      </c>
      <c r="BC150" s="126">
        <v>1</v>
      </c>
      <c r="BD150" s="122">
        <v>0</v>
      </c>
      <c r="BE150" s="121">
        <v>0</v>
      </c>
      <c r="BF150" s="121">
        <v>0</v>
      </c>
      <c r="BG150" s="121">
        <v>0</v>
      </c>
      <c r="BH150" s="121">
        <v>0</v>
      </c>
      <c r="BI150" s="121">
        <v>0</v>
      </c>
      <c r="BJ150" s="121">
        <v>0</v>
      </c>
      <c r="BK150" s="121">
        <v>0</v>
      </c>
      <c r="BL150" s="121">
        <v>8</v>
      </c>
      <c r="BM150" s="121">
        <v>0</v>
      </c>
      <c r="BN150" s="121">
        <v>0</v>
      </c>
      <c r="BO150" s="121">
        <v>0</v>
      </c>
      <c r="BP150" s="121">
        <v>2</v>
      </c>
      <c r="BQ150" s="121">
        <v>0</v>
      </c>
      <c r="BR150" s="121">
        <v>0</v>
      </c>
      <c r="BS150" s="121">
        <v>0</v>
      </c>
      <c r="BT150" s="121">
        <v>4</v>
      </c>
      <c r="BU150" s="121">
        <v>0</v>
      </c>
      <c r="BV150" s="121">
        <v>0</v>
      </c>
      <c r="BW150" s="121">
        <v>0</v>
      </c>
      <c r="BX150" s="121">
        <v>0</v>
      </c>
      <c r="BY150" s="121">
        <v>0</v>
      </c>
      <c r="BZ150" s="121">
        <v>0</v>
      </c>
      <c r="CA150" s="121">
        <v>0</v>
      </c>
      <c r="CB150" s="121">
        <v>0</v>
      </c>
      <c r="CC150" s="121">
        <v>0</v>
      </c>
      <c r="CD150" s="121">
        <v>0</v>
      </c>
      <c r="CE150" s="123">
        <v>0</v>
      </c>
      <c r="CF150" s="122">
        <v>0</v>
      </c>
      <c r="CG150" s="121">
        <v>0</v>
      </c>
      <c r="CH150" s="121">
        <v>0</v>
      </c>
      <c r="CI150" s="121">
        <v>10</v>
      </c>
      <c r="CJ150" s="121">
        <v>0</v>
      </c>
      <c r="CK150" s="121">
        <v>0</v>
      </c>
      <c r="CL150" s="121">
        <v>0</v>
      </c>
      <c r="CM150" s="121">
        <v>0</v>
      </c>
      <c r="CN150" s="121">
        <v>0</v>
      </c>
      <c r="CO150" s="121">
        <v>0</v>
      </c>
      <c r="CP150" s="121">
        <v>0</v>
      </c>
      <c r="CQ150" s="121">
        <v>0</v>
      </c>
      <c r="CR150" s="121">
        <v>0</v>
      </c>
      <c r="CS150" s="121">
        <v>0</v>
      </c>
      <c r="CT150" s="121">
        <v>0</v>
      </c>
      <c r="CU150" s="121">
        <v>0</v>
      </c>
      <c r="CV150" s="121">
        <v>0</v>
      </c>
      <c r="CW150" s="121">
        <v>0</v>
      </c>
      <c r="CX150" s="121">
        <v>0</v>
      </c>
      <c r="CY150" s="121">
        <v>0</v>
      </c>
      <c r="CZ150" s="121">
        <v>0</v>
      </c>
      <c r="DA150" s="123">
        <v>0</v>
      </c>
      <c r="DB150" s="122">
        <v>0</v>
      </c>
      <c r="DC150" s="121">
        <v>0</v>
      </c>
      <c r="DD150" s="121">
        <v>0</v>
      </c>
      <c r="DE150" s="121">
        <v>0</v>
      </c>
      <c r="DF150" s="121">
        <v>0</v>
      </c>
      <c r="DG150" s="121">
        <v>0</v>
      </c>
      <c r="DH150" s="121">
        <v>0</v>
      </c>
      <c r="DI150" s="121">
        <v>0</v>
      </c>
      <c r="DJ150" s="123">
        <v>0</v>
      </c>
      <c r="DK150" s="122">
        <v>0</v>
      </c>
      <c r="DL150" s="123">
        <v>0</v>
      </c>
      <c r="DM150" s="124">
        <v>0</v>
      </c>
      <c r="DN150" s="122">
        <v>97</v>
      </c>
      <c r="DO150" s="121">
        <v>3</v>
      </c>
      <c r="DP150" s="123">
        <v>136</v>
      </c>
      <c r="DQ150" s="122">
        <v>10</v>
      </c>
      <c r="DR150" s="121">
        <v>1</v>
      </c>
      <c r="DS150" s="162">
        <v>10</v>
      </c>
      <c r="DT150" s="121">
        <v>3</v>
      </c>
      <c r="DU150" s="162" t="s">
        <v>2539</v>
      </c>
      <c r="DV150" s="164"/>
      <c r="DW150" s="122">
        <v>1</v>
      </c>
      <c r="DX150" s="121">
        <v>1</v>
      </c>
      <c r="DY150" s="121">
        <v>1</v>
      </c>
      <c r="DZ150" s="162"/>
      <c r="EA150" s="164"/>
      <c r="EB150" s="127">
        <v>19778</v>
      </c>
      <c r="EC150" s="128">
        <v>244.15</v>
      </c>
      <c r="ED150" s="129">
        <v>17</v>
      </c>
    </row>
    <row r="151" spans="1:134" ht="13.5" customHeight="1">
      <c r="A151" s="161" t="s">
        <v>131</v>
      </c>
      <c r="B151" s="162" t="s">
        <v>152</v>
      </c>
      <c r="C151" s="121">
        <v>1</v>
      </c>
      <c r="D151" s="162" t="s">
        <v>151</v>
      </c>
      <c r="E151" s="162" t="s">
        <v>2540</v>
      </c>
      <c r="F151" s="162">
        <v>125</v>
      </c>
      <c r="G151" s="162">
        <v>67211</v>
      </c>
      <c r="H151" s="162" t="s">
        <v>152</v>
      </c>
      <c r="I151" s="162" t="s">
        <v>2541</v>
      </c>
      <c r="J151" s="162" t="s">
        <v>2542</v>
      </c>
      <c r="K151" s="164" t="s">
        <v>919</v>
      </c>
      <c r="L151" s="161" t="s">
        <v>920</v>
      </c>
      <c r="M151" s="162" t="s">
        <v>2543</v>
      </c>
      <c r="N151" s="162" t="s">
        <v>2544</v>
      </c>
      <c r="O151" s="162" t="s">
        <v>927</v>
      </c>
      <c r="P151" s="162">
        <v>515300759</v>
      </c>
      <c r="Q151" s="164" t="s">
        <v>2545</v>
      </c>
      <c r="R151" s="161" t="s">
        <v>927</v>
      </c>
      <c r="S151" s="162" t="s">
        <v>1131</v>
      </c>
      <c r="T151" s="162" t="s">
        <v>2546</v>
      </c>
      <c r="U151" s="162" t="s">
        <v>1368</v>
      </c>
      <c r="V151" s="162">
        <v>515300746</v>
      </c>
      <c r="W151" s="164" t="s">
        <v>2547</v>
      </c>
      <c r="X151" s="122">
        <v>2</v>
      </c>
      <c r="Y151" s="121">
        <v>3</v>
      </c>
      <c r="Z151" s="123">
        <v>5</v>
      </c>
      <c r="AA151" s="122">
        <v>2</v>
      </c>
      <c r="AB151" s="121">
        <v>3</v>
      </c>
      <c r="AC151" s="123">
        <v>5</v>
      </c>
      <c r="AD151" s="165" t="str">
        <f t="shared" si="13"/>
        <v>A</v>
      </c>
      <c r="AE151" s="124">
        <v>2</v>
      </c>
      <c r="AF151" s="165" t="str">
        <f t="shared" si="10"/>
        <v>A</v>
      </c>
      <c r="AG151" s="122">
        <v>0</v>
      </c>
      <c r="AH151" s="121">
        <v>2</v>
      </c>
      <c r="AI151" s="121">
        <v>0</v>
      </c>
      <c r="AJ151" s="121">
        <v>0</v>
      </c>
      <c r="AK151" s="123">
        <v>2</v>
      </c>
      <c r="AL151" s="165" t="str">
        <f t="shared" si="11"/>
        <v>A</v>
      </c>
      <c r="AM151" s="122">
        <v>0</v>
      </c>
      <c r="AN151" s="121">
        <v>0</v>
      </c>
      <c r="AO151" s="121">
        <v>2</v>
      </c>
      <c r="AP151" s="123">
        <v>2</v>
      </c>
      <c r="AQ151" s="165" t="str">
        <f t="shared" si="12"/>
        <v>A</v>
      </c>
      <c r="AR151" s="122">
        <v>0</v>
      </c>
      <c r="AS151" s="121">
        <v>0</v>
      </c>
      <c r="AT151" s="121">
        <v>2</v>
      </c>
      <c r="AU151" s="121">
        <v>0</v>
      </c>
      <c r="AV151" s="121">
        <v>0</v>
      </c>
      <c r="AW151" s="121">
        <v>0</v>
      </c>
      <c r="AX151" s="123">
        <v>2</v>
      </c>
      <c r="AY151" s="165" t="str">
        <f t="shared" si="14"/>
        <v>A</v>
      </c>
      <c r="AZ151" s="125">
        <v>0</v>
      </c>
      <c r="BA151" s="121">
        <v>1</v>
      </c>
      <c r="BB151" s="121">
        <v>0</v>
      </c>
      <c r="BC151" s="126">
        <v>1</v>
      </c>
      <c r="BD151" s="122">
        <v>4</v>
      </c>
      <c r="BE151" s="121">
        <v>21</v>
      </c>
      <c r="BF151" s="121">
        <v>0</v>
      </c>
      <c r="BG151" s="121">
        <v>0</v>
      </c>
      <c r="BH151" s="121">
        <v>5</v>
      </c>
      <c r="BI151" s="121">
        <v>0</v>
      </c>
      <c r="BJ151" s="121">
        <v>0</v>
      </c>
      <c r="BK151" s="121">
        <v>0</v>
      </c>
      <c r="BL151" s="121">
        <v>21</v>
      </c>
      <c r="BM151" s="121">
        <v>0</v>
      </c>
      <c r="BN151" s="121">
        <v>1</v>
      </c>
      <c r="BO151" s="121">
        <v>2</v>
      </c>
      <c r="BP151" s="121">
        <v>0</v>
      </c>
      <c r="BQ151" s="121">
        <v>0</v>
      </c>
      <c r="BR151" s="121">
        <v>0</v>
      </c>
      <c r="BS151" s="121">
        <v>2</v>
      </c>
      <c r="BT151" s="121">
        <v>3</v>
      </c>
      <c r="BU151" s="121">
        <v>0</v>
      </c>
      <c r="BV151" s="121">
        <v>0</v>
      </c>
      <c r="BW151" s="121">
        <v>0</v>
      </c>
      <c r="BX151" s="121">
        <v>0</v>
      </c>
      <c r="BY151" s="121">
        <v>0</v>
      </c>
      <c r="BZ151" s="121">
        <v>0</v>
      </c>
      <c r="CA151" s="121">
        <v>0</v>
      </c>
      <c r="CB151" s="121">
        <v>0</v>
      </c>
      <c r="CC151" s="121">
        <v>2</v>
      </c>
      <c r="CD151" s="121">
        <v>1</v>
      </c>
      <c r="CE151" s="123">
        <v>0</v>
      </c>
      <c r="CF151" s="122">
        <v>0</v>
      </c>
      <c r="CG151" s="121">
        <v>0</v>
      </c>
      <c r="CH151" s="121">
        <v>0</v>
      </c>
      <c r="CI151" s="121">
        <v>1</v>
      </c>
      <c r="CJ151" s="121">
        <v>0</v>
      </c>
      <c r="CK151" s="121">
        <v>3</v>
      </c>
      <c r="CL151" s="121">
        <v>0</v>
      </c>
      <c r="CM151" s="121">
        <v>0</v>
      </c>
      <c r="CN151" s="121">
        <v>0</v>
      </c>
      <c r="CO151" s="121">
        <v>0</v>
      </c>
      <c r="CP151" s="121">
        <v>0</v>
      </c>
      <c r="CQ151" s="121">
        <v>0</v>
      </c>
      <c r="CR151" s="121">
        <v>0</v>
      </c>
      <c r="CS151" s="121">
        <v>0</v>
      </c>
      <c r="CT151" s="121">
        <v>0</v>
      </c>
      <c r="CU151" s="121">
        <v>0</v>
      </c>
      <c r="CV151" s="121">
        <v>0</v>
      </c>
      <c r="CW151" s="121">
        <v>0</v>
      </c>
      <c r="CX151" s="121">
        <v>0</v>
      </c>
      <c r="CY151" s="121">
        <v>0</v>
      </c>
      <c r="CZ151" s="121">
        <v>0</v>
      </c>
      <c r="DA151" s="123">
        <v>0</v>
      </c>
      <c r="DB151" s="122">
        <v>0</v>
      </c>
      <c r="DC151" s="121">
        <v>0</v>
      </c>
      <c r="DD151" s="121">
        <v>2</v>
      </c>
      <c r="DE151" s="121">
        <v>0</v>
      </c>
      <c r="DF151" s="121">
        <v>1</v>
      </c>
      <c r="DG151" s="121">
        <v>0</v>
      </c>
      <c r="DH151" s="121">
        <v>1</v>
      </c>
      <c r="DI151" s="121">
        <v>1</v>
      </c>
      <c r="DJ151" s="123">
        <v>0</v>
      </c>
      <c r="DK151" s="122">
        <v>0</v>
      </c>
      <c r="DL151" s="123">
        <v>0</v>
      </c>
      <c r="DM151" s="124">
        <v>0</v>
      </c>
      <c r="DN151" s="122">
        <v>26</v>
      </c>
      <c r="DO151" s="121">
        <v>14</v>
      </c>
      <c r="DP151" s="123">
        <v>169</v>
      </c>
      <c r="DQ151" s="122">
        <v>60</v>
      </c>
      <c r="DR151" s="121">
        <v>0</v>
      </c>
      <c r="DS151" s="121" t="s">
        <v>927</v>
      </c>
      <c r="DT151" s="121">
        <v>4</v>
      </c>
      <c r="DU151" s="162"/>
      <c r="DV151" s="164" t="s">
        <v>2548</v>
      </c>
      <c r="DW151" s="122">
        <v>1</v>
      </c>
      <c r="DX151" s="121">
        <v>1</v>
      </c>
      <c r="DY151" s="121">
        <v>1</v>
      </c>
      <c r="DZ151" s="162"/>
      <c r="EA151" s="164"/>
      <c r="EB151" s="127">
        <v>22201</v>
      </c>
      <c r="EC151" s="128">
        <v>347.85</v>
      </c>
      <c r="ED151" s="129">
        <v>33</v>
      </c>
    </row>
    <row r="152" spans="1:134" ht="13.5" customHeight="1">
      <c r="A152" s="161" t="s">
        <v>131</v>
      </c>
      <c r="B152" s="162" t="s">
        <v>154</v>
      </c>
      <c r="C152" s="121">
        <v>1</v>
      </c>
      <c r="D152" s="162" t="s">
        <v>153</v>
      </c>
      <c r="E152" s="162" t="s">
        <v>2549</v>
      </c>
      <c r="F152" s="162">
        <v>699</v>
      </c>
      <c r="G152" s="162">
        <v>69123</v>
      </c>
      <c r="H152" s="162" t="s">
        <v>154</v>
      </c>
      <c r="I152" s="162" t="s">
        <v>2550</v>
      </c>
      <c r="J152" s="162" t="s">
        <v>2551</v>
      </c>
      <c r="K152" s="164" t="s">
        <v>919</v>
      </c>
      <c r="L152" s="161" t="s">
        <v>920</v>
      </c>
      <c r="M152" s="162" t="s">
        <v>2552</v>
      </c>
      <c r="N152" s="162" t="s">
        <v>2553</v>
      </c>
      <c r="O152" s="162" t="s">
        <v>927</v>
      </c>
      <c r="P152" s="162">
        <v>519301360</v>
      </c>
      <c r="Q152" s="164" t="s">
        <v>2554</v>
      </c>
      <c r="R152" s="161" t="s">
        <v>920</v>
      </c>
      <c r="S152" s="162" t="s">
        <v>2552</v>
      </c>
      <c r="T152" s="162" t="s">
        <v>2553</v>
      </c>
      <c r="U152" s="162" t="s">
        <v>927</v>
      </c>
      <c r="V152" s="162">
        <v>519301360</v>
      </c>
      <c r="W152" s="164" t="s">
        <v>2554</v>
      </c>
      <c r="X152" s="122">
        <v>3</v>
      </c>
      <c r="Y152" s="121">
        <v>0</v>
      </c>
      <c r="Z152" s="123">
        <v>3</v>
      </c>
      <c r="AA152" s="122">
        <v>2.2999999999999998</v>
      </c>
      <c r="AB152" s="121">
        <v>0</v>
      </c>
      <c r="AC152" s="123">
        <v>2.2999999999999998</v>
      </c>
      <c r="AD152" s="165" t="str">
        <f t="shared" si="13"/>
        <v>A</v>
      </c>
      <c r="AE152" s="124">
        <v>2</v>
      </c>
      <c r="AF152" s="165" t="str">
        <f t="shared" si="10"/>
        <v>A</v>
      </c>
      <c r="AG152" s="122">
        <v>0</v>
      </c>
      <c r="AH152" s="121">
        <v>0</v>
      </c>
      <c r="AI152" s="121">
        <v>0</v>
      </c>
      <c r="AJ152" s="121">
        <v>3</v>
      </c>
      <c r="AK152" s="123">
        <v>3</v>
      </c>
      <c r="AL152" s="165" t="str">
        <f t="shared" si="11"/>
        <v>A</v>
      </c>
      <c r="AM152" s="122">
        <v>2</v>
      </c>
      <c r="AN152" s="121">
        <v>0</v>
      </c>
      <c r="AO152" s="121">
        <v>1</v>
      </c>
      <c r="AP152" s="123">
        <v>3</v>
      </c>
      <c r="AQ152" s="165" t="str">
        <f t="shared" si="12"/>
        <v>A</v>
      </c>
      <c r="AR152" s="122">
        <v>0</v>
      </c>
      <c r="AS152" s="121">
        <v>0</v>
      </c>
      <c r="AT152" s="121">
        <v>2</v>
      </c>
      <c r="AU152" s="121">
        <v>1</v>
      </c>
      <c r="AV152" s="121">
        <v>0</v>
      </c>
      <c r="AW152" s="121">
        <v>0</v>
      </c>
      <c r="AX152" s="123">
        <v>3</v>
      </c>
      <c r="AY152" s="165" t="str">
        <f t="shared" si="14"/>
        <v>A</v>
      </c>
      <c r="AZ152" s="125">
        <v>0</v>
      </c>
      <c r="BA152" s="121">
        <v>1</v>
      </c>
      <c r="BB152" s="121">
        <v>1</v>
      </c>
      <c r="BC152" s="126">
        <v>1</v>
      </c>
      <c r="BD152" s="122">
        <v>1</v>
      </c>
      <c r="BE152" s="121">
        <v>23</v>
      </c>
      <c r="BF152" s="121">
        <v>0</v>
      </c>
      <c r="BG152" s="121">
        <v>0</v>
      </c>
      <c r="BH152" s="121">
        <v>0</v>
      </c>
      <c r="BI152" s="121">
        <v>0</v>
      </c>
      <c r="BJ152" s="121">
        <v>0</v>
      </c>
      <c r="BK152" s="121">
        <v>0</v>
      </c>
      <c r="BL152" s="121">
        <v>15</v>
      </c>
      <c r="BM152" s="121">
        <v>4</v>
      </c>
      <c r="BN152" s="121">
        <v>0</v>
      </c>
      <c r="BO152" s="121">
        <v>4</v>
      </c>
      <c r="BP152" s="121">
        <v>2</v>
      </c>
      <c r="BQ152" s="121">
        <v>2</v>
      </c>
      <c r="BR152" s="121">
        <v>1</v>
      </c>
      <c r="BS152" s="121">
        <v>0</v>
      </c>
      <c r="BT152" s="121">
        <v>1</v>
      </c>
      <c r="BU152" s="121">
        <v>0</v>
      </c>
      <c r="BV152" s="121">
        <v>0</v>
      </c>
      <c r="BW152" s="121">
        <v>0</v>
      </c>
      <c r="BX152" s="121">
        <v>0</v>
      </c>
      <c r="BY152" s="121">
        <v>0</v>
      </c>
      <c r="BZ152" s="121">
        <v>0</v>
      </c>
      <c r="CA152" s="121">
        <v>0</v>
      </c>
      <c r="CB152" s="121">
        <v>0</v>
      </c>
      <c r="CC152" s="121">
        <v>0</v>
      </c>
      <c r="CD152" s="121">
        <v>0</v>
      </c>
      <c r="CE152" s="123">
        <v>0</v>
      </c>
      <c r="CF152" s="122">
        <v>2</v>
      </c>
      <c r="CG152" s="121">
        <v>0</v>
      </c>
      <c r="CH152" s="121">
        <v>0</v>
      </c>
      <c r="CI152" s="121">
        <v>4</v>
      </c>
      <c r="CJ152" s="121">
        <v>1</v>
      </c>
      <c r="CK152" s="121">
        <v>0</v>
      </c>
      <c r="CL152" s="121">
        <v>0</v>
      </c>
      <c r="CM152" s="121">
        <v>0</v>
      </c>
      <c r="CN152" s="121">
        <v>0</v>
      </c>
      <c r="CO152" s="121">
        <v>0</v>
      </c>
      <c r="CP152" s="121">
        <v>0</v>
      </c>
      <c r="CQ152" s="121">
        <v>0</v>
      </c>
      <c r="CR152" s="121">
        <v>0</v>
      </c>
      <c r="CS152" s="121">
        <v>0</v>
      </c>
      <c r="CT152" s="121">
        <v>0</v>
      </c>
      <c r="CU152" s="121">
        <v>0</v>
      </c>
      <c r="CV152" s="121">
        <v>0</v>
      </c>
      <c r="CW152" s="121">
        <v>0</v>
      </c>
      <c r="CX152" s="121">
        <v>0</v>
      </c>
      <c r="CY152" s="121">
        <v>0</v>
      </c>
      <c r="CZ152" s="121">
        <v>0</v>
      </c>
      <c r="DA152" s="123">
        <v>0</v>
      </c>
      <c r="DB152" s="122">
        <v>0</v>
      </c>
      <c r="DC152" s="121">
        <v>0</v>
      </c>
      <c r="DD152" s="121">
        <v>0</v>
      </c>
      <c r="DE152" s="121">
        <v>0</v>
      </c>
      <c r="DF152" s="121">
        <v>0</v>
      </c>
      <c r="DG152" s="121">
        <v>0</v>
      </c>
      <c r="DH152" s="121">
        <v>0</v>
      </c>
      <c r="DI152" s="121">
        <v>0</v>
      </c>
      <c r="DJ152" s="123">
        <v>0</v>
      </c>
      <c r="DK152" s="122">
        <v>0</v>
      </c>
      <c r="DL152" s="123">
        <v>0</v>
      </c>
      <c r="DM152" s="124">
        <v>0</v>
      </c>
      <c r="DN152" s="122">
        <v>65</v>
      </c>
      <c r="DO152" s="121">
        <v>1</v>
      </c>
      <c r="DP152" s="123">
        <v>352</v>
      </c>
      <c r="DQ152" s="122">
        <v>40</v>
      </c>
      <c r="DR152" s="121">
        <v>0</v>
      </c>
      <c r="DS152" s="121" t="s">
        <v>927</v>
      </c>
      <c r="DT152" s="121">
        <v>2</v>
      </c>
      <c r="DU152" s="162" t="s">
        <v>2555</v>
      </c>
      <c r="DV152" s="164" t="s">
        <v>2556</v>
      </c>
      <c r="DW152" s="122">
        <v>1</v>
      </c>
      <c r="DX152" s="121">
        <v>1</v>
      </c>
      <c r="DY152" s="121">
        <v>0</v>
      </c>
      <c r="DZ152" s="162" t="s">
        <v>2557</v>
      </c>
      <c r="EA152" s="164"/>
      <c r="EB152" s="127">
        <v>13722</v>
      </c>
      <c r="EC152" s="128">
        <v>195.31</v>
      </c>
      <c r="ED152" s="129">
        <v>13</v>
      </c>
    </row>
    <row r="153" spans="1:134" ht="13.5" customHeight="1">
      <c r="A153" s="161" t="s">
        <v>131</v>
      </c>
      <c r="B153" s="162" t="s">
        <v>156</v>
      </c>
      <c r="C153" s="121">
        <v>1</v>
      </c>
      <c r="D153" s="162" t="s">
        <v>155</v>
      </c>
      <c r="E153" s="162" t="s">
        <v>1215</v>
      </c>
      <c r="F153" s="162">
        <v>13</v>
      </c>
      <c r="G153" s="162">
        <v>66501</v>
      </c>
      <c r="H153" s="162" t="s">
        <v>156</v>
      </c>
      <c r="I153" s="162" t="s">
        <v>2558</v>
      </c>
      <c r="J153" s="162" t="s">
        <v>2559</v>
      </c>
      <c r="K153" s="164" t="s">
        <v>919</v>
      </c>
      <c r="L153" s="161" t="s">
        <v>1084</v>
      </c>
      <c r="M153" s="162" t="s">
        <v>2560</v>
      </c>
      <c r="N153" s="162" t="s">
        <v>2561</v>
      </c>
      <c r="O153" s="162" t="s">
        <v>927</v>
      </c>
      <c r="P153" s="162">
        <v>546492141</v>
      </c>
      <c r="Q153" s="164" t="s">
        <v>2562</v>
      </c>
      <c r="R153" s="161" t="s">
        <v>1013</v>
      </c>
      <c r="S153" s="162" t="s">
        <v>1712</v>
      </c>
      <c r="T153" s="162" t="s">
        <v>2563</v>
      </c>
      <c r="U153" s="162" t="s">
        <v>927</v>
      </c>
      <c r="V153" s="162">
        <v>546492143</v>
      </c>
      <c r="W153" s="164" t="s">
        <v>2564</v>
      </c>
      <c r="X153" s="122">
        <v>2</v>
      </c>
      <c r="Y153" s="121">
        <v>1</v>
      </c>
      <c r="Z153" s="123">
        <v>3</v>
      </c>
      <c r="AA153" s="122">
        <v>2</v>
      </c>
      <c r="AB153" s="121">
        <v>1</v>
      </c>
      <c r="AC153" s="123">
        <v>3</v>
      </c>
      <c r="AD153" s="165" t="str">
        <f t="shared" si="13"/>
        <v>A</v>
      </c>
      <c r="AE153" s="124">
        <v>2</v>
      </c>
      <c r="AF153" s="165" t="str">
        <f t="shared" si="10"/>
        <v>A</v>
      </c>
      <c r="AG153" s="122">
        <v>0</v>
      </c>
      <c r="AH153" s="121">
        <v>0</v>
      </c>
      <c r="AI153" s="121">
        <v>1</v>
      </c>
      <c r="AJ153" s="121">
        <v>1</v>
      </c>
      <c r="AK153" s="123">
        <v>2</v>
      </c>
      <c r="AL153" s="165" t="str">
        <f t="shared" si="11"/>
        <v>A</v>
      </c>
      <c r="AM153" s="122">
        <v>1</v>
      </c>
      <c r="AN153" s="121">
        <v>1</v>
      </c>
      <c r="AO153" s="121">
        <v>0</v>
      </c>
      <c r="AP153" s="123">
        <v>2</v>
      </c>
      <c r="AQ153" s="165" t="str">
        <f t="shared" si="12"/>
        <v>A</v>
      </c>
      <c r="AR153" s="122">
        <v>0</v>
      </c>
      <c r="AS153" s="121">
        <v>0</v>
      </c>
      <c r="AT153" s="121">
        <v>0</v>
      </c>
      <c r="AU153" s="121">
        <v>2</v>
      </c>
      <c r="AV153" s="121">
        <v>0</v>
      </c>
      <c r="AW153" s="121">
        <v>0</v>
      </c>
      <c r="AX153" s="123">
        <v>2</v>
      </c>
      <c r="AY153" s="165" t="str">
        <f t="shared" si="14"/>
        <v>A</v>
      </c>
      <c r="AZ153" s="125">
        <v>1</v>
      </c>
      <c r="BA153" s="121">
        <v>1</v>
      </c>
      <c r="BB153" s="121">
        <v>1</v>
      </c>
      <c r="BC153" s="126">
        <v>1</v>
      </c>
      <c r="BD153" s="122">
        <v>2</v>
      </c>
      <c r="BE153" s="121">
        <v>37</v>
      </c>
      <c r="BF153" s="121">
        <v>0</v>
      </c>
      <c r="BG153" s="121">
        <v>0</v>
      </c>
      <c r="BH153" s="121">
        <v>0</v>
      </c>
      <c r="BI153" s="121">
        <v>0</v>
      </c>
      <c r="BJ153" s="121">
        <v>0</v>
      </c>
      <c r="BK153" s="121">
        <v>0</v>
      </c>
      <c r="BL153" s="121">
        <v>18</v>
      </c>
      <c r="BM153" s="121">
        <v>0</v>
      </c>
      <c r="BN153" s="121">
        <v>0</v>
      </c>
      <c r="BO153" s="121">
        <v>4</v>
      </c>
      <c r="BP153" s="121">
        <v>5</v>
      </c>
      <c r="BQ153" s="121">
        <v>0</v>
      </c>
      <c r="BR153" s="121">
        <v>0</v>
      </c>
      <c r="BS153" s="121">
        <v>0</v>
      </c>
      <c r="BT153" s="121">
        <v>1</v>
      </c>
      <c r="BU153" s="121">
        <v>0</v>
      </c>
      <c r="BV153" s="121">
        <v>0</v>
      </c>
      <c r="BW153" s="121">
        <v>0</v>
      </c>
      <c r="BX153" s="121">
        <v>0</v>
      </c>
      <c r="BY153" s="121">
        <v>0</v>
      </c>
      <c r="BZ153" s="121">
        <v>0</v>
      </c>
      <c r="CA153" s="121">
        <v>0</v>
      </c>
      <c r="CB153" s="121">
        <v>0</v>
      </c>
      <c r="CC153" s="121">
        <v>0</v>
      </c>
      <c r="CD153" s="121">
        <v>0</v>
      </c>
      <c r="CE153" s="123">
        <v>0</v>
      </c>
      <c r="CF153" s="122">
        <v>0</v>
      </c>
      <c r="CG153" s="121">
        <v>0</v>
      </c>
      <c r="CH153" s="121">
        <v>0</v>
      </c>
      <c r="CI153" s="121">
        <v>3</v>
      </c>
      <c r="CJ153" s="121">
        <v>4</v>
      </c>
      <c r="CK153" s="121">
        <v>1</v>
      </c>
      <c r="CL153" s="121">
        <v>0</v>
      </c>
      <c r="CM153" s="121">
        <v>0</v>
      </c>
      <c r="CN153" s="121">
        <v>0</v>
      </c>
      <c r="CO153" s="121">
        <v>0</v>
      </c>
      <c r="CP153" s="121">
        <v>0</v>
      </c>
      <c r="CQ153" s="121">
        <v>0</v>
      </c>
      <c r="CR153" s="121">
        <v>0</v>
      </c>
      <c r="CS153" s="121">
        <v>0</v>
      </c>
      <c r="CT153" s="121">
        <v>0</v>
      </c>
      <c r="CU153" s="121">
        <v>0</v>
      </c>
      <c r="CV153" s="121">
        <v>0</v>
      </c>
      <c r="CW153" s="121">
        <v>0</v>
      </c>
      <c r="CX153" s="121">
        <v>0</v>
      </c>
      <c r="CY153" s="121">
        <v>0</v>
      </c>
      <c r="CZ153" s="121">
        <v>0</v>
      </c>
      <c r="DA153" s="123">
        <v>0</v>
      </c>
      <c r="DB153" s="122">
        <v>0</v>
      </c>
      <c r="DC153" s="121">
        <v>0</v>
      </c>
      <c r="DD153" s="121">
        <v>3</v>
      </c>
      <c r="DE153" s="121">
        <v>0</v>
      </c>
      <c r="DF153" s="121">
        <v>1</v>
      </c>
      <c r="DG153" s="121">
        <v>0</v>
      </c>
      <c r="DH153" s="121">
        <v>0</v>
      </c>
      <c r="DI153" s="121">
        <v>0</v>
      </c>
      <c r="DJ153" s="123">
        <v>0</v>
      </c>
      <c r="DK153" s="122">
        <v>1</v>
      </c>
      <c r="DL153" s="123">
        <v>0</v>
      </c>
      <c r="DM153" s="124">
        <v>0</v>
      </c>
      <c r="DN153" s="122">
        <v>59</v>
      </c>
      <c r="DO153" s="121">
        <v>3</v>
      </c>
      <c r="DP153" s="123">
        <v>277</v>
      </c>
      <c r="DQ153" s="122">
        <v>60</v>
      </c>
      <c r="DR153" s="121">
        <v>0</v>
      </c>
      <c r="DS153" s="121" t="s">
        <v>927</v>
      </c>
      <c r="DT153" s="121">
        <v>2</v>
      </c>
      <c r="DU153" s="162" t="s">
        <v>2565</v>
      </c>
      <c r="DV153" s="164" t="s">
        <v>2566</v>
      </c>
      <c r="DW153" s="122">
        <v>1</v>
      </c>
      <c r="DX153" s="121">
        <v>0</v>
      </c>
      <c r="DY153" s="121">
        <v>1</v>
      </c>
      <c r="DZ153" s="162" t="s">
        <v>927</v>
      </c>
      <c r="EA153" s="164" t="s">
        <v>927</v>
      </c>
      <c r="EB153" s="127">
        <v>25313</v>
      </c>
      <c r="EC153" s="128">
        <v>174.42</v>
      </c>
      <c r="ED153" s="129">
        <v>24</v>
      </c>
    </row>
    <row r="154" spans="1:134" ht="13.5" customHeight="1">
      <c r="A154" s="161" t="s">
        <v>131</v>
      </c>
      <c r="B154" s="162" t="s">
        <v>158</v>
      </c>
      <c r="C154" s="121">
        <v>1</v>
      </c>
      <c r="D154" s="162" t="s">
        <v>157</v>
      </c>
      <c r="E154" s="162" t="s">
        <v>1181</v>
      </c>
      <c r="F154" s="162">
        <v>65</v>
      </c>
      <c r="G154" s="162">
        <v>68401</v>
      </c>
      <c r="H154" s="162" t="s">
        <v>158</v>
      </c>
      <c r="I154" s="162" t="s">
        <v>2567</v>
      </c>
      <c r="J154" s="162" t="s">
        <v>2568</v>
      </c>
      <c r="K154" s="164" t="s">
        <v>919</v>
      </c>
      <c r="L154" s="161" t="s">
        <v>920</v>
      </c>
      <c r="M154" s="162" t="s">
        <v>983</v>
      </c>
      <c r="N154" s="162" t="s">
        <v>2569</v>
      </c>
      <c r="O154" s="162" t="s">
        <v>923</v>
      </c>
      <c r="P154" s="162">
        <v>544121164</v>
      </c>
      <c r="Q154" s="164" t="s">
        <v>2570</v>
      </c>
      <c r="R154" s="161" t="s">
        <v>920</v>
      </c>
      <c r="S154" s="162" t="s">
        <v>983</v>
      </c>
      <c r="T154" s="162" t="s">
        <v>2569</v>
      </c>
      <c r="U154" s="162" t="s">
        <v>923</v>
      </c>
      <c r="V154" s="162">
        <v>544121164</v>
      </c>
      <c r="W154" s="164" t="s">
        <v>2570</v>
      </c>
      <c r="X154" s="122">
        <v>1</v>
      </c>
      <c r="Y154" s="121">
        <v>0</v>
      </c>
      <c r="Z154" s="123">
        <v>1</v>
      </c>
      <c r="AA154" s="122">
        <v>1</v>
      </c>
      <c r="AB154" s="121">
        <v>0</v>
      </c>
      <c r="AC154" s="123">
        <v>1</v>
      </c>
      <c r="AD154" s="165" t="str">
        <f t="shared" si="13"/>
        <v>A</v>
      </c>
      <c r="AE154" s="124">
        <v>1</v>
      </c>
      <c r="AF154" s="165" t="str">
        <f t="shared" si="10"/>
        <v>A</v>
      </c>
      <c r="AG154" s="122">
        <v>0</v>
      </c>
      <c r="AH154" s="121">
        <v>0</v>
      </c>
      <c r="AI154" s="121">
        <v>0</v>
      </c>
      <c r="AJ154" s="121">
        <v>1</v>
      </c>
      <c r="AK154" s="123">
        <v>1</v>
      </c>
      <c r="AL154" s="165" t="str">
        <f t="shared" si="11"/>
        <v>A</v>
      </c>
      <c r="AM154" s="122">
        <v>0</v>
      </c>
      <c r="AN154" s="121">
        <v>1</v>
      </c>
      <c r="AO154" s="121">
        <v>0</v>
      </c>
      <c r="AP154" s="123">
        <v>1</v>
      </c>
      <c r="AQ154" s="165" t="str">
        <f t="shared" si="12"/>
        <v>A</v>
      </c>
      <c r="AR154" s="122">
        <v>0</v>
      </c>
      <c r="AS154" s="121">
        <v>0</v>
      </c>
      <c r="AT154" s="121">
        <v>1</v>
      </c>
      <c r="AU154" s="121">
        <v>0</v>
      </c>
      <c r="AV154" s="121">
        <v>0</v>
      </c>
      <c r="AW154" s="121">
        <v>0</v>
      </c>
      <c r="AX154" s="123">
        <v>1</v>
      </c>
      <c r="AY154" s="165" t="str">
        <f t="shared" si="14"/>
        <v>A</v>
      </c>
      <c r="AZ154" s="125">
        <v>1</v>
      </c>
      <c r="BA154" s="121">
        <v>1</v>
      </c>
      <c r="BB154" s="121">
        <v>0</v>
      </c>
      <c r="BC154" s="126">
        <v>1</v>
      </c>
      <c r="BD154" s="122">
        <v>0</v>
      </c>
      <c r="BE154" s="121">
        <v>26</v>
      </c>
      <c r="BF154" s="121">
        <v>0</v>
      </c>
      <c r="BG154" s="121">
        <v>0</v>
      </c>
      <c r="BH154" s="121">
        <v>5</v>
      </c>
      <c r="BI154" s="121">
        <v>0</v>
      </c>
      <c r="BJ154" s="121">
        <v>0</v>
      </c>
      <c r="BK154" s="121">
        <v>1</v>
      </c>
      <c r="BL154" s="121">
        <v>11</v>
      </c>
      <c r="BM154" s="121">
        <v>0</v>
      </c>
      <c r="BN154" s="121">
        <v>0</v>
      </c>
      <c r="BO154" s="121">
        <v>0</v>
      </c>
      <c r="BP154" s="121">
        <v>3</v>
      </c>
      <c r="BQ154" s="121">
        <v>0</v>
      </c>
      <c r="BR154" s="121">
        <v>2</v>
      </c>
      <c r="BS154" s="121">
        <v>0</v>
      </c>
      <c r="BT154" s="121">
        <v>1</v>
      </c>
      <c r="BU154" s="121">
        <v>0</v>
      </c>
      <c r="BV154" s="121">
        <v>0</v>
      </c>
      <c r="BW154" s="121">
        <v>0</v>
      </c>
      <c r="BX154" s="121">
        <v>0</v>
      </c>
      <c r="BY154" s="121">
        <v>0</v>
      </c>
      <c r="BZ154" s="121">
        <v>0</v>
      </c>
      <c r="CA154" s="121">
        <v>0</v>
      </c>
      <c r="CB154" s="121">
        <v>0</v>
      </c>
      <c r="CC154" s="121">
        <v>0</v>
      </c>
      <c r="CD154" s="121">
        <v>0</v>
      </c>
      <c r="CE154" s="123">
        <v>0</v>
      </c>
      <c r="CF154" s="122">
        <v>4</v>
      </c>
      <c r="CG154" s="121">
        <v>0</v>
      </c>
      <c r="CH154" s="121">
        <v>0</v>
      </c>
      <c r="CI154" s="121">
        <v>12</v>
      </c>
      <c r="CJ154" s="121">
        <v>1</v>
      </c>
      <c r="CK154" s="121">
        <v>1</v>
      </c>
      <c r="CL154" s="121">
        <v>1</v>
      </c>
      <c r="CM154" s="121">
        <v>0</v>
      </c>
      <c r="CN154" s="121">
        <v>0</v>
      </c>
      <c r="CO154" s="121">
        <v>0</v>
      </c>
      <c r="CP154" s="121">
        <v>0</v>
      </c>
      <c r="CQ154" s="121">
        <v>0</v>
      </c>
      <c r="CR154" s="121">
        <v>0</v>
      </c>
      <c r="CS154" s="121">
        <v>0</v>
      </c>
      <c r="CT154" s="121">
        <v>0</v>
      </c>
      <c r="CU154" s="121">
        <v>0</v>
      </c>
      <c r="CV154" s="121">
        <v>0</v>
      </c>
      <c r="CW154" s="121">
        <v>0</v>
      </c>
      <c r="CX154" s="121">
        <v>0</v>
      </c>
      <c r="CY154" s="121">
        <v>3</v>
      </c>
      <c r="CZ154" s="121">
        <v>5</v>
      </c>
      <c r="DA154" s="123">
        <v>0</v>
      </c>
      <c r="DB154" s="122">
        <v>0</v>
      </c>
      <c r="DC154" s="121">
        <v>0</v>
      </c>
      <c r="DD154" s="121">
        <v>0</v>
      </c>
      <c r="DE154" s="121">
        <v>0</v>
      </c>
      <c r="DF154" s="121">
        <v>0</v>
      </c>
      <c r="DG154" s="121">
        <v>0</v>
      </c>
      <c r="DH154" s="121">
        <v>0</v>
      </c>
      <c r="DI154" s="121">
        <v>0</v>
      </c>
      <c r="DJ154" s="123">
        <v>0</v>
      </c>
      <c r="DK154" s="122">
        <v>0</v>
      </c>
      <c r="DL154" s="123">
        <v>0</v>
      </c>
      <c r="DM154" s="124">
        <v>0</v>
      </c>
      <c r="DN154" s="122">
        <v>34</v>
      </c>
      <c r="DO154" s="121">
        <v>1</v>
      </c>
      <c r="DP154" s="123">
        <v>36</v>
      </c>
      <c r="DQ154" s="122">
        <v>55</v>
      </c>
      <c r="DR154" s="121">
        <v>0</v>
      </c>
      <c r="DS154" s="121" t="s">
        <v>927</v>
      </c>
      <c r="DT154" s="121">
        <v>2</v>
      </c>
      <c r="DU154" s="162" t="s">
        <v>2571</v>
      </c>
      <c r="DV154" s="164" t="s">
        <v>2572</v>
      </c>
      <c r="DW154" s="122">
        <v>1</v>
      </c>
      <c r="DX154" s="121">
        <v>1</v>
      </c>
      <c r="DY154" s="121">
        <v>0</v>
      </c>
      <c r="DZ154" s="162" t="s">
        <v>927</v>
      </c>
      <c r="EA154" s="164" t="s">
        <v>2573</v>
      </c>
      <c r="EB154" s="127">
        <v>22579</v>
      </c>
      <c r="EC154" s="128">
        <v>157.69999999999999</v>
      </c>
      <c r="ED154" s="129">
        <v>18</v>
      </c>
    </row>
    <row r="155" spans="1:134" ht="13.5" customHeight="1">
      <c r="A155" s="161" t="s">
        <v>131</v>
      </c>
      <c r="B155" s="162" t="s">
        <v>160</v>
      </c>
      <c r="C155" s="121">
        <v>1</v>
      </c>
      <c r="D155" s="162" t="s">
        <v>159</v>
      </c>
      <c r="E155" s="162" t="s">
        <v>2574</v>
      </c>
      <c r="F155" s="163" t="s">
        <v>2575</v>
      </c>
      <c r="G155" s="162">
        <v>65670</v>
      </c>
      <c r="H155" s="162" t="s">
        <v>2576</v>
      </c>
      <c r="I155" s="162" t="s">
        <v>2577</v>
      </c>
      <c r="J155" s="162" t="s">
        <v>2578</v>
      </c>
      <c r="K155" s="164" t="s">
        <v>919</v>
      </c>
      <c r="L155" s="161" t="s">
        <v>920</v>
      </c>
      <c r="M155" s="162" t="s">
        <v>1163</v>
      </c>
      <c r="N155" s="162" t="s">
        <v>2579</v>
      </c>
      <c r="O155" s="162" t="s">
        <v>927</v>
      </c>
      <c r="P155" s="162">
        <v>533304750</v>
      </c>
      <c r="Q155" s="164" t="s">
        <v>2580</v>
      </c>
      <c r="R155" s="161" t="s">
        <v>920</v>
      </c>
      <c r="S155" s="162" t="s">
        <v>2581</v>
      </c>
      <c r="T155" s="162" t="s">
        <v>1063</v>
      </c>
      <c r="U155" s="162" t="s">
        <v>927</v>
      </c>
      <c r="V155" s="162">
        <v>533304760</v>
      </c>
      <c r="W155" s="164" t="s">
        <v>2582</v>
      </c>
      <c r="X155" s="122">
        <v>4</v>
      </c>
      <c r="Y155" s="121">
        <v>1</v>
      </c>
      <c r="Z155" s="123">
        <v>5</v>
      </c>
      <c r="AA155" s="122">
        <v>3.75</v>
      </c>
      <c r="AB155" s="121">
        <v>0.25</v>
      </c>
      <c r="AC155" s="123">
        <v>4</v>
      </c>
      <c r="AD155" s="165" t="str">
        <f t="shared" si="13"/>
        <v>A</v>
      </c>
      <c r="AE155" s="124">
        <v>3</v>
      </c>
      <c r="AF155" s="165" t="str">
        <f t="shared" si="10"/>
        <v>A</v>
      </c>
      <c r="AG155" s="122">
        <v>0</v>
      </c>
      <c r="AH155" s="121">
        <v>0</v>
      </c>
      <c r="AI155" s="121">
        <v>0</v>
      </c>
      <c r="AJ155" s="121">
        <v>4</v>
      </c>
      <c r="AK155" s="123">
        <v>4</v>
      </c>
      <c r="AL155" s="165" t="str">
        <f t="shared" si="11"/>
        <v>A</v>
      </c>
      <c r="AM155" s="122">
        <v>1</v>
      </c>
      <c r="AN155" s="121">
        <v>0</v>
      </c>
      <c r="AO155" s="121">
        <v>3</v>
      </c>
      <c r="AP155" s="123">
        <v>4</v>
      </c>
      <c r="AQ155" s="165" t="str">
        <f t="shared" si="12"/>
        <v>A</v>
      </c>
      <c r="AR155" s="122">
        <v>0</v>
      </c>
      <c r="AS155" s="121">
        <v>0</v>
      </c>
      <c r="AT155" s="121">
        <v>0</v>
      </c>
      <c r="AU155" s="121">
        <v>4</v>
      </c>
      <c r="AV155" s="121">
        <v>0</v>
      </c>
      <c r="AW155" s="121">
        <v>0</v>
      </c>
      <c r="AX155" s="123">
        <v>4</v>
      </c>
      <c r="AY155" s="165" t="str">
        <f t="shared" si="14"/>
        <v>A</v>
      </c>
      <c r="AZ155" s="125">
        <v>0</v>
      </c>
      <c r="BA155" s="121">
        <v>1</v>
      </c>
      <c r="BB155" s="121">
        <v>0</v>
      </c>
      <c r="BC155" s="126">
        <v>1</v>
      </c>
      <c r="BD155" s="122">
        <v>3</v>
      </c>
      <c r="BE155" s="121">
        <v>125</v>
      </c>
      <c r="BF155" s="121">
        <v>3</v>
      </c>
      <c r="BG155" s="121">
        <v>0</v>
      </c>
      <c r="BH155" s="121">
        <v>20</v>
      </c>
      <c r="BI155" s="121">
        <v>0</v>
      </c>
      <c r="BJ155" s="121">
        <v>0</v>
      </c>
      <c r="BK155" s="121">
        <v>0</v>
      </c>
      <c r="BL155" s="121">
        <v>80</v>
      </c>
      <c r="BM155" s="121">
        <v>1</v>
      </c>
      <c r="BN155" s="121">
        <v>3</v>
      </c>
      <c r="BO155" s="121">
        <v>1</v>
      </c>
      <c r="BP155" s="121">
        <v>5</v>
      </c>
      <c r="BQ155" s="121">
        <v>0</v>
      </c>
      <c r="BR155" s="121">
        <v>0</v>
      </c>
      <c r="BS155" s="121">
        <v>0</v>
      </c>
      <c r="BT155" s="121">
        <v>13</v>
      </c>
      <c r="BU155" s="121">
        <v>0</v>
      </c>
      <c r="BV155" s="121">
        <v>0</v>
      </c>
      <c r="BW155" s="121">
        <v>0</v>
      </c>
      <c r="BX155" s="121">
        <v>0</v>
      </c>
      <c r="BY155" s="121">
        <v>0</v>
      </c>
      <c r="BZ155" s="121">
        <v>0</v>
      </c>
      <c r="CA155" s="121">
        <v>0</v>
      </c>
      <c r="CB155" s="121">
        <v>0</v>
      </c>
      <c r="CC155" s="121">
        <v>3</v>
      </c>
      <c r="CD155" s="121">
        <v>0</v>
      </c>
      <c r="CE155" s="123">
        <v>0</v>
      </c>
      <c r="CF155" s="122">
        <v>3</v>
      </c>
      <c r="CG155" s="121">
        <v>0</v>
      </c>
      <c r="CH155" s="121">
        <v>0</v>
      </c>
      <c r="CI155" s="121">
        <v>1</v>
      </c>
      <c r="CJ155" s="121">
        <v>13</v>
      </c>
      <c r="CK155" s="121">
        <v>5</v>
      </c>
      <c r="CL155" s="121">
        <v>0</v>
      </c>
      <c r="CM155" s="121">
        <v>0</v>
      </c>
      <c r="CN155" s="121">
        <v>0</v>
      </c>
      <c r="CO155" s="121">
        <v>0</v>
      </c>
      <c r="CP155" s="121">
        <v>0</v>
      </c>
      <c r="CQ155" s="121">
        <v>0</v>
      </c>
      <c r="CR155" s="121">
        <v>0</v>
      </c>
      <c r="CS155" s="121">
        <v>0</v>
      </c>
      <c r="CT155" s="121">
        <v>0</v>
      </c>
      <c r="CU155" s="121">
        <v>0</v>
      </c>
      <c r="CV155" s="121">
        <v>0</v>
      </c>
      <c r="CW155" s="121">
        <v>0</v>
      </c>
      <c r="CX155" s="121">
        <v>0</v>
      </c>
      <c r="CY155" s="121">
        <v>0</v>
      </c>
      <c r="CZ155" s="121">
        <v>0</v>
      </c>
      <c r="DA155" s="123">
        <v>0</v>
      </c>
      <c r="DB155" s="122">
        <v>0</v>
      </c>
      <c r="DC155" s="121">
        <v>0</v>
      </c>
      <c r="DD155" s="121">
        <v>0</v>
      </c>
      <c r="DE155" s="121">
        <v>0</v>
      </c>
      <c r="DF155" s="121">
        <v>1</v>
      </c>
      <c r="DG155" s="121">
        <v>0</v>
      </c>
      <c r="DH155" s="121">
        <v>3</v>
      </c>
      <c r="DI155" s="121">
        <v>1</v>
      </c>
      <c r="DJ155" s="123">
        <v>0</v>
      </c>
      <c r="DK155" s="122">
        <v>9</v>
      </c>
      <c r="DL155" s="123">
        <v>1</v>
      </c>
      <c r="DM155" s="124">
        <v>0</v>
      </c>
      <c r="DN155" s="122">
        <v>211</v>
      </c>
      <c r="DO155" s="121">
        <v>6</v>
      </c>
      <c r="DP155" s="123">
        <v>884</v>
      </c>
      <c r="DQ155" s="122">
        <v>20</v>
      </c>
      <c r="DR155" s="121">
        <v>0</v>
      </c>
      <c r="DS155" s="121" t="s">
        <v>927</v>
      </c>
      <c r="DT155" s="121">
        <v>3</v>
      </c>
      <c r="DU155" s="162" t="s">
        <v>2583</v>
      </c>
      <c r="DV155" s="164" t="s">
        <v>2584</v>
      </c>
      <c r="DW155" s="122">
        <v>1</v>
      </c>
      <c r="DX155" s="121">
        <v>1</v>
      </c>
      <c r="DY155" s="121">
        <v>0</v>
      </c>
      <c r="DZ155" s="162" t="s">
        <v>927</v>
      </c>
      <c r="EA155" s="164" t="s">
        <v>2585</v>
      </c>
      <c r="EB155" s="127">
        <v>65569</v>
      </c>
      <c r="EC155" s="128">
        <v>343.14</v>
      </c>
      <c r="ED155" s="129">
        <v>40</v>
      </c>
    </row>
    <row r="156" spans="1:134" ht="13.5" customHeight="1">
      <c r="A156" s="161" t="s">
        <v>131</v>
      </c>
      <c r="B156" s="162" t="s">
        <v>162</v>
      </c>
      <c r="C156" s="121">
        <v>1</v>
      </c>
      <c r="D156" s="162" t="s">
        <v>161</v>
      </c>
      <c r="E156" s="162" t="s">
        <v>1970</v>
      </c>
      <c r="F156" s="162">
        <v>111</v>
      </c>
      <c r="G156" s="162">
        <v>66619</v>
      </c>
      <c r="H156" s="162" t="s">
        <v>162</v>
      </c>
      <c r="I156" s="162" t="s">
        <v>2586</v>
      </c>
      <c r="J156" s="162" t="s">
        <v>2587</v>
      </c>
      <c r="K156" s="164" t="s">
        <v>919</v>
      </c>
      <c r="L156" s="161" t="s">
        <v>920</v>
      </c>
      <c r="M156" s="162" t="s">
        <v>2588</v>
      </c>
      <c r="N156" s="162" t="s">
        <v>2589</v>
      </c>
      <c r="O156" s="162" t="s">
        <v>927</v>
      </c>
      <c r="P156" s="162">
        <v>549439817</v>
      </c>
      <c r="Q156" s="164" t="s">
        <v>2590</v>
      </c>
      <c r="R156" s="161" t="s">
        <v>920</v>
      </c>
      <c r="S156" s="162" t="s">
        <v>1584</v>
      </c>
      <c r="T156" s="162" t="s">
        <v>2591</v>
      </c>
      <c r="U156" s="162" t="s">
        <v>927</v>
      </c>
      <c r="V156" s="166">
        <v>549439833</v>
      </c>
      <c r="W156" s="168" t="s">
        <v>2592</v>
      </c>
      <c r="X156" s="122">
        <v>2</v>
      </c>
      <c r="Y156" s="121">
        <v>0</v>
      </c>
      <c r="Z156" s="123">
        <v>2</v>
      </c>
      <c r="AA156" s="122">
        <v>2</v>
      </c>
      <c r="AB156" s="121">
        <v>0</v>
      </c>
      <c r="AC156" s="123">
        <v>2</v>
      </c>
      <c r="AD156" s="165" t="str">
        <f t="shared" si="13"/>
        <v>A</v>
      </c>
      <c r="AE156" s="124">
        <v>2</v>
      </c>
      <c r="AF156" s="165" t="str">
        <f t="shared" si="10"/>
        <v>A</v>
      </c>
      <c r="AG156" s="122">
        <v>0</v>
      </c>
      <c r="AH156" s="121">
        <v>0</v>
      </c>
      <c r="AI156" s="121">
        <v>0</v>
      </c>
      <c r="AJ156" s="121">
        <v>2</v>
      </c>
      <c r="AK156" s="123">
        <v>2</v>
      </c>
      <c r="AL156" s="165" t="str">
        <f t="shared" si="11"/>
        <v>A</v>
      </c>
      <c r="AM156" s="122">
        <v>1</v>
      </c>
      <c r="AN156" s="121">
        <v>0</v>
      </c>
      <c r="AO156" s="121">
        <v>1</v>
      </c>
      <c r="AP156" s="123">
        <v>2</v>
      </c>
      <c r="AQ156" s="165" t="str">
        <f t="shared" si="12"/>
        <v>A</v>
      </c>
      <c r="AR156" s="122">
        <v>0</v>
      </c>
      <c r="AS156" s="121">
        <v>0</v>
      </c>
      <c r="AT156" s="121">
        <v>2</v>
      </c>
      <c r="AU156" s="121">
        <v>0</v>
      </c>
      <c r="AV156" s="121">
        <v>0</v>
      </c>
      <c r="AW156" s="121">
        <v>0</v>
      </c>
      <c r="AX156" s="123">
        <v>2</v>
      </c>
      <c r="AY156" s="165" t="str">
        <f t="shared" si="14"/>
        <v>A</v>
      </c>
      <c r="AZ156" s="125">
        <v>0</v>
      </c>
      <c r="BA156" s="121">
        <v>1</v>
      </c>
      <c r="BB156" s="121">
        <v>0</v>
      </c>
      <c r="BC156" s="126">
        <v>1</v>
      </c>
      <c r="BD156" s="122">
        <v>17</v>
      </c>
      <c r="BE156" s="121">
        <v>104</v>
      </c>
      <c r="BF156" s="121">
        <v>0</v>
      </c>
      <c r="BG156" s="121">
        <v>0</v>
      </c>
      <c r="BH156" s="121">
        <v>6</v>
      </c>
      <c r="BI156" s="121">
        <v>0</v>
      </c>
      <c r="BJ156" s="121">
        <v>0</v>
      </c>
      <c r="BK156" s="121">
        <v>0</v>
      </c>
      <c r="BL156" s="121">
        <v>22</v>
      </c>
      <c r="BM156" s="121">
        <v>0</v>
      </c>
      <c r="BN156" s="121">
        <v>1</v>
      </c>
      <c r="BO156" s="121">
        <v>1</v>
      </c>
      <c r="BP156" s="121">
        <v>6</v>
      </c>
      <c r="BQ156" s="121">
        <v>0</v>
      </c>
      <c r="BR156" s="121">
        <v>0</v>
      </c>
      <c r="BS156" s="121">
        <v>0</v>
      </c>
      <c r="BT156" s="121">
        <v>0</v>
      </c>
      <c r="BU156" s="121">
        <v>0</v>
      </c>
      <c r="BV156" s="121">
        <v>0</v>
      </c>
      <c r="BW156" s="121">
        <v>0</v>
      </c>
      <c r="BX156" s="121">
        <v>0</v>
      </c>
      <c r="BY156" s="121">
        <v>0</v>
      </c>
      <c r="BZ156" s="121">
        <v>0</v>
      </c>
      <c r="CA156" s="121">
        <v>0</v>
      </c>
      <c r="CB156" s="121">
        <v>0</v>
      </c>
      <c r="CC156" s="121">
        <v>1</v>
      </c>
      <c r="CD156" s="121">
        <v>0</v>
      </c>
      <c r="CE156" s="123">
        <v>0</v>
      </c>
      <c r="CF156" s="122">
        <v>0</v>
      </c>
      <c r="CG156" s="121">
        <v>0</v>
      </c>
      <c r="CH156" s="121">
        <v>0</v>
      </c>
      <c r="CI156" s="121">
        <v>0</v>
      </c>
      <c r="CJ156" s="121">
        <v>0</v>
      </c>
      <c r="CK156" s="121">
        <v>2</v>
      </c>
      <c r="CL156" s="121">
        <v>0</v>
      </c>
      <c r="CM156" s="121">
        <v>0</v>
      </c>
      <c r="CN156" s="121">
        <v>0</v>
      </c>
      <c r="CO156" s="121">
        <v>0</v>
      </c>
      <c r="CP156" s="121">
        <v>0</v>
      </c>
      <c r="CQ156" s="121">
        <v>0</v>
      </c>
      <c r="CR156" s="121">
        <v>0</v>
      </c>
      <c r="CS156" s="121">
        <v>0</v>
      </c>
      <c r="CT156" s="121">
        <v>0</v>
      </c>
      <c r="CU156" s="121">
        <v>0</v>
      </c>
      <c r="CV156" s="121">
        <v>0</v>
      </c>
      <c r="CW156" s="121">
        <v>0</v>
      </c>
      <c r="CX156" s="121">
        <v>0</v>
      </c>
      <c r="CY156" s="121">
        <v>0</v>
      </c>
      <c r="CZ156" s="121">
        <v>0</v>
      </c>
      <c r="DA156" s="123">
        <v>0</v>
      </c>
      <c r="DB156" s="122">
        <v>0</v>
      </c>
      <c r="DC156" s="121">
        <v>0</v>
      </c>
      <c r="DD156" s="121">
        <v>0</v>
      </c>
      <c r="DE156" s="121">
        <v>0</v>
      </c>
      <c r="DF156" s="121">
        <v>0</v>
      </c>
      <c r="DG156" s="121">
        <v>0</v>
      </c>
      <c r="DH156" s="121">
        <v>2</v>
      </c>
      <c r="DI156" s="121">
        <v>0</v>
      </c>
      <c r="DJ156" s="123">
        <v>0</v>
      </c>
      <c r="DK156" s="122">
        <v>0</v>
      </c>
      <c r="DL156" s="123">
        <v>0</v>
      </c>
      <c r="DM156" s="124">
        <v>0</v>
      </c>
      <c r="DN156" s="122">
        <v>30</v>
      </c>
      <c r="DO156" s="121">
        <v>1</v>
      </c>
      <c r="DP156" s="123">
        <v>192</v>
      </c>
      <c r="DQ156" s="122">
        <v>70</v>
      </c>
      <c r="DR156" s="121">
        <v>1</v>
      </c>
      <c r="DS156" s="162" t="s">
        <v>2593</v>
      </c>
      <c r="DT156" s="121">
        <v>3</v>
      </c>
      <c r="DU156" s="162" t="s">
        <v>2594</v>
      </c>
      <c r="DV156" s="164" t="s">
        <v>2595</v>
      </c>
      <c r="DW156" s="122">
        <v>1</v>
      </c>
      <c r="DX156" s="121">
        <v>1</v>
      </c>
      <c r="DY156" s="121">
        <v>1</v>
      </c>
      <c r="DZ156" s="162"/>
      <c r="EA156" s="164"/>
      <c r="EB156" s="127">
        <v>30248</v>
      </c>
      <c r="EC156" s="128">
        <v>342.53</v>
      </c>
      <c r="ED156" s="129">
        <v>59</v>
      </c>
    </row>
    <row r="157" spans="1:134" ht="13.5" customHeight="1">
      <c r="A157" s="161" t="s">
        <v>131</v>
      </c>
      <c r="B157" s="162" t="s">
        <v>164</v>
      </c>
      <c r="C157" s="121">
        <v>1</v>
      </c>
      <c r="D157" s="162" t="s">
        <v>163</v>
      </c>
      <c r="E157" s="162" t="s">
        <v>2596</v>
      </c>
      <c r="F157" s="162">
        <v>119</v>
      </c>
      <c r="G157" s="162">
        <v>69813</v>
      </c>
      <c r="H157" s="162" t="s">
        <v>164</v>
      </c>
      <c r="I157" s="162" t="s">
        <v>2597</v>
      </c>
      <c r="J157" s="162" t="s">
        <v>2598</v>
      </c>
      <c r="K157" s="164" t="s">
        <v>2599</v>
      </c>
      <c r="L157" s="161" t="s">
        <v>996</v>
      </c>
      <c r="M157" s="162" t="s">
        <v>1245</v>
      </c>
      <c r="N157" s="162" t="s">
        <v>2600</v>
      </c>
      <c r="O157" s="162" t="s">
        <v>927</v>
      </c>
      <c r="P157" s="162">
        <v>518670240</v>
      </c>
      <c r="Q157" s="164" t="s">
        <v>2601</v>
      </c>
      <c r="R157" s="161" t="s">
        <v>920</v>
      </c>
      <c r="S157" s="162" t="s">
        <v>1150</v>
      </c>
      <c r="T157" s="162" t="s">
        <v>2602</v>
      </c>
      <c r="U157" s="162" t="s">
        <v>927</v>
      </c>
      <c r="V157" s="162">
        <v>518670215</v>
      </c>
      <c r="W157" s="164" t="s">
        <v>2603</v>
      </c>
      <c r="X157" s="122">
        <v>2</v>
      </c>
      <c r="Y157" s="121">
        <v>0</v>
      </c>
      <c r="Z157" s="123">
        <v>2</v>
      </c>
      <c r="AA157" s="122">
        <v>2</v>
      </c>
      <c r="AB157" s="121">
        <v>0</v>
      </c>
      <c r="AC157" s="123">
        <v>2</v>
      </c>
      <c r="AD157" s="165" t="str">
        <f t="shared" si="13"/>
        <v>A</v>
      </c>
      <c r="AE157" s="124">
        <v>2</v>
      </c>
      <c r="AF157" s="165" t="str">
        <f t="shared" si="10"/>
        <v>A</v>
      </c>
      <c r="AG157" s="122">
        <v>0</v>
      </c>
      <c r="AH157" s="121">
        <v>0</v>
      </c>
      <c r="AI157" s="121">
        <v>0</v>
      </c>
      <c r="AJ157" s="121">
        <v>2</v>
      </c>
      <c r="AK157" s="123">
        <v>2</v>
      </c>
      <c r="AL157" s="165" t="str">
        <f t="shared" si="11"/>
        <v>A</v>
      </c>
      <c r="AM157" s="122">
        <v>0</v>
      </c>
      <c r="AN157" s="121">
        <v>0</v>
      </c>
      <c r="AO157" s="121">
        <v>2</v>
      </c>
      <c r="AP157" s="123">
        <v>2</v>
      </c>
      <c r="AQ157" s="165" t="str">
        <f t="shared" si="12"/>
        <v>A</v>
      </c>
      <c r="AR157" s="122">
        <v>0</v>
      </c>
      <c r="AS157" s="121">
        <v>0</v>
      </c>
      <c r="AT157" s="121">
        <v>0</v>
      </c>
      <c r="AU157" s="121">
        <v>2</v>
      </c>
      <c r="AV157" s="121">
        <v>0</v>
      </c>
      <c r="AW157" s="121">
        <v>0</v>
      </c>
      <c r="AX157" s="123">
        <v>2</v>
      </c>
      <c r="AY157" s="165" t="str">
        <f t="shared" si="14"/>
        <v>A</v>
      </c>
      <c r="AZ157" s="125">
        <v>0</v>
      </c>
      <c r="BA157" s="121">
        <v>1</v>
      </c>
      <c r="BB157" s="121">
        <v>0</v>
      </c>
      <c r="BC157" s="126">
        <v>1</v>
      </c>
      <c r="BD157" s="122">
        <v>5</v>
      </c>
      <c r="BE157" s="121">
        <v>25</v>
      </c>
      <c r="BF157" s="121">
        <v>0</v>
      </c>
      <c r="BG157" s="121">
        <v>0</v>
      </c>
      <c r="BH157" s="121">
        <v>3</v>
      </c>
      <c r="BI157" s="121">
        <v>0</v>
      </c>
      <c r="BJ157" s="121">
        <v>0</v>
      </c>
      <c r="BK157" s="121">
        <v>0</v>
      </c>
      <c r="BL157" s="121">
        <v>16</v>
      </c>
      <c r="BM157" s="121">
        <v>2</v>
      </c>
      <c r="BN157" s="121">
        <v>0</v>
      </c>
      <c r="BO157" s="121">
        <v>0</v>
      </c>
      <c r="BP157" s="121">
        <v>5</v>
      </c>
      <c r="BQ157" s="121">
        <v>0</v>
      </c>
      <c r="BR157" s="121">
        <v>0</v>
      </c>
      <c r="BS157" s="121">
        <v>0</v>
      </c>
      <c r="BT157" s="121">
        <v>1</v>
      </c>
      <c r="BU157" s="121">
        <v>0</v>
      </c>
      <c r="BV157" s="121">
        <v>0</v>
      </c>
      <c r="BW157" s="121">
        <v>0</v>
      </c>
      <c r="BX157" s="121">
        <v>0</v>
      </c>
      <c r="BY157" s="121">
        <v>0</v>
      </c>
      <c r="BZ157" s="121">
        <v>0</v>
      </c>
      <c r="CA157" s="121">
        <v>0</v>
      </c>
      <c r="CB157" s="121">
        <v>0</v>
      </c>
      <c r="CC157" s="121">
        <v>1</v>
      </c>
      <c r="CD157" s="121">
        <v>2</v>
      </c>
      <c r="CE157" s="123">
        <v>0</v>
      </c>
      <c r="CF157" s="122">
        <v>0</v>
      </c>
      <c r="CG157" s="121">
        <v>0</v>
      </c>
      <c r="CH157" s="121">
        <v>0</v>
      </c>
      <c r="CI157" s="121">
        <v>6</v>
      </c>
      <c r="CJ157" s="121">
        <v>1</v>
      </c>
      <c r="CK157" s="121">
        <v>3</v>
      </c>
      <c r="CL157" s="121">
        <v>0</v>
      </c>
      <c r="CM157" s="121">
        <v>0</v>
      </c>
      <c r="CN157" s="121">
        <v>0</v>
      </c>
      <c r="CO157" s="121">
        <v>0</v>
      </c>
      <c r="CP157" s="121">
        <v>0</v>
      </c>
      <c r="CQ157" s="121">
        <v>0</v>
      </c>
      <c r="CR157" s="121">
        <v>0</v>
      </c>
      <c r="CS157" s="121">
        <v>0</v>
      </c>
      <c r="CT157" s="121">
        <v>0</v>
      </c>
      <c r="CU157" s="121">
        <v>0</v>
      </c>
      <c r="CV157" s="121">
        <v>0</v>
      </c>
      <c r="CW157" s="121">
        <v>0</v>
      </c>
      <c r="CX157" s="121">
        <v>0</v>
      </c>
      <c r="CY157" s="121">
        <v>0</v>
      </c>
      <c r="CZ157" s="121">
        <v>1</v>
      </c>
      <c r="DA157" s="123">
        <v>0</v>
      </c>
      <c r="DB157" s="122">
        <v>0</v>
      </c>
      <c r="DC157" s="121">
        <v>0</v>
      </c>
      <c r="DD157" s="121">
        <v>0</v>
      </c>
      <c r="DE157" s="121">
        <v>1</v>
      </c>
      <c r="DF157" s="121">
        <v>0</v>
      </c>
      <c r="DG157" s="121">
        <v>2</v>
      </c>
      <c r="DH157" s="121">
        <v>0</v>
      </c>
      <c r="DI157" s="121">
        <v>0</v>
      </c>
      <c r="DJ157" s="123">
        <v>0</v>
      </c>
      <c r="DK157" s="122">
        <v>0</v>
      </c>
      <c r="DL157" s="123">
        <v>0</v>
      </c>
      <c r="DM157" s="124">
        <v>0</v>
      </c>
      <c r="DN157" s="122">
        <v>68</v>
      </c>
      <c r="DO157" s="121">
        <v>1</v>
      </c>
      <c r="DP157" s="123">
        <v>274</v>
      </c>
      <c r="DQ157" s="122">
        <v>35</v>
      </c>
      <c r="DR157" s="121">
        <v>1</v>
      </c>
      <c r="DS157" s="162" t="s">
        <v>2604</v>
      </c>
      <c r="DT157" s="121">
        <v>3</v>
      </c>
      <c r="DU157" s="162" t="s">
        <v>2605</v>
      </c>
      <c r="DV157" s="164" t="s">
        <v>2606</v>
      </c>
      <c r="DW157" s="122">
        <v>1</v>
      </c>
      <c r="DX157" s="121">
        <v>1</v>
      </c>
      <c r="DY157" s="121">
        <v>1</v>
      </c>
      <c r="DZ157" s="162" t="s">
        <v>2607</v>
      </c>
      <c r="EA157" s="164" t="s">
        <v>2608</v>
      </c>
      <c r="EB157" s="127">
        <v>38463</v>
      </c>
      <c r="EC157" s="128">
        <v>342.79</v>
      </c>
      <c r="ED157" s="129">
        <v>22</v>
      </c>
    </row>
    <row r="158" spans="1:134" ht="13.5" customHeight="1">
      <c r="A158" s="161" t="s">
        <v>131</v>
      </c>
      <c r="B158" s="162" t="s">
        <v>166</v>
      </c>
      <c r="C158" s="121">
        <v>1</v>
      </c>
      <c r="D158" s="162" t="s">
        <v>165</v>
      </c>
      <c r="E158" s="162" t="s">
        <v>1105</v>
      </c>
      <c r="F158" s="162">
        <v>1</v>
      </c>
      <c r="G158" s="162">
        <v>68201</v>
      </c>
      <c r="H158" s="162" t="s">
        <v>2609</v>
      </c>
      <c r="I158" s="162" t="s">
        <v>2610</v>
      </c>
      <c r="J158" s="162" t="s">
        <v>2611</v>
      </c>
      <c r="K158" s="164" t="s">
        <v>919</v>
      </c>
      <c r="L158" s="161" t="s">
        <v>1084</v>
      </c>
      <c r="M158" s="162" t="s">
        <v>1245</v>
      </c>
      <c r="N158" s="162" t="s">
        <v>2612</v>
      </c>
      <c r="O158" s="162" t="s">
        <v>927</v>
      </c>
      <c r="P158" s="162" t="s">
        <v>2613</v>
      </c>
      <c r="Q158" s="164" t="s">
        <v>2614</v>
      </c>
      <c r="R158" s="161" t="s">
        <v>1084</v>
      </c>
      <c r="S158" s="162" t="s">
        <v>1245</v>
      </c>
      <c r="T158" s="162" t="s">
        <v>2612</v>
      </c>
      <c r="U158" s="162" t="s">
        <v>927</v>
      </c>
      <c r="V158" s="162" t="s">
        <v>2613</v>
      </c>
      <c r="W158" s="164" t="s">
        <v>2614</v>
      </c>
      <c r="X158" s="122">
        <v>4</v>
      </c>
      <c r="Y158" s="121">
        <v>0</v>
      </c>
      <c r="Z158" s="123">
        <v>4</v>
      </c>
      <c r="AA158" s="122">
        <v>3.9</v>
      </c>
      <c r="AB158" s="121">
        <v>0</v>
      </c>
      <c r="AC158" s="123">
        <v>3.9</v>
      </c>
      <c r="AD158" s="165" t="str">
        <f t="shared" si="13"/>
        <v>A</v>
      </c>
      <c r="AE158" s="124">
        <v>3</v>
      </c>
      <c r="AF158" s="165" t="str">
        <f t="shared" si="10"/>
        <v>A</v>
      </c>
      <c r="AG158" s="122">
        <v>0</v>
      </c>
      <c r="AH158" s="121">
        <v>0</v>
      </c>
      <c r="AI158" s="121">
        <v>0</v>
      </c>
      <c r="AJ158" s="121">
        <v>4</v>
      </c>
      <c r="AK158" s="123">
        <v>4</v>
      </c>
      <c r="AL158" s="165" t="str">
        <f t="shared" si="11"/>
        <v>A</v>
      </c>
      <c r="AM158" s="122">
        <v>0</v>
      </c>
      <c r="AN158" s="121">
        <v>1</v>
      </c>
      <c r="AO158" s="121">
        <v>3</v>
      </c>
      <c r="AP158" s="123">
        <v>4</v>
      </c>
      <c r="AQ158" s="165" t="str">
        <f t="shared" si="12"/>
        <v>A</v>
      </c>
      <c r="AR158" s="122">
        <v>0</v>
      </c>
      <c r="AS158" s="121">
        <v>0</v>
      </c>
      <c r="AT158" s="121">
        <v>3</v>
      </c>
      <c r="AU158" s="121">
        <v>0</v>
      </c>
      <c r="AV158" s="121">
        <v>1</v>
      </c>
      <c r="AW158" s="121">
        <v>0</v>
      </c>
      <c r="AX158" s="123">
        <v>4</v>
      </c>
      <c r="AY158" s="165" t="str">
        <f t="shared" si="14"/>
        <v>A</v>
      </c>
      <c r="AZ158" s="125">
        <v>1</v>
      </c>
      <c r="BA158" s="121">
        <v>1</v>
      </c>
      <c r="BB158" s="121">
        <v>0</v>
      </c>
      <c r="BC158" s="126">
        <v>1</v>
      </c>
      <c r="BD158" s="122">
        <v>11</v>
      </c>
      <c r="BE158" s="121">
        <v>44</v>
      </c>
      <c r="BF158" s="121">
        <v>2</v>
      </c>
      <c r="BG158" s="121">
        <v>0</v>
      </c>
      <c r="BH158" s="121">
        <v>2</v>
      </c>
      <c r="BI158" s="121">
        <v>0</v>
      </c>
      <c r="BJ158" s="121">
        <v>0</v>
      </c>
      <c r="BK158" s="121">
        <v>1</v>
      </c>
      <c r="BL158" s="121">
        <v>41</v>
      </c>
      <c r="BM158" s="121">
        <v>0</v>
      </c>
      <c r="BN158" s="121">
        <v>0</v>
      </c>
      <c r="BO158" s="121">
        <v>0</v>
      </c>
      <c r="BP158" s="121">
        <v>6</v>
      </c>
      <c r="BQ158" s="121">
        <v>0</v>
      </c>
      <c r="BR158" s="121">
        <v>0</v>
      </c>
      <c r="BS158" s="121">
        <v>0</v>
      </c>
      <c r="BT158" s="121">
        <v>1</v>
      </c>
      <c r="BU158" s="121">
        <v>0</v>
      </c>
      <c r="BV158" s="121">
        <v>0</v>
      </c>
      <c r="BW158" s="121">
        <v>0</v>
      </c>
      <c r="BX158" s="121">
        <v>0</v>
      </c>
      <c r="BY158" s="121">
        <v>0</v>
      </c>
      <c r="BZ158" s="121">
        <v>1</v>
      </c>
      <c r="CA158" s="121">
        <v>0</v>
      </c>
      <c r="CB158" s="121">
        <v>0</v>
      </c>
      <c r="CC158" s="121">
        <v>0</v>
      </c>
      <c r="CD158" s="121">
        <v>0</v>
      </c>
      <c r="CE158" s="123">
        <v>0</v>
      </c>
      <c r="CF158" s="122">
        <v>1</v>
      </c>
      <c r="CG158" s="121">
        <v>0</v>
      </c>
      <c r="CH158" s="121">
        <v>1</v>
      </c>
      <c r="CI158" s="121">
        <v>1</v>
      </c>
      <c r="CJ158" s="121">
        <v>0</v>
      </c>
      <c r="CK158" s="121">
        <v>0</v>
      </c>
      <c r="CL158" s="121">
        <v>0</v>
      </c>
      <c r="CM158" s="121">
        <v>0</v>
      </c>
      <c r="CN158" s="121">
        <v>0</v>
      </c>
      <c r="CO158" s="121">
        <v>0</v>
      </c>
      <c r="CP158" s="121">
        <v>0</v>
      </c>
      <c r="CQ158" s="121">
        <v>0</v>
      </c>
      <c r="CR158" s="121">
        <v>0</v>
      </c>
      <c r="CS158" s="121">
        <v>0</v>
      </c>
      <c r="CT158" s="121">
        <v>0</v>
      </c>
      <c r="CU158" s="121">
        <v>0</v>
      </c>
      <c r="CV158" s="121">
        <v>0</v>
      </c>
      <c r="CW158" s="121">
        <v>0</v>
      </c>
      <c r="CX158" s="121">
        <v>0</v>
      </c>
      <c r="CY158" s="121">
        <v>0</v>
      </c>
      <c r="CZ158" s="121">
        <v>0</v>
      </c>
      <c r="DA158" s="123">
        <v>0</v>
      </c>
      <c r="DB158" s="122">
        <v>0</v>
      </c>
      <c r="DC158" s="121">
        <v>0</v>
      </c>
      <c r="DD158" s="121">
        <v>0</v>
      </c>
      <c r="DE158" s="121">
        <v>1</v>
      </c>
      <c r="DF158" s="121">
        <v>0</v>
      </c>
      <c r="DG158" s="121">
        <v>0</v>
      </c>
      <c r="DH158" s="121">
        <v>0</v>
      </c>
      <c r="DI158" s="121">
        <v>0</v>
      </c>
      <c r="DJ158" s="123">
        <v>0</v>
      </c>
      <c r="DK158" s="122">
        <v>1</v>
      </c>
      <c r="DL158" s="123">
        <v>0</v>
      </c>
      <c r="DM158" s="124">
        <v>0</v>
      </c>
      <c r="DN158" s="122">
        <v>220</v>
      </c>
      <c r="DO158" s="121">
        <v>3</v>
      </c>
      <c r="DP158" s="123">
        <v>1200</v>
      </c>
      <c r="DQ158" s="122">
        <v>50</v>
      </c>
      <c r="DR158" s="121">
        <v>0</v>
      </c>
      <c r="DS158" s="121" t="s">
        <v>927</v>
      </c>
      <c r="DT158" s="121">
        <v>3</v>
      </c>
      <c r="DU158" s="162"/>
      <c r="DV158" s="164"/>
      <c r="DW158" s="122">
        <v>0</v>
      </c>
      <c r="DX158" s="121">
        <v>1</v>
      </c>
      <c r="DY158" s="121">
        <v>0</v>
      </c>
      <c r="DZ158" s="162"/>
      <c r="EA158" s="164"/>
      <c r="EB158" s="127">
        <v>51887</v>
      </c>
      <c r="EC158" s="128">
        <v>547.24</v>
      </c>
      <c r="ED158" s="129">
        <v>42</v>
      </c>
    </row>
    <row r="159" spans="1:134" ht="13.5" customHeight="1">
      <c r="A159" s="161" t="s">
        <v>131</v>
      </c>
      <c r="B159" s="162" t="s">
        <v>168</v>
      </c>
      <c r="C159" s="121">
        <v>1</v>
      </c>
      <c r="D159" s="162" t="s">
        <v>167</v>
      </c>
      <c r="E159" s="162" t="s">
        <v>2615</v>
      </c>
      <c r="F159" s="163" t="s">
        <v>2616</v>
      </c>
      <c r="G159" s="162">
        <v>66902</v>
      </c>
      <c r="H159" s="162" t="s">
        <v>2617</v>
      </c>
      <c r="I159" s="162"/>
      <c r="J159" s="162" t="s">
        <v>2618</v>
      </c>
      <c r="K159" s="164" t="s">
        <v>967</v>
      </c>
      <c r="L159" s="161" t="s">
        <v>920</v>
      </c>
      <c r="M159" s="162" t="s">
        <v>986</v>
      </c>
      <c r="N159" s="162" t="s">
        <v>2619</v>
      </c>
      <c r="O159" s="162" t="s">
        <v>927</v>
      </c>
      <c r="P159" s="162">
        <v>515216412</v>
      </c>
      <c r="Q159" s="164" t="s">
        <v>2620</v>
      </c>
      <c r="R159" s="161" t="s">
        <v>920</v>
      </c>
      <c r="S159" s="162" t="s">
        <v>986</v>
      </c>
      <c r="T159" s="162" t="s">
        <v>2619</v>
      </c>
      <c r="U159" s="162" t="s">
        <v>927</v>
      </c>
      <c r="V159" s="162">
        <v>515216412</v>
      </c>
      <c r="W159" s="164" t="s">
        <v>2620</v>
      </c>
      <c r="X159" s="122">
        <v>4</v>
      </c>
      <c r="Y159" s="121">
        <v>0</v>
      </c>
      <c r="Z159" s="123">
        <v>4</v>
      </c>
      <c r="AA159" s="122">
        <v>4</v>
      </c>
      <c r="AB159" s="121">
        <v>0</v>
      </c>
      <c r="AC159" s="123">
        <v>4</v>
      </c>
      <c r="AD159" s="165" t="str">
        <f t="shared" si="13"/>
        <v>A</v>
      </c>
      <c r="AE159" s="124">
        <v>4</v>
      </c>
      <c r="AF159" s="165" t="str">
        <f t="shared" si="10"/>
        <v>A</v>
      </c>
      <c r="AG159" s="122">
        <v>0</v>
      </c>
      <c r="AH159" s="121">
        <v>0</v>
      </c>
      <c r="AI159" s="121">
        <v>0</v>
      </c>
      <c r="AJ159" s="121">
        <v>4</v>
      </c>
      <c r="AK159" s="123">
        <v>4</v>
      </c>
      <c r="AL159" s="165" t="str">
        <f t="shared" si="11"/>
        <v>A</v>
      </c>
      <c r="AM159" s="122">
        <v>0</v>
      </c>
      <c r="AN159" s="121">
        <v>0</v>
      </c>
      <c r="AO159" s="121">
        <v>4</v>
      </c>
      <c r="AP159" s="123">
        <v>4</v>
      </c>
      <c r="AQ159" s="165" t="str">
        <f t="shared" si="12"/>
        <v>A</v>
      </c>
      <c r="AR159" s="122">
        <v>0</v>
      </c>
      <c r="AS159" s="121">
        <v>0</v>
      </c>
      <c r="AT159" s="121">
        <v>0</v>
      </c>
      <c r="AU159" s="121">
        <v>4</v>
      </c>
      <c r="AV159" s="121">
        <v>0</v>
      </c>
      <c r="AW159" s="121">
        <v>0</v>
      </c>
      <c r="AX159" s="123">
        <v>4</v>
      </c>
      <c r="AY159" s="165" t="str">
        <f t="shared" si="14"/>
        <v>A</v>
      </c>
      <c r="AZ159" s="125">
        <v>0</v>
      </c>
      <c r="BA159" s="121">
        <v>1</v>
      </c>
      <c r="BB159" s="121">
        <v>0</v>
      </c>
      <c r="BC159" s="126">
        <v>1</v>
      </c>
      <c r="BD159" s="122">
        <v>3</v>
      </c>
      <c r="BE159" s="121">
        <v>123</v>
      </c>
      <c r="BF159" s="121">
        <v>0</v>
      </c>
      <c r="BG159" s="121">
        <v>0</v>
      </c>
      <c r="BH159" s="121">
        <v>13</v>
      </c>
      <c r="BI159" s="121">
        <v>0</v>
      </c>
      <c r="BJ159" s="121">
        <v>0</v>
      </c>
      <c r="BK159" s="121">
        <v>0</v>
      </c>
      <c r="BL159" s="121">
        <v>43</v>
      </c>
      <c r="BM159" s="121">
        <v>1</v>
      </c>
      <c r="BN159" s="121">
        <v>3</v>
      </c>
      <c r="BO159" s="121">
        <v>8</v>
      </c>
      <c r="BP159" s="121">
        <v>1</v>
      </c>
      <c r="BQ159" s="121">
        <v>0</v>
      </c>
      <c r="BR159" s="121">
        <v>3</v>
      </c>
      <c r="BS159" s="121">
        <v>0</v>
      </c>
      <c r="BT159" s="121">
        <v>13</v>
      </c>
      <c r="BU159" s="121">
        <v>0</v>
      </c>
      <c r="BV159" s="121">
        <v>0</v>
      </c>
      <c r="BW159" s="121">
        <v>0</v>
      </c>
      <c r="BX159" s="121">
        <v>0</v>
      </c>
      <c r="BY159" s="121">
        <v>0</v>
      </c>
      <c r="BZ159" s="121">
        <v>0</v>
      </c>
      <c r="CA159" s="121">
        <v>0</v>
      </c>
      <c r="CB159" s="121">
        <v>0</v>
      </c>
      <c r="CC159" s="121">
        <v>4</v>
      </c>
      <c r="CD159" s="121">
        <v>2</v>
      </c>
      <c r="CE159" s="123">
        <v>0</v>
      </c>
      <c r="CF159" s="122">
        <v>1</v>
      </c>
      <c r="CG159" s="121">
        <v>0</v>
      </c>
      <c r="CH159" s="121">
        <v>0</v>
      </c>
      <c r="CI159" s="121">
        <v>8</v>
      </c>
      <c r="CJ159" s="121">
        <v>1</v>
      </c>
      <c r="CK159" s="121">
        <v>3</v>
      </c>
      <c r="CL159" s="121">
        <v>0</v>
      </c>
      <c r="CM159" s="121">
        <v>0</v>
      </c>
      <c r="CN159" s="121">
        <v>0</v>
      </c>
      <c r="CO159" s="121">
        <v>0</v>
      </c>
      <c r="CP159" s="121">
        <v>0</v>
      </c>
      <c r="CQ159" s="121">
        <v>0</v>
      </c>
      <c r="CR159" s="121">
        <v>0</v>
      </c>
      <c r="CS159" s="121">
        <v>0</v>
      </c>
      <c r="CT159" s="121">
        <v>0</v>
      </c>
      <c r="CU159" s="121">
        <v>0</v>
      </c>
      <c r="CV159" s="121">
        <v>0</v>
      </c>
      <c r="CW159" s="121">
        <v>0</v>
      </c>
      <c r="CX159" s="121">
        <v>0</v>
      </c>
      <c r="CY159" s="121">
        <v>0</v>
      </c>
      <c r="CZ159" s="121">
        <v>6</v>
      </c>
      <c r="DA159" s="123">
        <v>0</v>
      </c>
      <c r="DB159" s="122">
        <v>0</v>
      </c>
      <c r="DC159" s="121">
        <v>0</v>
      </c>
      <c r="DD159" s="121">
        <v>0</v>
      </c>
      <c r="DE159" s="121">
        <v>0</v>
      </c>
      <c r="DF159" s="121">
        <v>0</v>
      </c>
      <c r="DG159" s="121">
        <v>0</v>
      </c>
      <c r="DH159" s="121">
        <v>0</v>
      </c>
      <c r="DI159" s="121">
        <v>0</v>
      </c>
      <c r="DJ159" s="123">
        <v>0</v>
      </c>
      <c r="DK159" s="122">
        <v>0</v>
      </c>
      <c r="DL159" s="123">
        <v>0</v>
      </c>
      <c r="DM159" s="124">
        <v>0</v>
      </c>
      <c r="DN159" s="122">
        <v>279</v>
      </c>
      <c r="DO159" s="121">
        <v>15</v>
      </c>
      <c r="DP159" s="123">
        <v>648</v>
      </c>
      <c r="DQ159" s="122">
        <v>30</v>
      </c>
      <c r="DR159" s="121">
        <v>0</v>
      </c>
      <c r="DS159" s="121" t="s">
        <v>927</v>
      </c>
      <c r="DT159" s="121">
        <v>2</v>
      </c>
      <c r="DU159" s="162"/>
      <c r="DV159" s="164"/>
      <c r="DW159" s="122">
        <v>1</v>
      </c>
      <c r="DX159" s="121">
        <v>1</v>
      </c>
      <c r="DY159" s="121">
        <v>1</v>
      </c>
      <c r="DZ159" s="162"/>
      <c r="EA159" s="164" t="s">
        <v>2621</v>
      </c>
      <c r="EB159" s="127">
        <v>91198</v>
      </c>
      <c r="EC159" s="128">
        <v>1242.42</v>
      </c>
      <c r="ED159" s="129">
        <v>111</v>
      </c>
    </row>
    <row r="160" spans="1:134" ht="13.5" customHeight="1">
      <c r="A160" s="161" t="s">
        <v>131</v>
      </c>
      <c r="B160" s="162" t="s">
        <v>170</v>
      </c>
      <c r="C160" s="121">
        <v>1</v>
      </c>
      <c r="D160" s="162" t="s">
        <v>169</v>
      </c>
      <c r="E160" s="162" t="s">
        <v>2596</v>
      </c>
      <c r="F160" s="162">
        <v>100</v>
      </c>
      <c r="G160" s="162">
        <v>66701</v>
      </c>
      <c r="H160" s="162" t="s">
        <v>170</v>
      </c>
      <c r="I160" s="162" t="s">
        <v>2622</v>
      </c>
      <c r="J160" s="162" t="s">
        <v>2623</v>
      </c>
      <c r="K160" s="164" t="s">
        <v>1108</v>
      </c>
      <c r="L160" s="161" t="s">
        <v>920</v>
      </c>
      <c r="M160" s="162" t="s">
        <v>971</v>
      </c>
      <c r="N160" s="162" t="s">
        <v>2624</v>
      </c>
      <c r="O160" s="162" t="s">
        <v>927</v>
      </c>
      <c r="P160" s="162">
        <v>547428760</v>
      </c>
      <c r="Q160" s="164" t="s">
        <v>2625</v>
      </c>
      <c r="R160" s="161" t="s">
        <v>920</v>
      </c>
      <c r="S160" s="162" t="s">
        <v>2626</v>
      </c>
      <c r="T160" s="162" t="s">
        <v>2627</v>
      </c>
      <c r="U160" s="162" t="s">
        <v>927</v>
      </c>
      <c r="V160" s="162" t="s">
        <v>2628</v>
      </c>
      <c r="W160" s="164" t="s">
        <v>2629</v>
      </c>
      <c r="X160" s="122">
        <v>2</v>
      </c>
      <c r="Y160" s="121">
        <v>0</v>
      </c>
      <c r="Z160" s="123">
        <v>2</v>
      </c>
      <c r="AA160" s="122">
        <v>2</v>
      </c>
      <c r="AB160" s="121">
        <v>0</v>
      </c>
      <c r="AC160" s="123">
        <v>2</v>
      </c>
      <c r="AD160" s="165" t="str">
        <f t="shared" si="13"/>
        <v>A</v>
      </c>
      <c r="AE160" s="124">
        <v>2</v>
      </c>
      <c r="AF160" s="165" t="str">
        <f t="shared" si="10"/>
        <v>A</v>
      </c>
      <c r="AG160" s="122">
        <v>0</v>
      </c>
      <c r="AH160" s="121">
        <v>0</v>
      </c>
      <c r="AI160" s="121">
        <v>0</v>
      </c>
      <c r="AJ160" s="121">
        <v>2</v>
      </c>
      <c r="AK160" s="123">
        <v>2</v>
      </c>
      <c r="AL160" s="165" t="str">
        <f t="shared" si="11"/>
        <v>A</v>
      </c>
      <c r="AM160" s="122">
        <v>0</v>
      </c>
      <c r="AN160" s="121">
        <v>0</v>
      </c>
      <c r="AO160" s="121">
        <v>2</v>
      </c>
      <c r="AP160" s="123">
        <v>2</v>
      </c>
      <c r="AQ160" s="165" t="str">
        <f t="shared" si="12"/>
        <v>A</v>
      </c>
      <c r="AR160" s="122">
        <v>0</v>
      </c>
      <c r="AS160" s="121">
        <v>0</v>
      </c>
      <c r="AT160" s="121">
        <v>0</v>
      </c>
      <c r="AU160" s="121">
        <v>2</v>
      </c>
      <c r="AV160" s="121">
        <v>0</v>
      </c>
      <c r="AW160" s="121">
        <v>0</v>
      </c>
      <c r="AX160" s="123">
        <v>2</v>
      </c>
      <c r="AY160" s="165" t="str">
        <f t="shared" si="14"/>
        <v>A</v>
      </c>
      <c r="AZ160" s="125">
        <v>1</v>
      </c>
      <c r="BA160" s="121">
        <v>1</v>
      </c>
      <c r="BB160" s="121">
        <v>0</v>
      </c>
      <c r="BC160" s="126">
        <v>1</v>
      </c>
      <c r="BD160" s="122">
        <v>0</v>
      </c>
      <c r="BE160" s="121">
        <v>44</v>
      </c>
      <c r="BF160" s="121">
        <v>1</v>
      </c>
      <c r="BG160" s="121">
        <v>0</v>
      </c>
      <c r="BH160" s="121">
        <v>2</v>
      </c>
      <c r="BI160" s="121">
        <v>0</v>
      </c>
      <c r="BJ160" s="121">
        <v>0</v>
      </c>
      <c r="BK160" s="121">
        <v>0</v>
      </c>
      <c r="BL160" s="121">
        <v>23</v>
      </c>
      <c r="BM160" s="121">
        <v>2</v>
      </c>
      <c r="BN160" s="121">
        <v>1</v>
      </c>
      <c r="BO160" s="121">
        <v>0</v>
      </c>
      <c r="BP160" s="121">
        <v>0</v>
      </c>
      <c r="BQ160" s="121">
        <v>0</v>
      </c>
      <c r="BR160" s="121">
        <v>0</v>
      </c>
      <c r="BS160" s="121">
        <v>0</v>
      </c>
      <c r="BT160" s="121">
        <v>0</v>
      </c>
      <c r="BU160" s="121">
        <v>0</v>
      </c>
      <c r="BV160" s="121">
        <v>0</v>
      </c>
      <c r="BW160" s="121">
        <v>0</v>
      </c>
      <c r="BX160" s="121">
        <v>0</v>
      </c>
      <c r="BY160" s="121">
        <v>0</v>
      </c>
      <c r="BZ160" s="121">
        <v>0</v>
      </c>
      <c r="CA160" s="121">
        <v>0</v>
      </c>
      <c r="CB160" s="121">
        <v>0</v>
      </c>
      <c r="CC160" s="121">
        <v>0</v>
      </c>
      <c r="CD160" s="121">
        <v>0</v>
      </c>
      <c r="CE160" s="123">
        <v>0</v>
      </c>
      <c r="CF160" s="122">
        <v>2</v>
      </c>
      <c r="CG160" s="121">
        <v>0</v>
      </c>
      <c r="CH160" s="121">
        <v>0</v>
      </c>
      <c r="CI160" s="121">
        <v>2</v>
      </c>
      <c r="CJ160" s="121">
        <v>0</v>
      </c>
      <c r="CK160" s="121">
        <v>1</v>
      </c>
      <c r="CL160" s="121">
        <v>0</v>
      </c>
      <c r="CM160" s="121">
        <v>0</v>
      </c>
      <c r="CN160" s="121">
        <v>0</v>
      </c>
      <c r="CO160" s="121">
        <v>0</v>
      </c>
      <c r="CP160" s="121">
        <v>0</v>
      </c>
      <c r="CQ160" s="121">
        <v>0</v>
      </c>
      <c r="CR160" s="121">
        <v>0</v>
      </c>
      <c r="CS160" s="121">
        <v>0</v>
      </c>
      <c r="CT160" s="121">
        <v>0</v>
      </c>
      <c r="CU160" s="121">
        <v>0</v>
      </c>
      <c r="CV160" s="121">
        <v>0</v>
      </c>
      <c r="CW160" s="121">
        <v>0</v>
      </c>
      <c r="CX160" s="121">
        <v>0</v>
      </c>
      <c r="CY160" s="121">
        <v>0</v>
      </c>
      <c r="CZ160" s="121">
        <v>0</v>
      </c>
      <c r="DA160" s="123">
        <v>0</v>
      </c>
      <c r="DB160" s="122">
        <v>0</v>
      </c>
      <c r="DC160" s="121">
        <v>0</v>
      </c>
      <c r="DD160" s="121">
        <v>0</v>
      </c>
      <c r="DE160" s="121">
        <v>0</v>
      </c>
      <c r="DF160" s="121">
        <v>1</v>
      </c>
      <c r="DG160" s="121">
        <v>0</v>
      </c>
      <c r="DH160" s="121">
        <v>0</v>
      </c>
      <c r="DI160" s="121">
        <v>0</v>
      </c>
      <c r="DJ160" s="123">
        <v>0</v>
      </c>
      <c r="DK160" s="122">
        <v>0</v>
      </c>
      <c r="DL160" s="123">
        <v>5</v>
      </c>
      <c r="DM160" s="124">
        <v>0</v>
      </c>
      <c r="DN160" s="122">
        <v>118</v>
      </c>
      <c r="DO160" s="121">
        <v>6</v>
      </c>
      <c r="DP160" s="123">
        <v>96</v>
      </c>
      <c r="DQ160" s="122">
        <v>0</v>
      </c>
      <c r="DR160" s="121">
        <v>1</v>
      </c>
      <c r="DS160" s="162" t="s">
        <v>2630</v>
      </c>
      <c r="DT160" s="121">
        <v>2</v>
      </c>
      <c r="DU160" s="162">
        <v>0</v>
      </c>
      <c r="DV160" s="164">
        <v>0</v>
      </c>
      <c r="DW160" s="122">
        <v>1</v>
      </c>
      <c r="DX160" s="121">
        <v>1</v>
      </c>
      <c r="DY160" s="121">
        <v>1</v>
      </c>
      <c r="DZ160" s="162">
        <v>0</v>
      </c>
      <c r="EA160" s="164">
        <v>0</v>
      </c>
      <c r="EB160" s="127">
        <v>31921</v>
      </c>
      <c r="EC160" s="128">
        <v>194.32</v>
      </c>
      <c r="ED160" s="129">
        <v>24</v>
      </c>
    </row>
    <row r="161" spans="1:134" ht="13.5" customHeight="1">
      <c r="A161" s="161" t="s">
        <v>280</v>
      </c>
      <c r="B161" s="162" t="s">
        <v>282</v>
      </c>
      <c r="C161" s="121">
        <v>1</v>
      </c>
      <c r="D161" s="162" t="s">
        <v>281</v>
      </c>
      <c r="E161" s="162" t="s">
        <v>2631</v>
      </c>
      <c r="F161" s="162">
        <v>1</v>
      </c>
      <c r="G161" s="162">
        <v>75301</v>
      </c>
      <c r="H161" s="162" t="s">
        <v>2632</v>
      </c>
      <c r="I161" s="162" t="s">
        <v>2633</v>
      </c>
      <c r="J161" s="162" t="s">
        <v>2634</v>
      </c>
      <c r="K161" s="164" t="s">
        <v>2635</v>
      </c>
      <c r="L161" s="161" t="s">
        <v>2636</v>
      </c>
      <c r="M161" s="162" t="s">
        <v>1238</v>
      </c>
      <c r="N161" s="162" t="s">
        <v>2637</v>
      </c>
      <c r="O161" s="162" t="s">
        <v>927</v>
      </c>
      <c r="P161" s="162">
        <v>581828380</v>
      </c>
      <c r="Q161" s="164" t="s">
        <v>2638</v>
      </c>
      <c r="R161" s="161" t="s">
        <v>920</v>
      </c>
      <c r="S161" s="162" t="s">
        <v>986</v>
      </c>
      <c r="T161" s="162" t="s">
        <v>2639</v>
      </c>
      <c r="U161" s="162" t="s">
        <v>927</v>
      </c>
      <c r="V161" s="162">
        <v>581828341</v>
      </c>
      <c r="W161" s="164" t="s">
        <v>2640</v>
      </c>
      <c r="X161" s="122">
        <v>3</v>
      </c>
      <c r="Y161" s="121">
        <v>0</v>
      </c>
      <c r="Z161" s="123">
        <v>3</v>
      </c>
      <c r="AA161" s="122">
        <v>1.6</v>
      </c>
      <c r="AB161" s="121">
        <v>0</v>
      </c>
      <c r="AC161" s="123">
        <v>1.6</v>
      </c>
      <c r="AD161" s="165" t="str">
        <f t="shared" si="13"/>
        <v>A</v>
      </c>
      <c r="AE161" s="124">
        <v>3</v>
      </c>
      <c r="AF161" s="165" t="str">
        <f t="shared" si="10"/>
        <v>A</v>
      </c>
      <c r="AG161" s="122">
        <v>0</v>
      </c>
      <c r="AH161" s="121">
        <v>1</v>
      </c>
      <c r="AI161" s="121">
        <v>0</v>
      </c>
      <c r="AJ161" s="121">
        <v>2</v>
      </c>
      <c r="AK161" s="123">
        <v>3</v>
      </c>
      <c r="AL161" s="165" t="str">
        <f t="shared" si="11"/>
        <v>A</v>
      </c>
      <c r="AM161" s="122">
        <v>0</v>
      </c>
      <c r="AN161" s="121">
        <v>1</v>
      </c>
      <c r="AO161" s="121">
        <v>2</v>
      </c>
      <c r="AP161" s="123">
        <v>3</v>
      </c>
      <c r="AQ161" s="165" t="str">
        <f t="shared" si="12"/>
        <v>A</v>
      </c>
      <c r="AR161" s="122">
        <v>0</v>
      </c>
      <c r="AS161" s="121">
        <v>0</v>
      </c>
      <c r="AT161" s="121">
        <v>1</v>
      </c>
      <c r="AU161" s="121">
        <v>2</v>
      </c>
      <c r="AV161" s="121">
        <v>0</v>
      </c>
      <c r="AW161" s="121">
        <v>0</v>
      </c>
      <c r="AX161" s="123">
        <v>3</v>
      </c>
      <c r="AY161" s="165" t="str">
        <f t="shared" si="14"/>
        <v>A</v>
      </c>
      <c r="AZ161" s="125">
        <v>0</v>
      </c>
      <c r="BA161" s="121">
        <v>1</v>
      </c>
      <c r="BB161" s="121">
        <v>0</v>
      </c>
      <c r="BC161" s="126">
        <v>1</v>
      </c>
      <c r="BD161" s="122">
        <v>9</v>
      </c>
      <c r="BE161" s="121">
        <v>33</v>
      </c>
      <c r="BF161" s="121">
        <v>0</v>
      </c>
      <c r="BG161" s="121">
        <v>0</v>
      </c>
      <c r="BH161" s="121">
        <v>2</v>
      </c>
      <c r="BI161" s="121">
        <v>0</v>
      </c>
      <c r="BJ161" s="121">
        <v>0</v>
      </c>
      <c r="BK161" s="121">
        <v>0</v>
      </c>
      <c r="BL161" s="121">
        <v>25</v>
      </c>
      <c r="BM161" s="121">
        <v>0</v>
      </c>
      <c r="BN161" s="121">
        <v>0</v>
      </c>
      <c r="BO161" s="121">
        <v>0</v>
      </c>
      <c r="BP161" s="121">
        <v>36</v>
      </c>
      <c r="BQ161" s="121">
        <v>0</v>
      </c>
      <c r="BR161" s="121">
        <v>0</v>
      </c>
      <c r="BS161" s="121">
        <v>0</v>
      </c>
      <c r="BT161" s="121">
        <v>1</v>
      </c>
      <c r="BU161" s="121">
        <v>0</v>
      </c>
      <c r="BV161" s="121">
        <v>0</v>
      </c>
      <c r="BW161" s="121">
        <v>0</v>
      </c>
      <c r="BX161" s="121">
        <v>0</v>
      </c>
      <c r="BY161" s="121">
        <v>0</v>
      </c>
      <c r="BZ161" s="121">
        <v>0</v>
      </c>
      <c r="CA161" s="121">
        <v>0</v>
      </c>
      <c r="CB161" s="121">
        <v>0</v>
      </c>
      <c r="CC161" s="121">
        <v>0</v>
      </c>
      <c r="CD161" s="121">
        <v>0</v>
      </c>
      <c r="CE161" s="123">
        <v>0</v>
      </c>
      <c r="CF161" s="122">
        <v>0</v>
      </c>
      <c r="CG161" s="121">
        <v>0</v>
      </c>
      <c r="CH161" s="121">
        <v>0</v>
      </c>
      <c r="CI161" s="121">
        <v>0</v>
      </c>
      <c r="CJ161" s="121">
        <v>0</v>
      </c>
      <c r="CK161" s="121">
        <v>1</v>
      </c>
      <c r="CL161" s="121">
        <v>0</v>
      </c>
      <c r="CM161" s="121">
        <v>0</v>
      </c>
      <c r="CN161" s="121">
        <v>0</v>
      </c>
      <c r="CO161" s="121">
        <v>0</v>
      </c>
      <c r="CP161" s="121">
        <v>0</v>
      </c>
      <c r="CQ161" s="121">
        <v>0</v>
      </c>
      <c r="CR161" s="121">
        <v>0</v>
      </c>
      <c r="CS161" s="121">
        <v>0</v>
      </c>
      <c r="CT161" s="121">
        <v>0</v>
      </c>
      <c r="CU161" s="121">
        <v>0</v>
      </c>
      <c r="CV161" s="121">
        <v>0</v>
      </c>
      <c r="CW161" s="121">
        <v>0</v>
      </c>
      <c r="CX161" s="121">
        <v>0</v>
      </c>
      <c r="CY161" s="121">
        <v>0</v>
      </c>
      <c r="CZ161" s="121">
        <v>1</v>
      </c>
      <c r="DA161" s="123">
        <v>0</v>
      </c>
      <c r="DB161" s="122">
        <v>0</v>
      </c>
      <c r="DC161" s="121">
        <v>0</v>
      </c>
      <c r="DD161" s="121">
        <v>0</v>
      </c>
      <c r="DE161" s="121">
        <v>1</v>
      </c>
      <c r="DF161" s="121">
        <v>0</v>
      </c>
      <c r="DG161" s="121">
        <v>0</v>
      </c>
      <c r="DH161" s="121">
        <v>0</v>
      </c>
      <c r="DI161" s="121">
        <v>0</v>
      </c>
      <c r="DJ161" s="123">
        <v>0</v>
      </c>
      <c r="DK161" s="122">
        <v>0</v>
      </c>
      <c r="DL161" s="123">
        <v>0</v>
      </c>
      <c r="DM161" s="124">
        <v>0</v>
      </c>
      <c r="DN161" s="122">
        <v>48</v>
      </c>
      <c r="DO161" s="121">
        <v>1</v>
      </c>
      <c r="DP161" s="123">
        <v>496</v>
      </c>
      <c r="DQ161" s="122">
        <v>50</v>
      </c>
      <c r="DR161" s="121">
        <v>1</v>
      </c>
      <c r="DS161" s="162" t="s">
        <v>2641</v>
      </c>
      <c r="DT161" s="121">
        <v>3</v>
      </c>
      <c r="DU161" s="162" t="s">
        <v>2642</v>
      </c>
      <c r="DV161" s="164" t="s">
        <v>2643</v>
      </c>
      <c r="DW161" s="122">
        <v>1</v>
      </c>
      <c r="DX161" s="121">
        <v>1</v>
      </c>
      <c r="DY161" s="121">
        <v>1</v>
      </c>
      <c r="DZ161" s="162" t="s">
        <v>2644</v>
      </c>
      <c r="EA161" s="164"/>
      <c r="EB161" s="127">
        <v>34424</v>
      </c>
      <c r="EC161" s="128">
        <v>325.39999999999998</v>
      </c>
      <c r="ED161" s="129">
        <v>31</v>
      </c>
    </row>
    <row r="162" spans="1:134" ht="13.5" customHeight="1">
      <c r="A162" s="161" t="s">
        <v>280</v>
      </c>
      <c r="B162" s="162" t="s">
        <v>284</v>
      </c>
      <c r="C162" s="121">
        <v>1</v>
      </c>
      <c r="D162" s="162" t="s">
        <v>283</v>
      </c>
      <c r="E162" s="162" t="s">
        <v>2645</v>
      </c>
      <c r="F162" s="162" t="s">
        <v>2646</v>
      </c>
      <c r="G162" s="162">
        <v>79001</v>
      </c>
      <c r="H162" s="162" t="s">
        <v>284</v>
      </c>
      <c r="I162" s="162" t="s">
        <v>2647</v>
      </c>
      <c r="J162" s="162" t="s">
        <v>2648</v>
      </c>
      <c r="K162" s="164" t="s">
        <v>919</v>
      </c>
      <c r="L162" s="161" t="s">
        <v>920</v>
      </c>
      <c r="M162" s="162" t="s">
        <v>2649</v>
      </c>
      <c r="N162" s="162" t="s">
        <v>2650</v>
      </c>
      <c r="O162" s="162" t="s">
        <v>927</v>
      </c>
      <c r="P162" s="162">
        <v>584498422</v>
      </c>
      <c r="Q162" s="164" t="s">
        <v>2651</v>
      </c>
      <c r="R162" s="161" t="s">
        <v>920</v>
      </c>
      <c r="S162" s="162" t="s">
        <v>1098</v>
      </c>
      <c r="T162" s="162" t="s">
        <v>2652</v>
      </c>
      <c r="U162" s="162" t="s">
        <v>927</v>
      </c>
      <c r="V162" s="162">
        <v>584498431</v>
      </c>
      <c r="W162" s="164" t="s">
        <v>2653</v>
      </c>
      <c r="X162" s="122">
        <v>3</v>
      </c>
      <c r="Y162" s="121">
        <v>0</v>
      </c>
      <c r="Z162" s="123">
        <v>3</v>
      </c>
      <c r="AA162" s="122">
        <v>3</v>
      </c>
      <c r="AB162" s="121">
        <v>0</v>
      </c>
      <c r="AC162" s="123">
        <v>3</v>
      </c>
      <c r="AD162" s="165" t="str">
        <f t="shared" si="13"/>
        <v>A</v>
      </c>
      <c r="AE162" s="124">
        <v>3</v>
      </c>
      <c r="AF162" s="165" t="str">
        <f t="shared" si="10"/>
        <v>A</v>
      </c>
      <c r="AG162" s="122">
        <v>0</v>
      </c>
      <c r="AH162" s="121">
        <v>1</v>
      </c>
      <c r="AI162" s="121">
        <v>0</v>
      </c>
      <c r="AJ162" s="121">
        <v>2</v>
      </c>
      <c r="AK162" s="123">
        <v>3</v>
      </c>
      <c r="AL162" s="165" t="str">
        <f t="shared" si="11"/>
        <v>A</v>
      </c>
      <c r="AM162" s="122">
        <v>1</v>
      </c>
      <c r="AN162" s="121">
        <v>0</v>
      </c>
      <c r="AO162" s="121">
        <v>2</v>
      </c>
      <c r="AP162" s="123">
        <v>3</v>
      </c>
      <c r="AQ162" s="165" t="str">
        <f t="shared" si="12"/>
        <v>A</v>
      </c>
      <c r="AR162" s="122">
        <v>0</v>
      </c>
      <c r="AS162" s="121">
        <v>0</v>
      </c>
      <c r="AT162" s="121">
        <v>1</v>
      </c>
      <c r="AU162" s="121">
        <v>2</v>
      </c>
      <c r="AV162" s="121">
        <v>0</v>
      </c>
      <c r="AW162" s="121">
        <v>0</v>
      </c>
      <c r="AX162" s="123">
        <v>3</v>
      </c>
      <c r="AY162" s="165" t="str">
        <f t="shared" si="14"/>
        <v>A</v>
      </c>
      <c r="AZ162" s="125">
        <v>1</v>
      </c>
      <c r="BA162" s="121">
        <v>0</v>
      </c>
      <c r="BB162" s="121">
        <v>0</v>
      </c>
      <c r="BC162" s="126">
        <v>1</v>
      </c>
      <c r="BD162" s="122">
        <v>2</v>
      </c>
      <c r="BE162" s="121">
        <v>36</v>
      </c>
      <c r="BF162" s="121">
        <v>0</v>
      </c>
      <c r="BG162" s="121">
        <v>0</v>
      </c>
      <c r="BH162" s="121">
        <v>5</v>
      </c>
      <c r="BI162" s="121">
        <v>0</v>
      </c>
      <c r="BJ162" s="121">
        <v>0</v>
      </c>
      <c r="BK162" s="121">
        <v>0</v>
      </c>
      <c r="BL162" s="121">
        <v>29</v>
      </c>
      <c r="BM162" s="121">
        <v>0</v>
      </c>
      <c r="BN162" s="121">
        <v>0</v>
      </c>
      <c r="BO162" s="121">
        <v>3</v>
      </c>
      <c r="BP162" s="121">
        <v>10</v>
      </c>
      <c r="BQ162" s="121">
        <v>0</v>
      </c>
      <c r="BR162" s="121">
        <v>1</v>
      </c>
      <c r="BS162" s="121">
        <v>0</v>
      </c>
      <c r="BT162" s="121">
        <v>2</v>
      </c>
      <c r="BU162" s="121">
        <v>0</v>
      </c>
      <c r="BV162" s="121">
        <v>0</v>
      </c>
      <c r="BW162" s="121">
        <v>0</v>
      </c>
      <c r="BX162" s="121">
        <v>0</v>
      </c>
      <c r="BY162" s="121">
        <v>0</v>
      </c>
      <c r="BZ162" s="121">
        <v>0</v>
      </c>
      <c r="CA162" s="121">
        <v>0</v>
      </c>
      <c r="CB162" s="121">
        <v>0</v>
      </c>
      <c r="CC162" s="121">
        <v>0</v>
      </c>
      <c r="CD162" s="121">
        <v>0</v>
      </c>
      <c r="CE162" s="123">
        <v>0</v>
      </c>
      <c r="CF162" s="122">
        <v>2</v>
      </c>
      <c r="CG162" s="121">
        <v>0</v>
      </c>
      <c r="CH162" s="121">
        <v>0</v>
      </c>
      <c r="CI162" s="121">
        <v>11</v>
      </c>
      <c r="CJ162" s="121">
        <v>0</v>
      </c>
      <c r="CK162" s="121">
        <v>1</v>
      </c>
      <c r="CL162" s="121">
        <v>0</v>
      </c>
      <c r="CM162" s="121">
        <v>0</v>
      </c>
      <c r="CN162" s="121">
        <v>0</v>
      </c>
      <c r="CO162" s="121">
        <v>0</v>
      </c>
      <c r="CP162" s="121">
        <v>0</v>
      </c>
      <c r="CQ162" s="121">
        <v>0</v>
      </c>
      <c r="CR162" s="121">
        <v>0</v>
      </c>
      <c r="CS162" s="121">
        <v>0</v>
      </c>
      <c r="CT162" s="121">
        <v>0</v>
      </c>
      <c r="CU162" s="121">
        <v>0</v>
      </c>
      <c r="CV162" s="121">
        <v>0</v>
      </c>
      <c r="CW162" s="121">
        <v>0</v>
      </c>
      <c r="CX162" s="121">
        <v>0</v>
      </c>
      <c r="CY162" s="121">
        <v>0</v>
      </c>
      <c r="CZ162" s="121">
        <v>0</v>
      </c>
      <c r="DA162" s="123">
        <v>0</v>
      </c>
      <c r="DB162" s="122">
        <v>0</v>
      </c>
      <c r="DC162" s="121">
        <v>0</v>
      </c>
      <c r="DD162" s="121">
        <v>0</v>
      </c>
      <c r="DE162" s="121">
        <v>0</v>
      </c>
      <c r="DF162" s="121">
        <v>0</v>
      </c>
      <c r="DG162" s="121">
        <v>0</v>
      </c>
      <c r="DH162" s="121">
        <v>0</v>
      </c>
      <c r="DI162" s="121">
        <v>0</v>
      </c>
      <c r="DJ162" s="123">
        <v>0</v>
      </c>
      <c r="DK162" s="122">
        <v>0</v>
      </c>
      <c r="DL162" s="123">
        <v>0</v>
      </c>
      <c r="DM162" s="124">
        <v>0</v>
      </c>
      <c r="DN162" s="122">
        <v>153</v>
      </c>
      <c r="DO162" s="121">
        <v>1</v>
      </c>
      <c r="DP162" s="123">
        <v>543</v>
      </c>
      <c r="DQ162" s="122">
        <v>40</v>
      </c>
      <c r="DR162" s="121">
        <v>1</v>
      </c>
      <c r="DS162" s="162" t="s">
        <v>2654</v>
      </c>
      <c r="DT162" s="121">
        <v>3</v>
      </c>
      <c r="DU162" s="162" t="s">
        <v>2655</v>
      </c>
      <c r="DV162" s="164"/>
      <c r="DW162" s="122">
        <v>1</v>
      </c>
      <c r="DX162" s="121">
        <v>1</v>
      </c>
      <c r="DY162" s="121">
        <v>1</v>
      </c>
      <c r="DZ162" s="162"/>
      <c r="EA162" s="164"/>
      <c r="EB162" s="127">
        <v>39584</v>
      </c>
      <c r="EC162" s="128">
        <v>719.03</v>
      </c>
      <c r="ED162" s="129">
        <v>24</v>
      </c>
    </row>
    <row r="163" spans="1:134" ht="13.5" customHeight="1">
      <c r="A163" s="161" t="s">
        <v>280</v>
      </c>
      <c r="B163" s="162" t="s">
        <v>286</v>
      </c>
      <c r="C163" s="121">
        <v>1</v>
      </c>
      <c r="D163" s="162" t="s">
        <v>285</v>
      </c>
      <c r="E163" s="162" t="s">
        <v>1616</v>
      </c>
      <c r="F163" s="162">
        <v>27</v>
      </c>
      <c r="G163" s="162">
        <v>79852</v>
      </c>
      <c r="H163" s="162" t="s">
        <v>286</v>
      </c>
      <c r="I163" s="162" t="s">
        <v>2656</v>
      </c>
      <c r="J163" s="162" t="s">
        <v>2657</v>
      </c>
      <c r="K163" s="164" t="s">
        <v>919</v>
      </c>
      <c r="L163" s="161" t="s">
        <v>1013</v>
      </c>
      <c r="M163" s="162" t="s">
        <v>925</v>
      </c>
      <c r="N163" s="162" t="s">
        <v>2658</v>
      </c>
      <c r="O163" s="162" t="s">
        <v>927</v>
      </c>
      <c r="P163" s="162">
        <v>582401495</v>
      </c>
      <c r="Q163" s="164" t="s">
        <v>2659</v>
      </c>
      <c r="R163" s="161" t="s">
        <v>920</v>
      </c>
      <c r="S163" s="162" t="s">
        <v>1364</v>
      </c>
      <c r="T163" s="162" t="s">
        <v>2660</v>
      </c>
      <c r="U163" s="162" t="s">
        <v>927</v>
      </c>
      <c r="V163" s="162">
        <v>582401492</v>
      </c>
      <c r="W163" s="164" t="s">
        <v>2661</v>
      </c>
      <c r="X163" s="122">
        <v>2</v>
      </c>
      <c r="Y163" s="121">
        <v>0</v>
      </c>
      <c r="Z163" s="123">
        <v>2</v>
      </c>
      <c r="AA163" s="122">
        <v>1.1000000000000001</v>
      </c>
      <c r="AB163" s="121">
        <v>0</v>
      </c>
      <c r="AC163" s="123">
        <v>1.1000000000000001</v>
      </c>
      <c r="AD163" s="165" t="str">
        <f t="shared" si="13"/>
        <v>A</v>
      </c>
      <c r="AE163" s="124">
        <v>1</v>
      </c>
      <c r="AF163" s="165" t="str">
        <f t="shared" si="10"/>
        <v>A</v>
      </c>
      <c r="AG163" s="122">
        <v>0</v>
      </c>
      <c r="AH163" s="121">
        <v>0</v>
      </c>
      <c r="AI163" s="121">
        <v>1</v>
      </c>
      <c r="AJ163" s="121">
        <v>1</v>
      </c>
      <c r="AK163" s="123">
        <v>2</v>
      </c>
      <c r="AL163" s="165" t="str">
        <f t="shared" si="11"/>
        <v>A</v>
      </c>
      <c r="AM163" s="122">
        <v>0</v>
      </c>
      <c r="AN163" s="121">
        <v>0</v>
      </c>
      <c r="AO163" s="121">
        <v>2</v>
      </c>
      <c r="AP163" s="123">
        <v>2</v>
      </c>
      <c r="AQ163" s="165" t="str">
        <f t="shared" si="12"/>
        <v>A</v>
      </c>
      <c r="AR163" s="122">
        <v>0</v>
      </c>
      <c r="AS163" s="121">
        <v>0</v>
      </c>
      <c r="AT163" s="121">
        <v>1</v>
      </c>
      <c r="AU163" s="121">
        <v>1</v>
      </c>
      <c r="AV163" s="121">
        <v>0</v>
      </c>
      <c r="AW163" s="121">
        <v>0</v>
      </c>
      <c r="AX163" s="123">
        <v>2</v>
      </c>
      <c r="AY163" s="165" t="str">
        <f t="shared" si="14"/>
        <v>A</v>
      </c>
      <c r="AZ163" s="125">
        <v>0</v>
      </c>
      <c r="BA163" s="121">
        <v>1</v>
      </c>
      <c r="BB163" s="121">
        <v>0</v>
      </c>
      <c r="BC163" s="126">
        <v>1</v>
      </c>
      <c r="BD163" s="122">
        <v>0</v>
      </c>
      <c r="BE163" s="121">
        <v>9</v>
      </c>
      <c r="BF163" s="121">
        <v>0</v>
      </c>
      <c r="BG163" s="121">
        <v>0</v>
      </c>
      <c r="BH163" s="121">
        <v>0</v>
      </c>
      <c r="BI163" s="121">
        <v>0</v>
      </c>
      <c r="BJ163" s="121">
        <v>0</v>
      </c>
      <c r="BK163" s="121">
        <v>0</v>
      </c>
      <c r="BL163" s="121">
        <v>15</v>
      </c>
      <c r="BM163" s="121">
        <v>2</v>
      </c>
      <c r="BN163" s="121">
        <v>0</v>
      </c>
      <c r="BO163" s="121">
        <v>0</v>
      </c>
      <c r="BP163" s="121">
        <v>9</v>
      </c>
      <c r="BQ163" s="121">
        <v>0</v>
      </c>
      <c r="BR163" s="121">
        <v>0</v>
      </c>
      <c r="BS163" s="121">
        <v>0</v>
      </c>
      <c r="BT163" s="121">
        <v>2</v>
      </c>
      <c r="BU163" s="121">
        <v>0</v>
      </c>
      <c r="BV163" s="121">
        <v>0</v>
      </c>
      <c r="BW163" s="121">
        <v>0</v>
      </c>
      <c r="BX163" s="121">
        <v>0</v>
      </c>
      <c r="BY163" s="121">
        <v>0</v>
      </c>
      <c r="BZ163" s="121">
        <v>0</v>
      </c>
      <c r="CA163" s="121">
        <v>0</v>
      </c>
      <c r="CB163" s="121">
        <v>0</v>
      </c>
      <c r="CC163" s="121">
        <v>1</v>
      </c>
      <c r="CD163" s="121">
        <v>0</v>
      </c>
      <c r="CE163" s="123">
        <v>0</v>
      </c>
      <c r="CF163" s="122">
        <v>0</v>
      </c>
      <c r="CG163" s="121">
        <v>0</v>
      </c>
      <c r="CH163" s="121">
        <v>0</v>
      </c>
      <c r="CI163" s="121">
        <v>0</v>
      </c>
      <c r="CJ163" s="121">
        <v>0</v>
      </c>
      <c r="CK163" s="121">
        <v>0</v>
      </c>
      <c r="CL163" s="121">
        <v>0</v>
      </c>
      <c r="CM163" s="121">
        <v>0</v>
      </c>
      <c r="CN163" s="121">
        <v>0</v>
      </c>
      <c r="CO163" s="121">
        <v>0</v>
      </c>
      <c r="CP163" s="121">
        <v>0</v>
      </c>
      <c r="CQ163" s="121">
        <v>0</v>
      </c>
      <c r="CR163" s="121">
        <v>0</v>
      </c>
      <c r="CS163" s="121">
        <v>0</v>
      </c>
      <c r="CT163" s="121">
        <v>0</v>
      </c>
      <c r="CU163" s="121">
        <v>0</v>
      </c>
      <c r="CV163" s="121">
        <v>0</v>
      </c>
      <c r="CW163" s="121">
        <v>0</v>
      </c>
      <c r="CX163" s="121">
        <v>0</v>
      </c>
      <c r="CY163" s="121">
        <v>0</v>
      </c>
      <c r="CZ163" s="121">
        <v>0</v>
      </c>
      <c r="DA163" s="123">
        <v>0</v>
      </c>
      <c r="DB163" s="122">
        <v>0</v>
      </c>
      <c r="DC163" s="121">
        <v>0</v>
      </c>
      <c r="DD163" s="121">
        <v>0</v>
      </c>
      <c r="DE163" s="121">
        <v>0</v>
      </c>
      <c r="DF163" s="121">
        <v>0</v>
      </c>
      <c r="DG163" s="121">
        <v>0</v>
      </c>
      <c r="DH163" s="121">
        <v>0</v>
      </c>
      <c r="DI163" s="121">
        <v>0</v>
      </c>
      <c r="DJ163" s="123">
        <v>0</v>
      </c>
      <c r="DK163" s="122">
        <v>0</v>
      </c>
      <c r="DL163" s="123">
        <v>0</v>
      </c>
      <c r="DM163" s="124">
        <v>0</v>
      </c>
      <c r="DN163" s="122">
        <v>45</v>
      </c>
      <c r="DO163" s="121">
        <v>0</v>
      </c>
      <c r="DP163" s="123">
        <v>215</v>
      </c>
      <c r="DQ163" s="122">
        <v>20</v>
      </c>
      <c r="DR163" s="121">
        <v>0</v>
      </c>
      <c r="DS163" s="121" t="s">
        <v>927</v>
      </c>
      <c r="DT163" s="121">
        <v>1</v>
      </c>
      <c r="DU163" s="162" t="s">
        <v>2662</v>
      </c>
      <c r="DV163" s="164"/>
      <c r="DW163" s="122">
        <v>1</v>
      </c>
      <c r="DX163" s="121">
        <v>1</v>
      </c>
      <c r="DY163" s="121">
        <v>1</v>
      </c>
      <c r="DZ163" s="162"/>
      <c r="EA163" s="164"/>
      <c r="EB163" s="127">
        <v>10909</v>
      </c>
      <c r="EC163" s="128">
        <v>178.09</v>
      </c>
      <c r="ED163" s="129">
        <v>21</v>
      </c>
    </row>
    <row r="164" spans="1:134" ht="13.5" customHeight="1">
      <c r="A164" s="161" t="s">
        <v>280</v>
      </c>
      <c r="B164" s="162" t="s">
        <v>288</v>
      </c>
      <c r="C164" s="121">
        <v>1</v>
      </c>
      <c r="D164" s="162" t="s">
        <v>287</v>
      </c>
      <c r="E164" s="162" t="s">
        <v>1327</v>
      </c>
      <c r="F164" s="162">
        <v>89</v>
      </c>
      <c r="G164" s="162">
        <v>75131</v>
      </c>
      <c r="H164" s="162" t="s">
        <v>288</v>
      </c>
      <c r="I164" s="162" t="s">
        <v>2663</v>
      </c>
      <c r="J164" s="162" t="s">
        <v>2664</v>
      </c>
      <c r="K164" s="164" t="s">
        <v>919</v>
      </c>
      <c r="L164" s="161" t="s">
        <v>920</v>
      </c>
      <c r="M164" s="162" t="s">
        <v>2665</v>
      </c>
      <c r="N164" s="162" t="s">
        <v>2666</v>
      </c>
      <c r="O164" s="162" t="s">
        <v>927</v>
      </c>
      <c r="P164" s="162">
        <v>581722346</v>
      </c>
      <c r="Q164" s="164" t="s">
        <v>2667</v>
      </c>
      <c r="R164" s="161" t="s">
        <v>920</v>
      </c>
      <c r="S164" s="162" t="s">
        <v>2084</v>
      </c>
      <c r="T164" s="162" t="s">
        <v>2668</v>
      </c>
      <c r="U164" s="162" t="s">
        <v>927</v>
      </c>
      <c r="V164" s="162">
        <v>581722344</v>
      </c>
      <c r="W164" s="164" t="s">
        <v>2669</v>
      </c>
      <c r="X164" s="122">
        <v>1</v>
      </c>
      <c r="Y164" s="121">
        <v>0</v>
      </c>
      <c r="Z164" s="123">
        <v>1</v>
      </c>
      <c r="AA164" s="122">
        <v>1</v>
      </c>
      <c r="AB164" s="121">
        <v>0</v>
      </c>
      <c r="AC164" s="123">
        <v>1</v>
      </c>
      <c r="AD164" s="165" t="str">
        <f t="shared" si="13"/>
        <v>A</v>
      </c>
      <c r="AE164" s="124">
        <v>1</v>
      </c>
      <c r="AF164" s="165" t="str">
        <f t="shared" si="10"/>
        <v>A</v>
      </c>
      <c r="AG164" s="122">
        <v>0</v>
      </c>
      <c r="AH164" s="121">
        <v>0</v>
      </c>
      <c r="AI164" s="121">
        <v>0</v>
      </c>
      <c r="AJ164" s="121">
        <v>1</v>
      </c>
      <c r="AK164" s="123">
        <v>1</v>
      </c>
      <c r="AL164" s="165" t="str">
        <f t="shared" si="11"/>
        <v>A</v>
      </c>
      <c r="AM164" s="122">
        <v>0</v>
      </c>
      <c r="AN164" s="121">
        <v>1</v>
      </c>
      <c r="AO164" s="121">
        <v>0</v>
      </c>
      <c r="AP164" s="123">
        <v>1</v>
      </c>
      <c r="AQ164" s="165" t="str">
        <f t="shared" si="12"/>
        <v>A</v>
      </c>
      <c r="AR164" s="122">
        <v>0</v>
      </c>
      <c r="AS164" s="121">
        <v>0</v>
      </c>
      <c r="AT164" s="121">
        <v>1</v>
      </c>
      <c r="AU164" s="121">
        <v>0</v>
      </c>
      <c r="AV164" s="121">
        <v>0</v>
      </c>
      <c r="AW164" s="121">
        <v>0</v>
      </c>
      <c r="AX164" s="123">
        <v>1</v>
      </c>
      <c r="AY164" s="165" t="str">
        <f t="shared" si="14"/>
        <v>A</v>
      </c>
      <c r="AZ164" s="125">
        <v>0</v>
      </c>
      <c r="BA164" s="121">
        <v>1</v>
      </c>
      <c r="BB164" s="121">
        <v>0</v>
      </c>
      <c r="BC164" s="126">
        <v>1</v>
      </c>
      <c r="BD164" s="122">
        <v>0</v>
      </c>
      <c r="BE164" s="121">
        <v>28</v>
      </c>
      <c r="BF164" s="121">
        <v>0</v>
      </c>
      <c r="BG164" s="121">
        <v>0</v>
      </c>
      <c r="BH164" s="121">
        <v>0</v>
      </c>
      <c r="BI164" s="121">
        <v>0</v>
      </c>
      <c r="BJ164" s="121">
        <v>0</v>
      </c>
      <c r="BK164" s="121">
        <v>0</v>
      </c>
      <c r="BL164" s="121">
        <v>15</v>
      </c>
      <c r="BM164" s="121">
        <v>0</v>
      </c>
      <c r="BN164" s="121">
        <v>0</v>
      </c>
      <c r="BO164" s="121">
        <v>0</v>
      </c>
      <c r="BP164" s="121">
        <v>28</v>
      </c>
      <c r="BQ164" s="121">
        <v>0</v>
      </c>
      <c r="BR164" s="121">
        <v>0</v>
      </c>
      <c r="BS164" s="121">
        <v>0</v>
      </c>
      <c r="BT164" s="121">
        <v>5</v>
      </c>
      <c r="BU164" s="121">
        <v>0</v>
      </c>
      <c r="BV164" s="121">
        <v>0</v>
      </c>
      <c r="BW164" s="121">
        <v>0</v>
      </c>
      <c r="BX164" s="121">
        <v>0</v>
      </c>
      <c r="BY164" s="121">
        <v>0</v>
      </c>
      <c r="BZ164" s="121">
        <v>0</v>
      </c>
      <c r="CA164" s="121">
        <v>0</v>
      </c>
      <c r="CB164" s="121">
        <v>0</v>
      </c>
      <c r="CC164" s="121">
        <v>0</v>
      </c>
      <c r="CD164" s="121">
        <v>0</v>
      </c>
      <c r="CE164" s="123">
        <v>0</v>
      </c>
      <c r="CF164" s="122">
        <v>3</v>
      </c>
      <c r="CG164" s="121">
        <v>0</v>
      </c>
      <c r="CH164" s="121">
        <v>0</v>
      </c>
      <c r="CI164" s="121">
        <v>2</v>
      </c>
      <c r="CJ164" s="121">
        <v>6</v>
      </c>
      <c r="CK164" s="121">
        <v>0</v>
      </c>
      <c r="CL164" s="121">
        <v>0</v>
      </c>
      <c r="CM164" s="121">
        <v>0</v>
      </c>
      <c r="CN164" s="121">
        <v>0</v>
      </c>
      <c r="CO164" s="121">
        <v>0</v>
      </c>
      <c r="CP164" s="121">
        <v>0</v>
      </c>
      <c r="CQ164" s="121">
        <v>0</v>
      </c>
      <c r="CR164" s="121">
        <v>0</v>
      </c>
      <c r="CS164" s="121">
        <v>0</v>
      </c>
      <c r="CT164" s="121">
        <v>0</v>
      </c>
      <c r="CU164" s="121">
        <v>0</v>
      </c>
      <c r="CV164" s="121">
        <v>0</v>
      </c>
      <c r="CW164" s="121">
        <v>0</v>
      </c>
      <c r="CX164" s="121">
        <v>0</v>
      </c>
      <c r="CY164" s="121">
        <v>0</v>
      </c>
      <c r="CZ164" s="121">
        <v>0</v>
      </c>
      <c r="DA164" s="123">
        <v>0</v>
      </c>
      <c r="DB164" s="122">
        <v>0</v>
      </c>
      <c r="DC164" s="121">
        <v>0</v>
      </c>
      <c r="DD164" s="121">
        <v>0</v>
      </c>
      <c r="DE164" s="121">
        <v>0</v>
      </c>
      <c r="DF164" s="121">
        <v>0</v>
      </c>
      <c r="DG164" s="121">
        <v>0</v>
      </c>
      <c r="DH164" s="121">
        <v>0</v>
      </c>
      <c r="DI164" s="121">
        <v>0</v>
      </c>
      <c r="DJ164" s="123">
        <v>0</v>
      </c>
      <c r="DK164" s="122">
        <v>0</v>
      </c>
      <c r="DL164" s="123">
        <v>0</v>
      </c>
      <c r="DM164" s="124">
        <v>0</v>
      </c>
      <c r="DN164" s="122">
        <v>75</v>
      </c>
      <c r="DO164" s="121">
        <v>5</v>
      </c>
      <c r="DP164" s="123">
        <v>42</v>
      </c>
      <c r="DQ164" s="122">
        <v>50</v>
      </c>
      <c r="DR164" s="121">
        <v>1</v>
      </c>
      <c r="DS164" s="162" t="s">
        <v>2670</v>
      </c>
      <c r="DT164" s="121">
        <v>3</v>
      </c>
      <c r="DU164" s="162" t="s">
        <v>2671</v>
      </c>
      <c r="DV164" s="164" t="s">
        <v>2672</v>
      </c>
      <c r="DW164" s="122">
        <v>1</v>
      </c>
      <c r="DX164" s="121">
        <v>1</v>
      </c>
      <c r="DY164" s="121">
        <v>1</v>
      </c>
      <c r="DZ164" s="162"/>
      <c r="EA164" s="164"/>
      <c r="EB164" s="127">
        <v>15289</v>
      </c>
      <c r="EC164" s="128">
        <v>118.6</v>
      </c>
      <c r="ED164" s="129">
        <v>14</v>
      </c>
    </row>
    <row r="165" spans="1:134" ht="13.5" customHeight="1">
      <c r="A165" s="161" t="s">
        <v>280</v>
      </c>
      <c r="B165" s="162" t="s">
        <v>290</v>
      </c>
      <c r="C165" s="121">
        <v>1</v>
      </c>
      <c r="D165" s="162" t="s">
        <v>289</v>
      </c>
      <c r="E165" s="162" t="s">
        <v>2119</v>
      </c>
      <c r="F165" s="162">
        <v>818</v>
      </c>
      <c r="G165" s="162">
        <v>78401</v>
      </c>
      <c r="H165" s="162" t="s">
        <v>290</v>
      </c>
      <c r="I165" s="162" t="s">
        <v>2673</v>
      </c>
      <c r="J165" s="162" t="s">
        <v>2674</v>
      </c>
      <c r="K165" s="164" t="s">
        <v>919</v>
      </c>
      <c r="L165" s="161" t="s">
        <v>920</v>
      </c>
      <c r="M165" s="162" t="s">
        <v>925</v>
      </c>
      <c r="N165" s="162" t="s">
        <v>2675</v>
      </c>
      <c r="O165" s="162" t="s">
        <v>927</v>
      </c>
      <c r="P165" s="162">
        <v>585153265</v>
      </c>
      <c r="Q165" s="164" t="s">
        <v>2676</v>
      </c>
      <c r="R165" s="161" t="s">
        <v>1013</v>
      </c>
      <c r="S165" s="162" t="s">
        <v>1176</v>
      </c>
      <c r="T165" s="162" t="s">
        <v>2677</v>
      </c>
      <c r="U165" s="162" t="s">
        <v>927</v>
      </c>
      <c r="V165" s="162">
        <v>585153260</v>
      </c>
      <c r="W165" s="164" t="s">
        <v>2678</v>
      </c>
      <c r="X165" s="122">
        <v>4</v>
      </c>
      <c r="Y165" s="121">
        <v>0</v>
      </c>
      <c r="Z165" s="123">
        <v>4</v>
      </c>
      <c r="AA165" s="122">
        <v>3.5</v>
      </c>
      <c r="AB165" s="121">
        <v>0</v>
      </c>
      <c r="AC165" s="123">
        <v>3.5</v>
      </c>
      <c r="AD165" s="165" t="str">
        <f t="shared" si="13"/>
        <v>A</v>
      </c>
      <c r="AE165" s="124">
        <v>3</v>
      </c>
      <c r="AF165" s="165" t="str">
        <f t="shared" si="10"/>
        <v>A</v>
      </c>
      <c r="AG165" s="122">
        <v>0</v>
      </c>
      <c r="AH165" s="121">
        <v>0</v>
      </c>
      <c r="AI165" s="121">
        <v>1</v>
      </c>
      <c r="AJ165" s="121">
        <v>3</v>
      </c>
      <c r="AK165" s="123">
        <v>4</v>
      </c>
      <c r="AL165" s="165" t="str">
        <f t="shared" si="11"/>
        <v>A</v>
      </c>
      <c r="AM165" s="122">
        <v>0</v>
      </c>
      <c r="AN165" s="121">
        <v>0</v>
      </c>
      <c r="AO165" s="121">
        <v>4</v>
      </c>
      <c r="AP165" s="123">
        <v>4</v>
      </c>
      <c r="AQ165" s="165" t="str">
        <f t="shared" si="12"/>
        <v>A</v>
      </c>
      <c r="AR165" s="122">
        <v>0</v>
      </c>
      <c r="AS165" s="121">
        <v>0</v>
      </c>
      <c r="AT165" s="121">
        <v>3</v>
      </c>
      <c r="AU165" s="121">
        <v>0</v>
      </c>
      <c r="AV165" s="121">
        <v>1</v>
      </c>
      <c r="AW165" s="121">
        <v>0</v>
      </c>
      <c r="AX165" s="123">
        <v>4</v>
      </c>
      <c r="AY165" s="165" t="str">
        <f t="shared" si="14"/>
        <v>A</v>
      </c>
      <c r="AZ165" s="125">
        <v>0</v>
      </c>
      <c r="BA165" s="121">
        <v>1</v>
      </c>
      <c r="BB165" s="121">
        <v>0</v>
      </c>
      <c r="BC165" s="126">
        <v>1</v>
      </c>
      <c r="BD165" s="122">
        <v>0</v>
      </c>
      <c r="BE165" s="121">
        <v>34</v>
      </c>
      <c r="BF165" s="121">
        <v>0</v>
      </c>
      <c r="BG165" s="121">
        <v>0</v>
      </c>
      <c r="BH165" s="121">
        <v>2</v>
      </c>
      <c r="BI165" s="121">
        <v>0</v>
      </c>
      <c r="BJ165" s="121">
        <v>1</v>
      </c>
      <c r="BK165" s="121">
        <v>0</v>
      </c>
      <c r="BL165" s="121">
        <v>36</v>
      </c>
      <c r="BM165" s="121">
        <v>0</v>
      </c>
      <c r="BN165" s="121">
        <v>0</v>
      </c>
      <c r="BO165" s="121">
        <v>1</v>
      </c>
      <c r="BP165" s="121">
        <v>21</v>
      </c>
      <c r="BQ165" s="121">
        <v>0</v>
      </c>
      <c r="BR165" s="121">
        <v>0</v>
      </c>
      <c r="BS165" s="121">
        <v>0</v>
      </c>
      <c r="BT165" s="121">
        <v>1</v>
      </c>
      <c r="BU165" s="121">
        <v>0</v>
      </c>
      <c r="BV165" s="121">
        <v>0</v>
      </c>
      <c r="BW165" s="121">
        <v>0</v>
      </c>
      <c r="BX165" s="121">
        <v>0</v>
      </c>
      <c r="BY165" s="121">
        <v>0</v>
      </c>
      <c r="BZ165" s="121">
        <v>0</v>
      </c>
      <c r="CA165" s="121">
        <v>0</v>
      </c>
      <c r="CB165" s="121">
        <v>0</v>
      </c>
      <c r="CC165" s="121">
        <v>0</v>
      </c>
      <c r="CD165" s="121">
        <v>0</v>
      </c>
      <c r="CE165" s="123">
        <v>0</v>
      </c>
      <c r="CF165" s="122">
        <v>0</v>
      </c>
      <c r="CG165" s="121">
        <v>0</v>
      </c>
      <c r="CH165" s="121">
        <v>0</v>
      </c>
      <c r="CI165" s="121">
        <v>5</v>
      </c>
      <c r="CJ165" s="121">
        <v>0</v>
      </c>
      <c r="CK165" s="121">
        <v>0</v>
      </c>
      <c r="CL165" s="121">
        <v>0</v>
      </c>
      <c r="CM165" s="121">
        <v>0</v>
      </c>
      <c r="CN165" s="121">
        <v>0</v>
      </c>
      <c r="CO165" s="121">
        <v>0</v>
      </c>
      <c r="CP165" s="121">
        <v>0</v>
      </c>
      <c r="CQ165" s="121">
        <v>0</v>
      </c>
      <c r="CR165" s="121">
        <v>0</v>
      </c>
      <c r="CS165" s="121">
        <v>0</v>
      </c>
      <c r="CT165" s="121">
        <v>0</v>
      </c>
      <c r="CU165" s="121">
        <v>0</v>
      </c>
      <c r="CV165" s="121">
        <v>0</v>
      </c>
      <c r="CW165" s="121">
        <v>0</v>
      </c>
      <c r="CX165" s="121">
        <v>0</v>
      </c>
      <c r="CY165" s="121">
        <v>0</v>
      </c>
      <c r="CZ165" s="121">
        <v>0</v>
      </c>
      <c r="DA165" s="123">
        <v>0</v>
      </c>
      <c r="DB165" s="122">
        <v>0</v>
      </c>
      <c r="DC165" s="121">
        <v>0</v>
      </c>
      <c r="DD165" s="121">
        <v>0</v>
      </c>
      <c r="DE165" s="121">
        <v>0</v>
      </c>
      <c r="DF165" s="121">
        <v>0</v>
      </c>
      <c r="DG165" s="121">
        <v>0</v>
      </c>
      <c r="DH165" s="121">
        <v>0</v>
      </c>
      <c r="DI165" s="121">
        <v>0</v>
      </c>
      <c r="DJ165" s="123">
        <v>0</v>
      </c>
      <c r="DK165" s="122">
        <v>1</v>
      </c>
      <c r="DL165" s="123">
        <v>0</v>
      </c>
      <c r="DM165" s="124">
        <v>0</v>
      </c>
      <c r="DN165" s="122">
        <v>60</v>
      </c>
      <c r="DO165" s="121">
        <v>16</v>
      </c>
      <c r="DP165" s="123">
        <v>348</v>
      </c>
      <c r="DQ165" s="122">
        <v>50</v>
      </c>
      <c r="DR165" s="121">
        <v>0</v>
      </c>
      <c r="DS165" s="121" t="s">
        <v>927</v>
      </c>
      <c r="DT165" s="121">
        <v>3</v>
      </c>
      <c r="DU165" s="162" t="s">
        <v>2679</v>
      </c>
      <c r="DV165" s="164" t="s">
        <v>2680</v>
      </c>
      <c r="DW165" s="122">
        <v>1</v>
      </c>
      <c r="DX165" s="121">
        <v>1</v>
      </c>
      <c r="DY165" s="121">
        <v>1</v>
      </c>
      <c r="DZ165" s="162" t="s">
        <v>927</v>
      </c>
      <c r="EA165" s="164" t="s">
        <v>927</v>
      </c>
      <c r="EB165" s="127">
        <v>23804</v>
      </c>
      <c r="EC165" s="128">
        <v>247.48</v>
      </c>
      <c r="ED165" s="129">
        <v>20</v>
      </c>
    </row>
    <row r="166" spans="1:134" ht="13.5" customHeight="1">
      <c r="A166" s="161" t="s">
        <v>280</v>
      </c>
      <c r="B166" s="162" t="s">
        <v>292</v>
      </c>
      <c r="C166" s="121">
        <v>1</v>
      </c>
      <c r="D166" s="162" t="s">
        <v>291</v>
      </c>
      <c r="E166" s="162" t="s">
        <v>2681</v>
      </c>
      <c r="F166" s="162" t="s">
        <v>2682</v>
      </c>
      <c r="G166" s="162">
        <v>78985</v>
      </c>
      <c r="H166" s="162" t="s">
        <v>292</v>
      </c>
      <c r="I166" s="162" t="s">
        <v>2683</v>
      </c>
      <c r="J166" s="162" t="s">
        <v>2684</v>
      </c>
      <c r="K166" s="164" t="s">
        <v>919</v>
      </c>
      <c r="L166" s="161" t="s">
        <v>2685</v>
      </c>
      <c r="M166" s="162" t="s">
        <v>1331</v>
      </c>
      <c r="N166" s="162" t="s">
        <v>2316</v>
      </c>
      <c r="O166" s="162" t="s">
        <v>927</v>
      </c>
      <c r="P166" s="162">
        <v>583452197</v>
      </c>
      <c r="Q166" s="164" t="s">
        <v>2686</v>
      </c>
      <c r="R166" s="161" t="s">
        <v>927</v>
      </c>
      <c r="S166" s="162" t="s">
        <v>1331</v>
      </c>
      <c r="T166" s="162" t="s">
        <v>2316</v>
      </c>
      <c r="U166" s="162" t="s">
        <v>927</v>
      </c>
      <c r="V166" s="162">
        <v>583452197</v>
      </c>
      <c r="W166" s="164" t="s">
        <v>2686</v>
      </c>
      <c r="X166" s="122">
        <v>3</v>
      </c>
      <c r="Y166" s="121">
        <v>0</v>
      </c>
      <c r="Z166" s="123">
        <v>3</v>
      </c>
      <c r="AA166" s="122">
        <v>0.9</v>
      </c>
      <c r="AB166" s="121">
        <v>0</v>
      </c>
      <c r="AC166" s="123">
        <v>0.9</v>
      </c>
      <c r="AD166" s="165" t="str">
        <f t="shared" si="13"/>
        <v>A</v>
      </c>
      <c r="AE166" s="124">
        <v>3</v>
      </c>
      <c r="AF166" s="165" t="str">
        <f t="shared" si="10"/>
        <v>A</v>
      </c>
      <c r="AG166" s="122">
        <v>0</v>
      </c>
      <c r="AH166" s="121">
        <v>0</v>
      </c>
      <c r="AI166" s="121">
        <v>0</v>
      </c>
      <c r="AJ166" s="121">
        <v>3</v>
      </c>
      <c r="AK166" s="123">
        <v>3</v>
      </c>
      <c r="AL166" s="165" t="str">
        <f t="shared" si="11"/>
        <v>A</v>
      </c>
      <c r="AM166" s="122">
        <v>0</v>
      </c>
      <c r="AN166" s="121">
        <v>0</v>
      </c>
      <c r="AO166" s="121">
        <v>3</v>
      </c>
      <c r="AP166" s="123">
        <v>3</v>
      </c>
      <c r="AQ166" s="165" t="str">
        <f t="shared" si="12"/>
        <v>A</v>
      </c>
      <c r="AR166" s="122">
        <v>0</v>
      </c>
      <c r="AS166" s="121">
        <v>0</v>
      </c>
      <c r="AT166" s="121">
        <v>0</v>
      </c>
      <c r="AU166" s="121">
        <v>2</v>
      </c>
      <c r="AV166" s="121">
        <v>1</v>
      </c>
      <c r="AW166" s="121">
        <v>0</v>
      </c>
      <c r="AX166" s="123">
        <v>3</v>
      </c>
      <c r="AY166" s="165" t="str">
        <f t="shared" si="14"/>
        <v>A</v>
      </c>
      <c r="AZ166" s="125">
        <v>1</v>
      </c>
      <c r="BA166" s="121">
        <v>1</v>
      </c>
      <c r="BB166" s="121">
        <v>1</v>
      </c>
      <c r="BC166" s="126">
        <v>1</v>
      </c>
      <c r="BD166" s="122">
        <v>4</v>
      </c>
      <c r="BE166" s="121">
        <v>21</v>
      </c>
      <c r="BF166" s="121">
        <v>1</v>
      </c>
      <c r="BG166" s="121">
        <v>0</v>
      </c>
      <c r="BH166" s="121">
        <v>0</v>
      </c>
      <c r="BI166" s="121">
        <v>0</v>
      </c>
      <c r="BJ166" s="121">
        <v>0</v>
      </c>
      <c r="BK166" s="121">
        <v>0</v>
      </c>
      <c r="BL166" s="121">
        <v>21</v>
      </c>
      <c r="BM166" s="121">
        <v>0</v>
      </c>
      <c r="BN166" s="121">
        <v>0</v>
      </c>
      <c r="BO166" s="121">
        <v>4</v>
      </c>
      <c r="BP166" s="121">
        <v>1</v>
      </c>
      <c r="BQ166" s="121">
        <v>0</v>
      </c>
      <c r="BR166" s="121">
        <v>0</v>
      </c>
      <c r="BS166" s="121">
        <v>0</v>
      </c>
      <c r="BT166" s="121">
        <v>1</v>
      </c>
      <c r="BU166" s="121">
        <v>0</v>
      </c>
      <c r="BV166" s="121">
        <v>0</v>
      </c>
      <c r="BW166" s="121">
        <v>1</v>
      </c>
      <c r="BX166" s="121">
        <v>0</v>
      </c>
      <c r="BY166" s="121">
        <v>0</v>
      </c>
      <c r="BZ166" s="121">
        <v>0</v>
      </c>
      <c r="CA166" s="121">
        <v>0</v>
      </c>
      <c r="CB166" s="121">
        <v>0</v>
      </c>
      <c r="CC166" s="121">
        <v>0</v>
      </c>
      <c r="CD166" s="121">
        <v>0</v>
      </c>
      <c r="CE166" s="123">
        <v>0</v>
      </c>
      <c r="CF166" s="122">
        <v>2</v>
      </c>
      <c r="CG166" s="121">
        <v>0</v>
      </c>
      <c r="CH166" s="121">
        <v>0</v>
      </c>
      <c r="CI166" s="121">
        <v>6</v>
      </c>
      <c r="CJ166" s="121">
        <v>0</v>
      </c>
      <c r="CK166" s="121">
        <v>0</v>
      </c>
      <c r="CL166" s="121">
        <v>0</v>
      </c>
      <c r="CM166" s="121">
        <v>0</v>
      </c>
      <c r="CN166" s="121">
        <v>0</v>
      </c>
      <c r="CO166" s="121">
        <v>0</v>
      </c>
      <c r="CP166" s="121">
        <v>0</v>
      </c>
      <c r="CQ166" s="121">
        <v>0</v>
      </c>
      <c r="CR166" s="121">
        <v>0</v>
      </c>
      <c r="CS166" s="121">
        <v>0</v>
      </c>
      <c r="CT166" s="121">
        <v>0</v>
      </c>
      <c r="CU166" s="121">
        <v>0</v>
      </c>
      <c r="CV166" s="121">
        <v>0</v>
      </c>
      <c r="CW166" s="121">
        <v>0</v>
      </c>
      <c r="CX166" s="121">
        <v>0</v>
      </c>
      <c r="CY166" s="121">
        <v>0</v>
      </c>
      <c r="CZ166" s="121">
        <v>0</v>
      </c>
      <c r="DA166" s="123">
        <v>0</v>
      </c>
      <c r="DB166" s="122">
        <v>0</v>
      </c>
      <c r="DC166" s="121">
        <v>0</v>
      </c>
      <c r="DD166" s="121">
        <v>0</v>
      </c>
      <c r="DE166" s="121">
        <v>0</v>
      </c>
      <c r="DF166" s="121">
        <v>0</v>
      </c>
      <c r="DG166" s="121">
        <v>0</v>
      </c>
      <c r="DH166" s="121">
        <v>1</v>
      </c>
      <c r="DI166" s="121">
        <v>0</v>
      </c>
      <c r="DJ166" s="123">
        <v>0</v>
      </c>
      <c r="DK166" s="122">
        <v>2</v>
      </c>
      <c r="DL166" s="123">
        <v>0</v>
      </c>
      <c r="DM166" s="124">
        <v>0</v>
      </c>
      <c r="DN166" s="122">
        <v>26</v>
      </c>
      <c r="DO166" s="121">
        <v>2</v>
      </c>
      <c r="DP166" s="123">
        <v>178</v>
      </c>
      <c r="DQ166" s="122">
        <v>40</v>
      </c>
      <c r="DR166" s="121">
        <v>1</v>
      </c>
      <c r="DS166" s="162" t="s">
        <v>2687</v>
      </c>
      <c r="DT166" s="121">
        <v>2</v>
      </c>
      <c r="DU166" s="162"/>
      <c r="DV166" s="164"/>
      <c r="DW166" s="122">
        <v>1</v>
      </c>
      <c r="DX166" s="121">
        <v>1</v>
      </c>
      <c r="DY166" s="121">
        <v>1</v>
      </c>
      <c r="DZ166" s="162"/>
      <c r="EA166" s="164"/>
      <c r="EB166" s="127">
        <v>18501</v>
      </c>
      <c r="EC166" s="128">
        <v>188.38</v>
      </c>
      <c r="ED166" s="129">
        <v>14</v>
      </c>
    </row>
    <row r="167" spans="1:134" ht="13.5" customHeight="1">
      <c r="A167" s="161" t="s">
        <v>280</v>
      </c>
      <c r="B167" s="162" t="s">
        <v>294</v>
      </c>
      <c r="C167" s="121">
        <v>1</v>
      </c>
      <c r="D167" s="162" t="s">
        <v>293</v>
      </c>
      <c r="E167" s="162" t="s">
        <v>2311</v>
      </c>
      <c r="F167" s="162">
        <v>583</v>
      </c>
      <c r="G167" s="162">
        <v>77911</v>
      </c>
      <c r="H167" s="162" t="s">
        <v>2688</v>
      </c>
      <c r="I167" s="162" t="s">
        <v>2689</v>
      </c>
      <c r="J167" s="162" t="s">
        <v>2690</v>
      </c>
      <c r="K167" s="164" t="s">
        <v>967</v>
      </c>
      <c r="L167" s="161" t="s">
        <v>920</v>
      </c>
      <c r="M167" s="162" t="s">
        <v>956</v>
      </c>
      <c r="N167" s="162" t="s">
        <v>2691</v>
      </c>
      <c r="O167" s="162" t="s">
        <v>927</v>
      </c>
      <c r="P167" s="162">
        <v>588488320</v>
      </c>
      <c r="Q167" s="164" t="s">
        <v>2692</v>
      </c>
      <c r="R167" s="161" t="s">
        <v>920</v>
      </c>
      <c r="S167" s="162" t="s">
        <v>956</v>
      </c>
      <c r="T167" s="162" t="s">
        <v>2691</v>
      </c>
      <c r="U167" s="162" t="s">
        <v>927</v>
      </c>
      <c r="V167" s="162">
        <v>588488320</v>
      </c>
      <c r="W167" s="164" t="s">
        <v>2692</v>
      </c>
      <c r="X167" s="122">
        <v>10</v>
      </c>
      <c r="Y167" s="121">
        <v>0</v>
      </c>
      <c r="Z167" s="123">
        <v>10</v>
      </c>
      <c r="AA167" s="122">
        <v>10</v>
      </c>
      <c r="AB167" s="121">
        <v>0</v>
      </c>
      <c r="AC167" s="123">
        <v>10</v>
      </c>
      <c r="AD167" s="165" t="str">
        <f t="shared" si="13"/>
        <v>A</v>
      </c>
      <c r="AE167" s="124">
        <v>10</v>
      </c>
      <c r="AF167" s="165" t="str">
        <f t="shared" si="10"/>
        <v>A</v>
      </c>
      <c r="AG167" s="122">
        <v>0</v>
      </c>
      <c r="AH167" s="121">
        <v>0</v>
      </c>
      <c r="AI167" s="121">
        <v>1</v>
      </c>
      <c r="AJ167" s="121">
        <v>9</v>
      </c>
      <c r="AK167" s="123">
        <v>10</v>
      </c>
      <c r="AL167" s="165" t="str">
        <f t="shared" si="11"/>
        <v>A</v>
      </c>
      <c r="AM167" s="122">
        <v>2</v>
      </c>
      <c r="AN167" s="121">
        <v>1</v>
      </c>
      <c r="AO167" s="121">
        <v>7</v>
      </c>
      <c r="AP167" s="123">
        <v>10</v>
      </c>
      <c r="AQ167" s="165" t="str">
        <f t="shared" si="12"/>
        <v>A</v>
      </c>
      <c r="AR167" s="122">
        <v>0</v>
      </c>
      <c r="AS167" s="121">
        <v>0</v>
      </c>
      <c r="AT167" s="121">
        <v>0</v>
      </c>
      <c r="AU167" s="121">
        <v>8</v>
      </c>
      <c r="AV167" s="121">
        <v>2</v>
      </c>
      <c r="AW167" s="121">
        <v>0</v>
      </c>
      <c r="AX167" s="123">
        <v>10</v>
      </c>
      <c r="AY167" s="165" t="str">
        <f t="shared" si="14"/>
        <v>A</v>
      </c>
      <c r="AZ167" s="125">
        <v>0</v>
      </c>
      <c r="BA167" s="121">
        <v>1</v>
      </c>
      <c r="BB167" s="121">
        <v>1</v>
      </c>
      <c r="BC167" s="126">
        <v>1</v>
      </c>
      <c r="BD167" s="122">
        <v>11</v>
      </c>
      <c r="BE167" s="121">
        <v>235</v>
      </c>
      <c r="BF167" s="121">
        <v>0</v>
      </c>
      <c r="BG167" s="121">
        <v>0</v>
      </c>
      <c r="BH167" s="121">
        <v>18</v>
      </c>
      <c r="BI167" s="121">
        <v>0</v>
      </c>
      <c r="BJ167" s="121">
        <v>0</v>
      </c>
      <c r="BK167" s="121">
        <v>0</v>
      </c>
      <c r="BL167" s="121">
        <v>197</v>
      </c>
      <c r="BM167" s="121">
        <v>2</v>
      </c>
      <c r="BN167" s="121">
        <v>1</v>
      </c>
      <c r="BO167" s="121">
        <v>6</v>
      </c>
      <c r="BP167" s="121">
        <v>8</v>
      </c>
      <c r="BQ167" s="121">
        <v>1</v>
      </c>
      <c r="BR167" s="121">
        <v>3</v>
      </c>
      <c r="BS167" s="121">
        <v>0</v>
      </c>
      <c r="BT167" s="121">
        <v>12</v>
      </c>
      <c r="BU167" s="121">
        <v>0</v>
      </c>
      <c r="BV167" s="121">
        <v>0</v>
      </c>
      <c r="BW167" s="121">
        <v>0</v>
      </c>
      <c r="BX167" s="121">
        <v>0</v>
      </c>
      <c r="BY167" s="121">
        <v>0</v>
      </c>
      <c r="BZ167" s="121">
        <v>0</v>
      </c>
      <c r="CA167" s="121">
        <v>0</v>
      </c>
      <c r="CB167" s="121">
        <v>0</v>
      </c>
      <c r="CC167" s="121">
        <v>1</v>
      </c>
      <c r="CD167" s="121">
        <v>1</v>
      </c>
      <c r="CE167" s="123">
        <v>0</v>
      </c>
      <c r="CF167" s="122">
        <v>7</v>
      </c>
      <c r="CG167" s="121">
        <v>0</v>
      </c>
      <c r="CH167" s="121">
        <v>0</v>
      </c>
      <c r="CI167" s="121">
        <v>24</v>
      </c>
      <c r="CJ167" s="121">
        <v>12</v>
      </c>
      <c r="CK167" s="121">
        <v>3</v>
      </c>
      <c r="CL167" s="121">
        <v>0</v>
      </c>
      <c r="CM167" s="121">
        <v>0</v>
      </c>
      <c r="CN167" s="121">
        <v>0</v>
      </c>
      <c r="CO167" s="121">
        <v>0</v>
      </c>
      <c r="CP167" s="121">
        <v>0</v>
      </c>
      <c r="CQ167" s="121">
        <v>0</v>
      </c>
      <c r="CR167" s="121">
        <v>0</v>
      </c>
      <c r="CS167" s="121">
        <v>0</v>
      </c>
      <c r="CT167" s="121">
        <v>0</v>
      </c>
      <c r="CU167" s="121">
        <v>0</v>
      </c>
      <c r="CV167" s="121">
        <v>0</v>
      </c>
      <c r="CW167" s="121">
        <v>0</v>
      </c>
      <c r="CX167" s="121">
        <v>0</v>
      </c>
      <c r="CY167" s="121">
        <v>0</v>
      </c>
      <c r="CZ167" s="121">
        <v>0</v>
      </c>
      <c r="DA167" s="123">
        <v>0</v>
      </c>
      <c r="DB167" s="122">
        <v>0</v>
      </c>
      <c r="DC167" s="121">
        <v>0</v>
      </c>
      <c r="DD167" s="121">
        <v>0</v>
      </c>
      <c r="DE167" s="121">
        <v>0</v>
      </c>
      <c r="DF167" s="121">
        <v>0</v>
      </c>
      <c r="DG167" s="121">
        <v>0</v>
      </c>
      <c r="DH167" s="121">
        <v>0</v>
      </c>
      <c r="DI167" s="121">
        <v>0</v>
      </c>
      <c r="DJ167" s="123">
        <v>0</v>
      </c>
      <c r="DK167" s="122">
        <v>2</v>
      </c>
      <c r="DL167" s="123">
        <v>0</v>
      </c>
      <c r="DM167" s="124">
        <v>1</v>
      </c>
      <c r="DN167" s="122">
        <v>361</v>
      </c>
      <c r="DO167" s="121">
        <v>11</v>
      </c>
      <c r="DP167" s="123">
        <v>1241</v>
      </c>
      <c r="DQ167" s="122">
        <v>30</v>
      </c>
      <c r="DR167" s="121">
        <v>0</v>
      </c>
      <c r="DS167" s="121" t="s">
        <v>927</v>
      </c>
      <c r="DT167" s="121">
        <v>2</v>
      </c>
      <c r="DU167" s="162" t="s">
        <v>2693</v>
      </c>
      <c r="DV167" s="164" t="s">
        <v>2694</v>
      </c>
      <c r="DW167" s="122">
        <v>1</v>
      </c>
      <c r="DX167" s="121">
        <v>1</v>
      </c>
      <c r="DY167" s="121">
        <v>1</v>
      </c>
      <c r="DZ167" s="162" t="s">
        <v>927</v>
      </c>
      <c r="EA167" s="164" t="s">
        <v>2695</v>
      </c>
      <c r="EB167" s="127">
        <v>163215</v>
      </c>
      <c r="EC167" s="128">
        <v>858.63</v>
      </c>
      <c r="ED167" s="129">
        <v>45</v>
      </c>
    </row>
    <row r="168" spans="1:134" ht="13.5" customHeight="1">
      <c r="A168" s="161" t="s">
        <v>280</v>
      </c>
      <c r="B168" s="162" t="s">
        <v>295</v>
      </c>
      <c r="C168" s="121">
        <v>2</v>
      </c>
      <c r="D168" s="162" t="s">
        <v>603</v>
      </c>
      <c r="E168" s="162" t="s">
        <v>1936</v>
      </c>
      <c r="F168" s="162" t="s">
        <v>2696</v>
      </c>
      <c r="G168" s="162">
        <v>79601</v>
      </c>
      <c r="H168" s="162" t="s">
        <v>2697</v>
      </c>
      <c r="I168" s="162" t="s">
        <v>2698</v>
      </c>
      <c r="J168" s="162" t="s">
        <v>2699</v>
      </c>
      <c r="K168" s="164" t="s">
        <v>2700</v>
      </c>
      <c r="L168" s="161" t="s">
        <v>920</v>
      </c>
      <c r="M168" s="162" t="s">
        <v>1264</v>
      </c>
      <c r="N168" s="162" t="s">
        <v>2701</v>
      </c>
      <c r="O168" s="162" t="s">
        <v>927</v>
      </c>
      <c r="P168" s="162">
        <v>582329400</v>
      </c>
      <c r="Q168" s="164" t="s">
        <v>2702</v>
      </c>
      <c r="R168" s="161" t="s">
        <v>982</v>
      </c>
      <c r="S168" s="162" t="s">
        <v>1746</v>
      </c>
      <c r="T168" s="162" t="s">
        <v>2703</v>
      </c>
      <c r="U168" s="162" t="s">
        <v>927</v>
      </c>
      <c r="V168" s="162">
        <v>582329482</v>
      </c>
      <c r="W168" s="164" t="s">
        <v>2704</v>
      </c>
      <c r="X168" s="122">
        <v>5</v>
      </c>
      <c r="Y168" s="121">
        <v>0</v>
      </c>
      <c r="Z168" s="123">
        <v>5</v>
      </c>
      <c r="AA168" s="122">
        <v>5</v>
      </c>
      <c r="AB168" s="121">
        <v>0</v>
      </c>
      <c r="AC168" s="123">
        <v>5</v>
      </c>
      <c r="AD168" s="165" t="str">
        <f t="shared" si="13"/>
        <v>A</v>
      </c>
      <c r="AE168" s="124">
        <v>5</v>
      </c>
      <c r="AF168" s="165" t="str">
        <f t="shared" si="10"/>
        <v>A</v>
      </c>
      <c r="AG168" s="122">
        <v>0</v>
      </c>
      <c r="AH168" s="121">
        <v>1</v>
      </c>
      <c r="AI168" s="121">
        <v>0</v>
      </c>
      <c r="AJ168" s="121">
        <v>4</v>
      </c>
      <c r="AK168" s="123">
        <v>5</v>
      </c>
      <c r="AL168" s="165" t="str">
        <f t="shared" si="11"/>
        <v>A</v>
      </c>
      <c r="AM168" s="122">
        <v>1</v>
      </c>
      <c r="AN168" s="121">
        <v>2</v>
      </c>
      <c r="AO168" s="121">
        <v>2</v>
      </c>
      <c r="AP168" s="123">
        <v>5</v>
      </c>
      <c r="AQ168" s="165" t="str">
        <f t="shared" si="12"/>
        <v>A</v>
      </c>
      <c r="AR168" s="122">
        <v>0</v>
      </c>
      <c r="AS168" s="121">
        <v>0</v>
      </c>
      <c r="AT168" s="121">
        <v>4</v>
      </c>
      <c r="AU168" s="121">
        <v>1</v>
      </c>
      <c r="AV168" s="121">
        <v>0</v>
      </c>
      <c r="AW168" s="121">
        <v>0</v>
      </c>
      <c r="AX168" s="123">
        <v>5</v>
      </c>
      <c r="AY168" s="165" t="str">
        <f t="shared" si="14"/>
        <v>A</v>
      </c>
      <c r="AZ168" s="125">
        <v>1</v>
      </c>
      <c r="BA168" s="121">
        <v>1</v>
      </c>
      <c r="BB168" s="121">
        <v>0</v>
      </c>
      <c r="BC168" s="126">
        <v>1</v>
      </c>
      <c r="BD168" s="122">
        <v>1</v>
      </c>
      <c r="BE168" s="121">
        <v>97</v>
      </c>
      <c r="BF168" s="121">
        <v>0</v>
      </c>
      <c r="BG168" s="121">
        <v>0</v>
      </c>
      <c r="BH168" s="121">
        <v>9</v>
      </c>
      <c r="BI168" s="121">
        <v>1</v>
      </c>
      <c r="BJ168" s="121">
        <v>1</v>
      </c>
      <c r="BK168" s="121">
        <v>0</v>
      </c>
      <c r="BL168" s="121">
        <v>92</v>
      </c>
      <c r="BM168" s="121">
        <v>1</v>
      </c>
      <c r="BN168" s="121">
        <v>3</v>
      </c>
      <c r="BO168" s="121">
        <v>3</v>
      </c>
      <c r="BP168" s="121">
        <v>8</v>
      </c>
      <c r="BQ168" s="121">
        <v>2</v>
      </c>
      <c r="BR168" s="121">
        <v>2</v>
      </c>
      <c r="BS168" s="121">
        <v>0</v>
      </c>
      <c r="BT168" s="121">
        <v>5</v>
      </c>
      <c r="BU168" s="121">
        <v>0</v>
      </c>
      <c r="BV168" s="121">
        <v>0</v>
      </c>
      <c r="BW168" s="121">
        <v>0</v>
      </c>
      <c r="BX168" s="121">
        <v>0</v>
      </c>
      <c r="BY168" s="121">
        <v>0</v>
      </c>
      <c r="BZ168" s="121">
        <v>0</v>
      </c>
      <c r="CA168" s="121">
        <v>0</v>
      </c>
      <c r="CB168" s="121">
        <v>0</v>
      </c>
      <c r="CC168" s="121">
        <v>0</v>
      </c>
      <c r="CD168" s="121">
        <v>0</v>
      </c>
      <c r="CE168" s="123">
        <v>0</v>
      </c>
      <c r="CF168" s="122">
        <v>3</v>
      </c>
      <c r="CG168" s="121">
        <v>0</v>
      </c>
      <c r="CH168" s="121">
        <v>1</v>
      </c>
      <c r="CI168" s="121">
        <v>13</v>
      </c>
      <c r="CJ168" s="121">
        <v>2</v>
      </c>
      <c r="CK168" s="121">
        <v>2</v>
      </c>
      <c r="CL168" s="121">
        <v>0</v>
      </c>
      <c r="CM168" s="121">
        <v>0</v>
      </c>
      <c r="CN168" s="121">
        <v>0</v>
      </c>
      <c r="CO168" s="121">
        <v>0</v>
      </c>
      <c r="CP168" s="121">
        <v>0</v>
      </c>
      <c r="CQ168" s="121">
        <v>0</v>
      </c>
      <c r="CR168" s="121">
        <v>0</v>
      </c>
      <c r="CS168" s="121">
        <v>0</v>
      </c>
      <c r="CT168" s="121">
        <v>0</v>
      </c>
      <c r="CU168" s="121">
        <v>0</v>
      </c>
      <c r="CV168" s="121">
        <v>0</v>
      </c>
      <c r="CW168" s="121">
        <v>0</v>
      </c>
      <c r="CX168" s="121">
        <v>0</v>
      </c>
      <c r="CY168" s="121">
        <v>0</v>
      </c>
      <c r="CZ168" s="121">
        <v>9</v>
      </c>
      <c r="DA168" s="123">
        <v>3</v>
      </c>
      <c r="DB168" s="122">
        <v>0</v>
      </c>
      <c r="DC168" s="121">
        <v>0</v>
      </c>
      <c r="DD168" s="121">
        <v>0</v>
      </c>
      <c r="DE168" s="121">
        <v>0</v>
      </c>
      <c r="DF168" s="121">
        <v>0</v>
      </c>
      <c r="DG168" s="121">
        <v>0</v>
      </c>
      <c r="DH168" s="121">
        <v>0</v>
      </c>
      <c r="DI168" s="121">
        <v>0</v>
      </c>
      <c r="DJ168" s="123">
        <v>0</v>
      </c>
      <c r="DK168" s="122">
        <v>4</v>
      </c>
      <c r="DL168" s="123">
        <v>0</v>
      </c>
      <c r="DM168" s="124">
        <v>0</v>
      </c>
      <c r="DN168" s="122">
        <v>337</v>
      </c>
      <c r="DO168" s="121">
        <v>4</v>
      </c>
      <c r="DP168" s="123">
        <v>450</v>
      </c>
      <c r="DQ168" s="122">
        <v>40</v>
      </c>
      <c r="DR168" s="121">
        <v>0</v>
      </c>
      <c r="DS168" s="121" t="s">
        <v>927</v>
      </c>
      <c r="DT168" s="121">
        <v>2</v>
      </c>
      <c r="DU168" s="162" t="s">
        <v>2705</v>
      </c>
      <c r="DV168" s="164" t="s">
        <v>2208</v>
      </c>
      <c r="DW168" s="122">
        <v>1</v>
      </c>
      <c r="DX168" s="121">
        <v>1</v>
      </c>
      <c r="DY168" s="121">
        <v>1</v>
      </c>
      <c r="DZ168" s="162" t="s">
        <v>2706</v>
      </c>
      <c r="EA168" s="164" t="s">
        <v>2707</v>
      </c>
      <c r="EB168" s="127">
        <v>98128</v>
      </c>
      <c r="EC168" s="128">
        <v>591.69000000000005</v>
      </c>
      <c r="ED168" s="129">
        <v>76</v>
      </c>
    </row>
    <row r="169" spans="1:134" ht="13.5" customHeight="1">
      <c r="A169" s="161" t="s">
        <v>280</v>
      </c>
      <c r="B169" s="162" t="s">
        <v>297</v>
      </c>
      <c r="C169" s="121">
        <v>1</v>
      </c>
      <c r="D169" s="162" t="s">
        <v>296</v>
      </c>
      <c r="E169" s="162" t="s">
        <v>2708</v>
      </c>
      <c r="F169" s="162" t="s">
        <v>2709</v>
      </c>
      <c r="G169" s="162">
        <v>75011</v>
      </c>
      <c r="H169" s="162" t="s">
        <v>2710</v>
      </c>
      <c r="I169" s="162" t="s">
        <v>2711</v>
      </c>
      <c r="J169" s="162" t="s">
        <v>2712</v>
      </c>
      <c r="K169" s="164" t="s">
        <v>2713</v>
      </c>
      <c r="L169" s="161" t="s">
        <v>920</v>
      </c>
      <c r="M169" s="162" t="s">
        <v>1166</v>
      </c>
      <c r="N169" s="162" t="s">
        <v>2714</v>
      </c>
      <c r="O169" s="162" t="s">
        <v>927</v>
      </c>
      <c r="P169" s="162">
        <v>581268534</v>
      </c>
      <c r="Q169" s="164" t="s">
        <v>2715</v>
      </c>
      <c r="R169" s="161" t="s">
        <v>920</v>
      </c>
      <c r="S169" s="162" t="s">
        <v>1166</v>
      </c>
      <c r="T169" s="162" t="s">
        <v>2714</v>
      </c>
      <c r="U169" s="162" t="s">
        <v>927</v>
      </c>
      <c r="V169" s="162">
        <v>581268534</v>
      </c>
      <c r="W169" s="164" t="s">
        <v>2715</v>
      </c>
      <c r="X169" s="122">
        <v>4</v>
      </c>
      <c r="Y169" s="121">
        <v>0</v>
      </c>
      <c r="Z169" s="123">
        <v>4</v>
      </c>
      <c r="AA169" s="122">
        <v>3.3</v>
      </c>
      <c r="AB169" s="121">
        <v>0</v>
      </c>
      <c r="AC169" s="123">
        <v>3.3</v>
      </c>
      <c r="AD169" s="165" t="str">
        <f t="shared" si="13"/>
        <v>A</v>
      </c>
      <c r="AE169" s="124">
        <v>4</v>
      </c>
      <c r="AF169" s="165" t="str">
        <f t="shared" si="10"/>
        <v>A</v>
      </c>
      <c r="AG169" s="122">
        <v>0</v>
      </c>
      <c r="AH169" s="121">
        <v>0</v>
      </c>
      <c r="AI169" s="121">
        <v>0</v>
      </c>
      <c r="AJ169" s="121">
        <v>4</v>
      </c>
      <c r="AK169" s="123">
        <v>4</v>
      </c>
      <c r="AL169" s="165" t="str">
        <f t="shared" si="11"/>
        <v>A</v>
      </c>
      <c r="AM169" s="122">
        <v>0</v>
      </c>
      <c r="AN169" s="121">
        <v>1</v>
      </c>
      <c r="AO169" s="121">
        <v>3</v>
      </c>
      <c r="AP169" s="123">
        <v>4</v>
      </c>
      <c r="AQ169" s="165" t="str">
        <f t="shared" si="12"/>
        <v>A</v>
      </c>
      <c r="AR169" s="122">
        <v>0</v>
      </c>
      <c r="AS169" s="121">
        <v>0</v>
      </c>
      <c r="AT169" s="121">
        <v>0</v>
      </c>
      <c r="AU169" s="121">
        <v>3</v>
      </c>
      <c r="AV169" s="121">
        <v>1</v>
      </c>
      <c r="AW169" s="121">
        <v>0</v>
      </c>
      <c r="AX169" s="123">
        <v>4</v>
      </c>
      <c r="AY169" s="165" t="str">
        <f t="shared" si="14"/>
        <v>A</v>
      </c>
      <c r="AZ169" s="125">
        <v>1</v>
      </c>
      <c r="BA169" s="121">
        <v>1</v>
      </c>
      <c r="BB169" s="121">
        <v>1</v>
      </c>
      <c r="BC169" s="126">
        <v>1</v>
      </c>
      <c r="BD169" s="122">
        <v>6</v>
      </c>
      <c r="BE169" s="121">
        <v>73</v>
      </c>
      <c r="BF169" s="121">
        <v>0</v>
      </c>
      <c r="BG169" s="121">
        <v>0</v>
      </c>
      <c r="BH169" s="121">
        <v>2</v>
      </c>
      <c r="BI169" s="121">
        <v>0</v>
      </c>
      <c r="BJ169" s="121">
        <v>3</v>
      </c>
      <c r="BK169" s="121">
        <v>0</v>
      </c>
      <c r="BL169" s="121">
        <v>60</v>
      </c>
      <c r="BM169" s="121">
        <v>0</v>
      </c>
      <c r="BN169" s="121">
        <v>1</v>
      </c>
      <c r="BO169" s="121">
        <v>0</v>
      </c>
      <c r="BP169" s="121">
        <v>6</v>
      </c>
      <c r="BQ169" s="121">
        <v>0</v>
      </c>
      <c r="BR169" s="121">
        <v>1</v>
      </c>
      <c r="BS169" s="121">
        <v>0</v>
      </c>
      <c r="BT169" s="121">
        <v>4</v>
      </c>
      <c r="BU169" s="121">
        <v>0</v>
      </c>
      <c r="BV169" s="121">
        <v>0</v>
      </c>
      <c r="BW169" s="121">
        <v>0</v>
      </c>
      <c r="BX169" s="121">
        <v>0</v>
      </c>
      <c r="BY169" s="121">
        <v>0</v>
      </c>
      <c r="BZ169" s="121">
        <v>0</v>
      </c>
      <c r="CA169" s="121">
        <v>0</v>
      </c>
      <c r="CB169" s="121">
        <v>0</v>
      </c>
      <c r="CC169" s="121">
        <v>0</v>
      </c>
      <c r="CD169" s="121">
        <v>0</v>
      </c>
      <c r="CE169" s="123">
        <v>0</v>
      </c>
      <c r="CF169" s="122">
        <v>3</v>
      </c>
      <c r="CG169" s="121">
        <v>0</v>
      </c>
      <c r="CH169" s="121">
        <v>0</v>
      </c>
      <c r="CI169" s="121">
        <v>14</v>
      </c>
      <c r="CJ169" s="121">
        <v>0</v>
      </c>
      <c r="CK169" s="121">
        <v>1</v>
      </c>
      <c r="CL169" s="121">
        <v>0</v>
      </c>
      <c r="CM169" s="121">
        <v>0</v>
      </c>
      <c r="CN169" s="121">
        <v>0</v>
      </c>
      <c r="CO169" s="121">
        <v>0</v>
      </c>
      <c r="CP169" s="121">
        <v>0</v>
      </c>
      <c r="CQ169" s="121">
        <v>0</v>
      </c>
      <c r="CR169" s="121">
        <v>0</v>
      </c>
      <c r="CS169" s="121">
        <v>0</v>
      </c>
      <c r="CT169" s="121">
        <v>0</v>
      </c>
      <c r="CU169" s="121">
        <v>0</v>
      </c>
      <c r="CV169" s="121">
        <v>0</v>
      </c>
      <c r="CW169" s="121">
        <v>0</v>
      </c>
      <c r="CX169" s="121">
        <v>0</v>
      </c>
      <c r="CY169" s="121">
        <v>0</v>
      </c>
      <c r="CZ169" s="121">
        <v>1</v>
      </c>
      <c r="DA169" s="123">
        <v>0</v>
      </c>
      <c r="DB169" s="122">
        <v>0</v>
      </c>
      <c r="DC169" s="121">
        <v>0</v>
      </c>
      <c r="DD169" s="121">
        <v>0</v>
      </c>
      <c r="DE169" s="121">
        <v>0</v>
      </c>
      <c r="DF169" s="121">
        <v>0</v>
      </c>
      <c r="DG169" s="121">
        <v>0</v>
      </c>
      <c r="DH169" s="121">
        <v>0</v>
      </c>
      <c r="DI169" s="121">
        <v>1</v>
      </c>
      <c r="DJ169" s="123">
        <v>0</v>
      </c>
      <c r="DK169" s="122">
        <v>1</v>
      </c>
      <c r="DL169" s="123">
        <v>0</v>
      </c>
      <c r="DM169" s="124">
        <v>0</v>
      </c>
      <c r="DN169" s="122">
        <v>166</v>
      </c>
      <c r="DO169" s="121">
        <v>10</v>
      </c>
      <c r="DP169" s="123">
        <v>707</v>
      </c>
      <c r="DQ169" s="122">
        <v>27</v>
      </c>
      <c r="DR169" s="121">
        <v>0</v>
      </c>
      <c r="DS169" s="121" t="s">
        <v>927</v>
      </c>
      <c r="DT169" s="121">
        <v>2</v>
      </c>
      <c r="DU169" s="162"/>
      <c r="DV169" s="164"/>
      <c r="DW169" s="122">
        <v>1</v>
      </c>
      <c r="DX169" s="121">
        <v>1</v>
      </c>
      <c r="DY169" s="121">
        <v>1</v>
      </c>
      <c r="DZ169" s="162"/>
      <c r="EA169" s="164"/>
      <c r="EB169" s="127">
        <v>81933</v>
      </c>
      <c r="EC169" s="128">
        <v>400.76</v>
      </c>
      <c r="ED169" s="129">
        <v>59</v>
      </c>
    </row>
    <row r="170" spans="1:134" ht="13.5" customHeight="1">
      <c r="A170" s="161" t="s">
        <v>280</v>
      </c>
      <c r="B170" s="162" t="s">
        <v>299</v>
      </c>
      <c r="C170" s="121">
        <v>1</v>
      </c>
      <c r="D170" s="162" t="s">
        <v>298</v>
      </c>
      <c r="E170" s="162" t="s">
        <v>2311</v>
      </c>
      <c r="F170" s="162" t="s">
        <v>2716</v>
      </c>
      <c r="G170" s="162">
        <v>78501</v>
      </c>
      <c r="H170" s="162" t="s">
        <v>299</v>
      </c>
      <c r="I170" s="162" t="s">
        <v>2717</v>
      </c>
      <c r="J170" s="162" t="s">
        <v>2718</v>
      </c>
      <c r="K170" s="164" t="s">
        <v>919</v>
      </c>
      <c r="L170" s="161" t="s">
        <v>982</v>
      </c>
      <c r="M170" s="162" t="s">
        <v>2719</v>
      </c>
      <c r="N170" s="162" t="s">
        <v>2720</v>
      </c>
      <c r="O170" s="162" t="s">
        <v>927</v>
      </c>
      <c r="P170" s="162">
        <v>585086572</v>
      </c>
      <c r="Q170" s="164" t="s">
        <v>2721</v>
      </c>
      <c r="R170" s="161" t="s">
        <v>927</v>
      </c>
      <c r="S170" s="162" t="s">
        <v>2265</v>
      </c>
      <c r="T170" s="162" t="s">
        <v>2722</v>
      </c>
      <c r="U170" s="162" t="s">
        <v>927</v>
      </c>
      <c r="V170" s="162">
        <v>585086569</v>
      </c>
      <c r="W170" s="164" t="s">
        <v>2723</v>
      </c>
      <c r="X170" s="122">
        <v>2</v>
      </c>
      <c r="Y170" s="121">
        <v>5</v>
      </c>
      <c r="Z170" s="123">
        <v>7</v>
      </c>
      <c r="AA170" s="122">
        <v>1.7</v>
      </c>
      <c r="AB170" s="121">
        <v>0</v>
      </c>
      <c r="AC170" s="123">
        <v>1.7</v>
      </c>
      <c r="AD170" s="165" t="str">
        <f t="shared" si="13"/>
        <v>A</v>
      </c>
      <c r="AE170" s="124">
        <v>2</v>
      </c>
      <c r="AF170" s="165" t="str">
        <f t="shared" si="10"/>
        <v>A</v>
      </c>
      <c r="AG170" s="122">
        <v>0</v>
      </c>
      <c r="AH170" s="121">
        <v>2</v>
      </c>
      <c r="AI170" s="121">
        <v>0</v>
      </c>
      <c r="AJ170" s="121">
        <v>0</v>
      </c>
      <c r="AK170" s="123">
        <v>2</v>
      </c>
      <c r="AL170" s="165" t="str">
        <f t="shared" si="11"/>
        <v>A</v>
      </c>
      <c r="AM170" s="122">
        <v>0</v>
      </c>
      <c r="AN170" s="121">
        <v>0</v>
      </c>
      <c r="AO170" s="121">
        <v>2</v>
      </c>
      <c r="AP170" s="123">
        <v>2</v>
      </c>
      <c r="AQ170" s="165" t="str">
        <f t="shared" si="12"/>
        <v>A</v>
      </c>
      <c r="AR170" s="122">
        <v>0</v>
      </c>
      <c r="AS170" s="121">
        <v>0</v>
      </c>
      <c r="AT170" s="121">
        <v>0</v>
      </c>
      <c r="AU170" s="121">
        <v>2</v>
      </c>
      <c r="AV170" s="121">
        <v>0</v>
      </c>
      <c r="AW170" s="121">
        <v>0</v>
      </c>
      <c r="AX170" s="123">
        <v>2</v>
      </c>
      <c r="AY170" s="165" t="str">
        <f t="shared" si="14"/>
        <v>A</v>
      </c>
      <c r="AZ170" s="125">
        <v>1</v>
      </c>
      <c r="BA170" s="121">
        <v>1</v>
      </c>
      <c r="BB170" s="121">
        <v>1</v>
      </c>
      <c r="BC170" s="126">
        <v>1</v>
      </c>
      <c r="BD170" s="122">
        <v>5</v>
      </c>
      <c r="BE170" s="121">
        <v>35</v>
      </c>
      <c r="BF170" s="121">
        <v>0</v>
      </c>
      <c r="BG170" s="121">
        <v>0</v>
      </c>
      <c r="BH170" s="121">
        <v>0</v>
      </c>
      <c r="BI170" s="121">
        <v>0</v>
      </c>
      <c r="BJ170" s="121">
        <v>0</v>
      </c>
      <c r="BK170" s="121">
        <v>0</v>
      </c>
      <c r="BL170" s="121">
        <v>38</v>
      </c>
      <c r="BM170" s="121">
        <v>0</v>
      </c>
      <c r="BN170" s="121">
        <v>0</v>
      </c>
      <c r="BO170" s="121">
        <v>0</v>
      </c>
      <c r="BP170" s="121">
        <v>4</v>
      </c>
      <c r="BQ170" s="121">
        <v>0</v>
      </c>
      <c r="BR170" s="121">
        <v>0</v>
      </c>
      <c r="BS170" s="121">
        <v>0</v>
      </c>
      <c r="BT170" s="121">
        <v>2</v>
      </c>
      <c r="BU170" s="121">
        <v>0</v>
      </c>
      <c r="BV170" s="121">
        <v>0</v>
      </c>
      <c r="BW170" s="121">
        <v>0</v>
      </c>
      <c r="BX170" s="121">
        <v>0</v>
      </c>
      <c r="BY170" s="121">
        <v>0</v>
      </c>
      <c r="BZ170" s="121">
        <v>0</v>
      </c>
      <c r="CA170" s="121">
        <v>0</v>
      </c>
      <c r="CB170" s="121">
        <v>0</v>
      </c>
      <c r="CC170" s="121">
        <v>0</v>
      </c>
      <c r="CD170" s="121">
        <v>2</v>
      </c>
      <c r="CE170" s="123">
        <v>0</v>
      </c>
      <c r="CF170" s="122">
        <v>0</v>
      </c>
      <c r="CG170" s="121">
        <v>0</v>
      </c>
      <c r="CH170" s="121">
        <v>0</v>
      </c>
      <c r="CI170" s="121">
        <v>0</v>
      </c>
      <c r="CJ170" s="121">
        <v>2</v>
      </c>
      <c r="CK170" s="121">
        <v>3</v>
      </c>
      <c r="CL170" s="121">
        <v>0</v>
      </c>
      <c r="CM170" s="121">
        <v>0</v>
      </c>
      <c r="CN170" s="121">
        <v>0</v>
      </c>
      <c r="CO170" s="121">
        <v>0</v>
      </c>
      <c r="CP170" s="121">
        <v>0</v>
      </c>
      <c r="CQ170" s="121">
        <v>0</v>
      </c>
      <c r="CR170" s="121">
        <v>0</v>
      </c>
      <c r="CS170" s="121">
        <v>0</v>
      </c>
      <c r="CT170" s="121">
        <v>0</v>
      </c>
      <c r="CU170" s="121">
        <v>0</v>
      </c>
      <c r="CV170" s="121">
        <v>0</v>
      </c>
      <c r="CW170" s="121">
        <v>0</v>
      </c>
      <c r="CX170" s="121">
        <v>0</v>
      </c>
      <c r="CY170" s="121">
        <v>0</v>
      </c>
      <c r="CZ170" s="121">
        <v>0</v>
      </c>
      <c r="DA170" s="123">
        <v>0</v>
      </c>
      <c r="DB170" s="122">
        <v>0</v>
      </c>
      <c r="DC170" s="121">
        <v>0</v>
      </c>
      <c r="DD170" s="121">
        <v>0</v>
      </c>
      <c r="DE170" s="121">
        <v>0</v>
      </c>
      <c r="DF170" s="121">
        <v>0</v>
      </c>
      <c r="DG170" s="121">
        <v>0</v>
      </c>
      <c r="DH170" s="121">
        <v>3</v>
      </c>
      <c r="DI170" s="121">
        <v>0</v>
      </c>
      <c r="DJ170" s="123">
        <v>0</v>
      </c>
      <c r="DK170" s="122">
        <v>0</v>
      </c>
      <c r="DL170" s="123">
        <v>0</v>
      </c>
      <c r="DM170" s="124">
        <v>0</v>
      </c>
      <c r="DN170" s="122">
        <v>80</v>
      </c>
      <c r="DO170" s="121">
        <v>3</v>
      </c>
      <c r="DP170" s="123">
        <v>283</v>
      </c>
      <c r="DQ170" s="122">
        <v>50</v>
      </c>
      <c r="DR170" s="121">
        <v>1</v>
      </c>
      <c r="DS170" s="162" t="s">
        <v>2724</v>
      </c>
      <c r="DT170" s="121">
        <v>1</v>
      </c>
      <c r="DU170" s="162" t="s">
        <v>2725</v>
      </c>
      <c r="DV170" s="164" t="s">
        <v>927</v>
      </c>
      <c r="DW170" s="122">
        <v>1</v>
      </c>
      <c r="DX170" s="121">
        <v>1</v>
      </c>
      <c r="DY170" s="121">
        <v>1</v>
      </c>
      <c r="DZ170" s="162" t="s">
        <v>927</v>
      </c>
      <c r="EA170" s="164" t="s">
        <v>927</v>
      </c>
      <c r="EB170" s="127">
        <v>23621</v>
      </c>
      <c r="EC170" s="128">
        <v>306.69</v>
      </c>
      <c r="ED170" s="129">
        <v>21</v>
      </c>
    </row>
    <row r="171" spans="1:134" ht="13.5" customHeight="1">
      <c r="A171" s="161" t="s">
        <v>280</v>
      </c>
      <c r="B171" s="162" t="s">
        <v>301</v>
      </c>
      <c r="C171" s="121">
        <v>1</v>
      </c>
      <c r="D171" s="162" t="s">
        <v>300</v>
      </c>
      <c r="E171" s="162" t="s">
        <v>1970</v>
      </c>
      <c r="F171" s="162" t="s">
        <v>2726</v>
      </c>
      <c r="G171" s="162">
        <v>78701</v>
      </c>
      <c r="H171" s="162" t="s">
        <v>301</v>
      </c>
      <c r="I171" s="162" t="s">
        <v>2727</v>
      </c>
      <c r="J171" s="162" t="s">
        <v>2728</v>
      </c>
      <c r="K171" s="164" t="s">
        <v>2729</v>
      </c>
      <c r="L171" s="161" t="s">
        <v>920</v>
      </c>
      <c r="M171" s="162" t="s">
        <v>1150</v>
      </c>
      <c r="N171" s="162" t="s">
        <v>2730</v>
      </c>
      <c r="O171" s="162" t="s">
        <v>927</v>
      </c>
      <c r="P171" s="162" t="s">
        <v>2731</v>
      </c>
      <c r="Q171" s="164" t="s">
        <v>2732</v>
      </c>
      <c r="R171" s="161" t="s">
        <v>920</v>
      </c>
      <c r="S171" s="162" t="s">
        <v>1176</v>
      </c>
      <c r="T171" s="162" t="s">
        <v>2733</v>
      </c>
      <c r="U171" s="162" t="s">
        <v>927</v>
      </c>
      <c r="V171" s="162" t="s">
        <v>2734</v>
      </c>
      <c r="W171" s="164" t="s">
        <v>2735</v>
      </c>
      <c r="X171" s="122">
        <v>5</v>
      </c>
      <c r="Y171" s="121">
        <v>1</v>
      </c>
      <c r="Z171" s="123">
        <v>6</v>
      </c>
      <c r="AA171" s="122">
        <v>5</v>
      </c>
      <c r="AB171" s="121">
        <v>0.1</v>
      </c>
      <c r="AC171" s="123">
        <v>5.0999999999999996</v>
      </c>
      <c r="AD171" s="165" t="str">
        <f t="shared" si="13"/>
        <v>A</v>
      </c>
      <c r="AE171" s="124">
        <v>5</v>
      </c>
      <c r="AF171" s="165" t="str">
        <f t="shared" si="10"/>
        <v>A</v>
      </c>
      <c r="AG171" s="122">
        <v>0</v>
      </c>
      <c r="AH171" s="121">
        <v>0</v>
      </c>
      <c r="AI171" s="121">
        <v>0</v>
      </c>
      <c r="AJ171" s="121">
        <v>5</v>
      </c>
      <c r="AK171" s="123">
        <v>5</v>
      </c>
      <c r="AL171" s="165" t="str">
        <f t="shared" si="11"/>
        <v>A</v>
      </c>
      <c r="AM171" s="122">
        <v>0</v>
      </c>
      <c r="AN171" s="121">
        <v>1</v>
      </c>
      <c r="AO171" s="121">
        <v>4</v>
      </c>
      <c r="AP171" s="123">
        <v>5</v>
      </c>
      <c r="AQ171" s="165" t="str">
        <f t="shared" si="12"/>
        <v>A</v>
      </c>
      <c r="AR171" s="122">
        <v>0</v>
      </c>
      <c r="AS171" s="121">
        <v>0</v>
      </c>
      <c r="AT171" s="121">
        <v>4</v>
      </c>
      <c r="AU171" s="121">
        <v>1</v>
      </c>
      <c r="AV171" s="121">
        <v>0</v>
      </c>
      <c r="AW171" s="121">
        <v>0</v>
      </c>
      <c r="AX171" s="123">
        <v>5</v>
      </c>
      <c r="AY171" s="165" t="str">
        <f t="shared" si="14"/>
        <v>A</v>
      </c>
      <c r="AZ171" s="125">
        <v>0</v>
      </c>
      <c r="BA171" s="121">
        <v>1</v>
      </c>
      <c r="BB171" s="121">
        <v>0</v>
      </c>
      <c r="BC171" s="126">
        <v>1</v>
      </c>
      <c r="BD171" s="122">
        <v>7</v>
      </c>
      <c r="BE171" s="121">
        <v>86</v>
      </c>
      <c r="BF171" s="121">
        <v>0</v>
      </c>
      <c r="BG171" s="121">
        <v>0</v>
      </c>
      <c r="BH171" s="121">
        <v>4</v>
      </c>
      <c r="BI171" s="121">
        <v>0</v>
      </c>
      <c r="BJ171" s="121">
        <v>0</v>
      </c>
      <c r="BK171" s="121">
        <v>16</v>
      </c>
      <c r="BL171" s="121">
        <v>51</v>
      </c>
      <c r="BM171" s="121">
        <v>0</v>
      </c>
      <c r="BN171" s="121">
        <v>0</v>
      </c>
      <c r="BO171" s="121">
        <v>2</v>
      </c>
      <c r="BP171" s="121">
        <v>37</v>
      </c>
      <c r="BQ171" s="121">
        <v>0</v>
      </c>
      <c r="BR171" s="121">
        <v>2</v>
      </c>
      <c r="BS171" s="121">
        <v>1</v>
      </c>
      <c r="BT171" s="121">
        <v>10</v>
      </c>
      <c r="BU171" s="121">
        <v>0</v>
      </c>
      <c r="BV171" s="121">
        <v>0</v>
      </c>
      <c r="BW171" s="121">
        <v>0</v>
      </c>
      <c r="BX171" s="121">
        <v>0</v>
      </c>
      <c r="BY171" s="121">
        <v>0</v>
      </c>
      <c r="BZ171" s="121">
        <v>0</v>
      </c>
      <c r="CA171" s="121">
        <v>0</v>
      </c>
      <c r="CB171" s="121">
        <v>0</v>
      </c>
      <c r="CC171" s="121">
        <v>0</v>
      </c>
      <c r="CD171" s="121">
        <v>0</v>
      </c>
      <c r="CE171" s="123">
        <v>0</v>
      </c>
      <c r="CF171" s="122">
        <v>6</v>
      </c>
      <c r="CG171" s="121">
        <v>0</v>
      </c>
      <c r="CH171" s="121">
        <v>0</v>
      </c>
      <c r="CI171" s="121">
        <v>7</v>
      </c>
      <c r="CJ171" s="121">
        <v>0</v>
      </c>
      <c r="CK171" s="121">
        <v>1</v>
      </c>
      <c r="CL171" s="121">
        <v>0</v>
      </c>
      <c r="CM171" s="121">
        <v>0</v>
      </c>
      <c r="CN171" s="121">
        <v>0</v>
      </c>
      <c r="CO171" s="121">
        <v>0</v>
      </c>
      <c r="CP171" s="121">
        <v>0</v>
      </c>
      <c r="CQ171" s="121">
        <v>0</v>
      </c>
      <c r="CR171" s="121">
        <v>0</v>
      </c>
      <c r="CS171" s="121">
        <v>0</v>
      </c>
      <c r="CT171" s="121">
        <v>0</v>
      </c>
      <c r="CU171" s="121">
        <v>0</v>
      </c>
      <c r="CV171" s="121">
        <v>0</v>
      </c>
      <c r="CW171" s="121">
        <v>0</v>
      </c>
      <c r="CX171" s="121">
        <v>0</v>
      </c>
      <c r="CY171" s="121">
        <v>0</v>
      </c>
      <c r="CZ171" s="121">
        <v>0</v>
      </c>
      <c r="DA171" s="123">
        <v>0</v>
      </c>
      <c r="DB171" s="122">
        <v>0</v>
      </c>
      <c r="DC171" s="121">
        <v>0</v>
      </c>
      <c r="DD171" s="121">
        <v>0</v>
      </c>
      <c r="DE171" s="121">
        <v>0</v>
      </c>
      <c r="DF171" s="121">
        <v>1</v>
      </c>
      <c r="DG171" s="121">
        <v>0</v>
      </c>
      <c r="DH171" s="121">
        <v>0</v>
      </c>
      <c r="DI171" s="121">
        <v>0</v>
      </c>
      <c r="DJ171" s="123">
        <v>0</v>
      </c>
      <c r="DK171" s="122">
        <v>1</v>
      </c>
      <c r="DL171" s="123">
        <v>0</v>
      </c>
      <c r="DM171" s="124">
        <v>0</v>
      </c>
      <c r="DN171" s="122">
        <v>143</v>
      </c>
      <c r="DO171" s="121">
        <v>1</v>
      </c>
      <c r="DP171" s="123">
        <v>897</v>
      </c>
      <c r="DQ171" s="122">
        <v>30</v>
      </c>
      <c r="DR171" s="121">
        <v>0</v>
      </c>
      <c r="DS171" s="121" t="s">
        <v>927</v>
      </c>
      <c r="DT171" s="121">
        <v>2</v>
      </c>
      <c r="DU171" s="162" t="s">
        <v>2736</v>
      </c>
      <c r="DV171" s="164" t="s">
        <v>2737</v>
      </c>
      <c r="DW171" s="122">
        <v>1</v>
      </c>
      <c r="DX171" s="121">
        <v>1</v>
      </c>
      <c r="DY171" s="121">
        <v>1</v>
      </c>
      <c r="DZ171" s="162" t="s">
        <v>2738</v>
      </c>
      <c r="EA171" s="164" t="s">
        <v>927</v>
      </c>
      <c r="EB171" s="127">
        <v>70288</v>
      </c>
      <c r="EC171" s="128">
        <v>857.41</v>
      </c>
      <c r="ED171" s="129">
        <v>36</v>
      </c>
    </row>
    <row r="172" spans="1:134" ht="13.5" customHeight="1">
      <c r="A172" s="161" t="s">
        <v>280</v>
      </c>
      <c r="B172" s="162" t="s">
        <v>303</v>
      </c>
      <c r="C172" s="121">
        <v>1</v>
      </c>
      <c r="D172" s="162" t="s">
        <v>302</v>
      </c>
      <c r="E172" s="162" t="s">
        <v>1616</v>
      </c>
      <c r="F172" s="162">
        <v>1</v>
      </c>
      <c r="G172" s="162">
        <v>78391</v>
      </c>
      <c r="H172" s="162" t="s">
        <v>303</v>
      </c>
      <c r="I172" s="162" t="s">
        <v>2739</v>
      </c>
      <c r="J172" s="162" t="s">
        <v>2740</v>
      </c>
      <c r="K172" s="164" t="s">
        <v>919</v>
      </c>
      <c r="L172" s="161" t="s">
        <v>920</v>
      </c>
      <c r="M172" s="162" t="s">
        <v>1119</v>
      </c>
      <c r="N172" s="162" t="s">
        <v>2741</v>
      </c>
      <c r="O172" s="162" t="s">
        <v>927</v>
      </c>
      <c r="P172" s="162">
        <v>585088325</v>
      </c>
      <c r="Q172" s="164" t="s">
        <v>2742</v>
      </c>
      <c r="R172" s="161" t="s">
        <v>920</v>
      </c>
      <c r="S172" s="162" t="s">
        <v>986</v>
      </c>
      <c r="T172" s="162" t="s">
        <v>2743</v>
      </c>
      <c r="U172" s="162" t="s">
        <v>927</v>
      </c>
      <c r="V172" s="162">
        <v>585088352</v>
      </c>
      <c r="W172" s="164" t="s">
        <v>2744</v>
      </c>
      <c r="X172" s="122">
        <v>2</v>
      </c>
      <c r="Y172" s="121">
        <v>0</v>
      </c>
      <c r="Z172" s="123">
        <v>2</v>
      </c>
      <c r="AA172" s="122">
        <v>2</v>
      </c>
      <c r="AB172" s="121">
        <v>0</v>
      </c>
      <c r="AC172" s="123">
        <v>2</v>
      </c>
      <c r="AD172" s="165" t="str">
        <f t="shared" si="13"/>
        <v>A</v>
      </c>
      <c r="AE172" s="124">
        <v>2</v>
      </c>
      <c r="AF172" s="165" t="str">
        <f t="shared" si="10"/>
        <v>A</v>
      </c>
      <c r="AG172" s="122">
        <v>0</v>
      </c>
      <c r="AH172" s="121">
        <v>0</v>
      </c>
      <c r="AI172" s="121">
        <v>1</v>
      </c>
      <c r="AJ172" s="121">
        <v>1</v>
      </c>
      <c r="AK172" s="123">
        <v>2</v>
      </c>
      <c r="AL172" s="165" t="str">
        <f t="shared" si="11"/>
        <v>A</v>
      </c>
      <c r="AM172" s="122">
        <v>1</v>
      </c>
      <c r="AN172" s="121">
        <v>1</v>
      </c>
      <c r="AO172" s="121">
        <v>0</v>
      </c>
      <c r="AP172" s="123">
        <v>2</v>
      </c>
      <c r="AQ172" s="165" t="str">
        <f t="shared" si="12"/>
        <v>A</v>
      </c>
      <c r="AR172" s="122">
        <v>0</v>
      </c>
      <c r="AS172" s="121">
        <v>0</v>
      </c>
      <c r="AT172" s="121">
        <v>0</v>
      </c>
      <c r="AU172" s="121">
        <v>2</v>
      </c>
      <c r="AV172" s="121">
        <v>0</v>
      </c>
      <c r="AW172" s="121">
        <v>0</v>
      </c>
      <c r="AX172" s="123">
        <v>2</v>
      </c>
      <c r="AY172" s="165" t="str">
        <f t="shared" si="14"/>
        <v>A</v>
      </c>
      <c r="AZ172" s="125">
        <v>0</v>
      </c>
      <c r="BA172" s="121">
        <v>1</v>
      </c>
      <c r="BB172" s="121">
        <v>1</v>
      </c>
      <c r="BC172" s="126">
        <v>1</v>
      </c>
      <c r="BD172" s="122">
        <v>3</v>
      </c>
      <c r="BE172" s="121">
        <v>25</v>
      </c>
      <c r="BF172" s="121">
        <v>0</v>
      </c>
      <c r="BG172" s="121">
        <v>0</v>
      </c>
      <c r="BH172" s="121">
        <v>4</v>
      </c>
      <c r="BI172" s="121">
        <v>0</v>
      </c>
      <c r="BJ172" s="121">
        <v>0</v>
      </c>
      <c r="BK172" s="121">
        <v>0</v>
      </c>
      <c r="BL172" s="121">
        <v>40</v>
      </c>
      <c r="BM172" s="121">
        <v>0</v>
      </c>
      <c r="BN172" s="121">
        <v>1</v>
      </c>
      <c r="BO172" s="121">
        <v>0</v>
      </c>
      <c r="BP172" s="121">
        <v>7</v>
      </c>
      <c r="BQ172" s="121">
        <v>0</v>
      </c>
      <c r="BR172" s="121">
        <v>0</v>
      </c>
      <c r="BS172" s="121">
        <v>0</v>
      </c>
      <c r="BT172" s="121">
        <v>1</v>
      </c>
      <c r="BU172" s="121">
        <v>0</v>
      </c>
      <c r="BV172" s="121">
        <v>0</v>
      </c>
      <c r="BW172" s="121">
        <v>0</v>
      </c>
      <c r="BX172" s="121">
        <v>0</v>
      </c>
      <c r="BY172" s="121">
        <v>0</v>
      </c>
      <c r="BZ172" s="121">
        <v>0</v>
      </c>
      <c r="CA172" s="121">
        <v>0</v>
      </c>
      <c r="CB172" s="121">
        <v>0</v>
      </c>
      <c r="CC172" s="121">
        <v>0</v>
      </c>
      <c r="CD172" s="121">
        <v>0</v>
      </c>
      <c r="CE172" s="123">
        <v>0</v>
      </c>
      <c r="CF172" s="122">
        <v>1</v>
      </c>
      <c r="CG172" s="121">
        <v>0</v>
      </c>
      <c r="CH172" s="121">
        <v>0</v>
      </c>
      <c r="CI172" s="121">
        <v>1</v>
      </c>
      <c r="CJ172" s="121">
        <v>0</v>
      </c>
      <c r="CK172" s="121">
        <v>0</v>
      </c>
      <c r="CL172" s="121">
        <v>0</v>
      </c>
      <c r="CM172" s="121">
        <v>0</v>
      </c>
      <c r="CN172" s="121">
        <v>0</v>
      </c>
      <c r="CO172" s="121">
        <v>0</v>
      </c>
      <c r="CP172" s="121">
        <v>0</v>
      </c>
      <c r="CQ172" s="121">
        <v>0</v>
      </c>
      <c r="CR172" s="121">
        <v>0</v>
      </c>
      <c r="CS172" s="121">
        <v>0</v>
      </c>
      <c r="CT172" s="121">
        <v>0</v>
      </c>
      <c r="CU172" s="121">
        <v>0</v>
      </c>
      <c r="CV172" s="121">
        <v>0</v>
      </c>
      <c r="CW172" s="121">
        <v>0</v>
      </c>
      <c r="CX172" s="121">
        <v>0</v>
      </c>
      <c r="CY172" s="121">
        <v>0</v>
      </c>
      <c r="CZ172" s="121">
        <v>2</v>
      </c>
      <c r="DA172" s="123">
        <v>0</v>
      </c>
      <c r="DB172" s="122">
        <v>0</v>
      </c>
      <c r="DC172" s="121">
        <v>0</v>
      </c>
      <c r="DD172" s="121">
        <v>0</v>
      </c>
      <c r="DE172" s="121">
        <v>0</v>
      </c>
      <c r="DF172" s="121">
        <v>0</v>
      </c>
      <c r="DG172" s="121">
        <v>0</v>
      </c>
      <c r="DH172" s="121">
        <v>0</v>
      </c>
      <c r="DI172" s="121">
        <v>0</v>
      </c>
      <c r="DJ172" s="123">
        <v>0</v>
      </c>
      <c r="DK172" s="122">
        <v>0</v>
      </c>
      <c r="DL172" s="123">
        <v>0</v>
      </c>
      <c r="DM172" s="124">
        <v>0</v>
      </c>
      <c r="DN172" s="122">
        <v>80</v>
      </c>
      <c r="DO172" s="121">
        <v>0</v>
      </c>
      <c r="DP172" s="123">
        <v>292</v>
      </c>
      <c r="DQ172" s="122">
        <v>50</v>
      </c>
      <c r="DR172" s="121">
        <v>0</v>
      </c>
      <c r="DS172" s="121" t="s">
        <v>927</v>
      </c>
      <c r="DT172" s="121">
        <v>2</v>
      </c>
      <c r="DU172" s="162"/>
      <c r="DV172" s="164"/>
      <c r="DW172" s="122">
        <v>1</v>
      </c>
      <c r="DX172" s="121">
        <v>1</v>
      </c>
      <c r="DY172" s="121">
        <v>1</v>
      </c>
      <c r="DZ172" s="162"/>
      <c r="EA172" s="164"/>
      <c r="EB172" s="127">
        <v>22552</v>
      </c>
      <c r="EC172" s="128">
        <v>207.41</v>
      </c>
      <c r="ED172" s="129">
        <v>10</v>
      </c>
    </row>
    <row r="173" spans="1:134" ht="13.5" customHeight="1">
      <c r="A173" s="161" t="s">
        <v>280</v>
      </c>
      <c r="B173" s="162" t="s">
        <v>305</v>
      </c>
      <c r="C173" s="121">
        <v>1</v>
      </c>
      <c r="D173" s="162" t="s">
        <v>304</v>
      </c>
      <c r="E173" s="162" t="s">
        <v>1105</v>
      </c>
      <c r="F173" s="162" t="s">
        <v>2745</v>
      </c>
      <c r="G173" s="162">
        <v>78901</v>
      </c>
      <c r="H173" s="162" t="s">
        <v>305</v>
      </c>
      <c r="I173" s="162" t="s">
        <v>2746</v>
      </c>
      <c r="J173" s="162" t="s">
        <v>2747</v>
      </c>
      <c r="K173" s="164" t="s">
        <v>2748</v>
      </c>
      <c r="L173" s="161" t="s">
        <v>996</v>
      </c>
      <c r="M173" s="162" t="s">
        <v>2749</v>
      </c>
      <c r="N173" s="162" t="s">
        <v>2750</v>
      </c>
      <c r="O173" s="162" t="s">
        <v>927</v>
      </c>
      <c r="P173" s="162">
        <v>583468254</v>
      </c>
      <c r="Q173" s="164" t="s">
        <v>2751</v>
      </c>
      <c r="R173" s="161" t="s">
        <v>920</v>
      </c>
      <c r="S173" s="162" t="s">
        <v>1163</v>
      </c>
      <c r="T173" s="162" t="s">
        <v>2752</v>
      </c>
      <c r="U173" s="162" t="s">
        <v>927</v>
      </c>
      <c r="V173" s="162">
        <v>583468240</v>
      </c>
      <c r="W173" s="164" t="s">
        <v>2753</v>
      </c>
      <c r="X173" s="122">
        <v>2</v>
      </c>
      <c r="Y173" s="121">
        <v>0</v>
      </c>
      <c r="Z173" s="123">
        <v>2</v>
      </c>
      <c r="AA173" s="122">
        <v>2</v>
      </c>
      <c r="AB173" s="121">
        <v>0</v>
      </c>
      <c r="AC173" s="123">
        <v>2</v>
      </c>
      <c r="AD173" s="165" t="str">
        <f t="shared" si="13"/>
        <v>A</v>
      </c>
      <c r="AE173" s="124">
        <v>2</v>
      </c>
      <c r="AF173" s="165" t="str">
        <f t="shared" si="10"/>
        <v>A</v>
      </c>
      <c r="AG173" s="122">
        <v>0</v>
      </c>
      <c r="AH173" s="121">
        <v>0</v>
      </c>
      <c r="AI173" s="121">
        <v>0</v>
      </c>
      <c r="AJ173" s="121">
        <v>2</v>
      </c>
      <c r="AK173" s="123">
        <v>2</v>
      </c>
      <c r="AL173" s="165" t="str">
        <f t="shared" si="11"/>
        <v>A</v>
      </c>
      <c r="AM173" s="122">
        <v>0</v>
      </c>
      <c r="AN173" s="121">
        <v>2</v>
      </c>
      <c r="AO173" s="121">
        <v>0</v>
      </c>
      <c r="AP173" s="123">
        <v>2</v>
      </c>
      <c r="AQ173" s="165" t="str">
        <f t="shared" si="12"/>
        <v>A</v>
      </c>
      <c r="AR173" s="122">
        <v>0</v>
      </c>
      <c r="AS173" s="121">
        <v>0</v>
      </c>
      <c r="AT173" s="121">
        <v>2</v>
      </c>
      <c r="AU173" s="121">
        <v>0</v>
      </c>
      <c r="AV173" s="121">
        <v>0</v>
      </c>
      <c r="AW173" s="121">
        <v>0</v>
      </c>
      <c r="AX173" s="123">
        <v>2</v>
      </c>
      <c r="AY173" s="165" t="str">
        <f t="shared" si="14"/>
        <v>A</v>
      </c>
      <c r="AZ173" s="125">
        <v>1</v>
      </c>
      <c r="BA173" s="121">
        <v>1</v>
      </c>
      <c r="BB173" s="121">
        <v>1</v>
      </c>
      <c r="BC173" s="126">
        <v>1</v>
      </c>
      <c r="BD173" s="122">
        <v>5</v>
      </c>
      <c r="BE173" s="121">
        <v>45</v>
      </c>
      <c r="BF173" s="121">
        <v>0</v>
      </c>
      <c r="BG173" s="121">
        <v>0</v>
      </c>
      <c r="BH173" s="121">
        <v>4</v>
      </c>
      <c r="BI173" s="121">
        <v>2</v>
      </c>
      <c r="BJ173" s="121">
        <v>0</v>
      </c>
      <c r="BK173" s="121">
        <v>0</v>
      </c>
      <c r="BL173" s="121">
        <v>40</v>
      </c>
      <c r="BM173" s="121">
        <v>0</v>
      </c>
      <c r="BN173" s="121">
        <v>0</v>
      </c>
      <c r="BO173" s="121">
        <v>4</v>
      </c>
      <c r="BP173" s="121">
        <v>2</v>
      </c>
      <c r="BQ173" s="121">
        <v>0</v>
      </c>
      <c r="BR173" s="121">
        <v>0</v>
      </c>
      <c r="BS173" s="121">
        <v>1</v>
      </c>
      <c r="BT173" s="121">
        <v>1</v>
      </c>
      <c r="BU173" s="121">
        <v>0</v>
      </c>
      <c r="BV173" s="121">
        <v>0</v>
      </c>
      <c r="BW173" s="121">
        <v>0</v>
      </c>
      <c r="BX173" s="121">
        <v>0</v>
      </c>
      <c r="BY173" s="121">
        <v>0</v>
      </c>
      <c r="BZ173" s="121">
        <v>0</v>
      </c>
      <c r="CA173" s="121">
        <v>0</v>
      </c>
      <c r="CB173" s="121">
        <v>0</v>
      </c>
      <c r="CC173" s="121">
        <v>0</v>
      </c>
      <c r="CD173" s="121">
        <v>0</v>
      </c>
      <c r="CE173" s="123">
        <v>0</v>
      </c>
      <c r="CF173" s="122">
        <v>3</v>
      </c>
      <c r="CG173" s="121">
        <v>0</v>
      </c>
      <c r="CH173" s="121">
        <v>0</v>
      </c>
      <c r="CI173" s="121">
        <v>3</v>
      </c>
      <c r="CJ173" s="121">
        <v>0</v>
      </c>
      <c r="CK173" s="121">
        <v>4</v>
      </c>
      <c r="CL173" s="121">
        <v>0</v>
      </c>
      <c r="CM173" s="121">
        <v>0</v>
      </c>
      <c r="CN173" s="121">
        <v>0</v>
      </c>
      <c r="CO173" s="121">
        <v>0</v>
      </c>
      <c r="CP173" s="121">
        <v>0</v>
      </c>
      <c r="CQ173" s="121">
        <v>2</v>
      </c>
      <c r="CR173" s="121">
        <v>0</v>
      </c>
      <c r="CS173" s="121">
        <v>0</v>
      </c>
      <c r="CT173" s="121">
        <v>0</v>
      </c>
      <c r="CU173" s="121">
        <v>0</v>
      </c>
      <c r="CV173" s="121">
        <v>0</v>
      </c>
      <c r="CW173" s="121">
        <v>0</v>
      </c>
      <c r="CX173" s="121">
        <v>0</v>
      </c>
      <c r="CY173" s="121">
        <v>0</v>
      </c>
      <c r="CZ173" s="121">
        <v>0</v>
      </c>
      <c r="DA173" s="123">
        <v>2</v>
      </c>
      <c r="DB173" s="122">
        <v>0</v>
      </c>
      <c r="DC173" s="121">
        <v>0</v>
      </c>
      <c r="DD173" s="121">
        <v>0</v>
      </c>
      <c r="DE173" s="121">
        <v>0</v>
      </c>
      <c r="DF173" s="121">
        <v>4</v>
      </c>
      <c r="DG173" s="121">
        <v>0</v>
      </c>
      <c r="DH173" s="121">
        <v>0</v>
      </c>
      <c r="DI173" s="121">
        <v>0</v>
      </c>
      <c r="DJ173" s="123">
        <v>0</v>
      </c>
      <c r="DK173" s="122">
        <v>2</v>
      </c>
      <c r="DL173" s="123">
        <v>1</v>
      </c>
      <c r="DM173" s="124">
        <v>0</v>
      </c>
      <c r="DN173" s="122">
        <v>60</v>
      </c>
      <c r="DO173" s="121">
        <v>6</v>
      </c>
      <c r="DP173" s="123">
        <v>300</v>
      </c>
      <c r="DQ173" s="122">
        <v>50</v>
      </c>
      <c r="DR173" s="121">
        <v>1</v>
      </c>
      <c r="DS173" s="162" t="s">
        <v>2754</v>
      </c>
      <c r="DT173" s="121">
        <v>3</v>
      </c>
      <c r="DU173" s="162" t="s">
        <v>2755</v>
      </c>
      <c r="DV173" s="164" t="s">
        <v>2756</v>
      </c>
      <c r="DW173" s="122">
        <v>1</v>
      </c>
      <c r="DX173" s="121">
        <v>1</v>
      </c>
      <c r="DY173" s="121">
        <v>1</v>
      </c>
      <c r="DZ173" s="162"/>
      <c r="EA173" s="164"/>
      <c r="EB173" s="127">
        <v>33463</v>
      </c>
      <c r="EC173" s="128">
        <v>267.24</v>
      </c>
      <c r="ED173" s="129">
        <v>28</v>
      </c>
    </row>
    <row r="174" spans="1:134" ht="13.5" customHeight="1">
      <c r="A174" s="161" t="s">
        <v>499</v>
      </c>
      <c r="B174" s="162" t="s">
        <v>501</v>
      </c>
      <c r="C174" s="121">
        <v>1</v>
      </c>
      <c r="D174" s="162" t="s">
        <v>500</v>
      </c>
      <c r="E174" s="162" t="s">
        <v>1616</v>
      </c>
      <c r="F174" s="162">
        <v>137</v>
      </c>
      <c r="G174" s="162">
        <v>76861</v>
      </c>
      <c r="H174" s="162" t="s">
        <v>2757</v>
      </c>
      <c r="I174" s="162" t="s">
        <v>2758</v>
      </c>
      <c r="J174" s="162" t="s">
        <v>2759</v>
      </c>
      <c r="K174" s="164" t="s">
        <v>919</v>
      </c>
      <c r="L174" s="161" t="s">
        <v>920</v>
      </c>
      <c r="M174" s="162" t="s">
        <v>2760</v>
      </c>
      <c r="N174" s="162" t="s">
        <v>2761</v>
      </c>
      <c r="O174" s="162" t="s">
        <v>927</v>
      </c>
      <c r="P174" s="162">
        <v>573501946</v>
      </c>
      <c r="Q174" s="164" t="s">
        <v>2762</v>
      </c>
      <c r="R174" s="161" t="s">
        <v>982</v>
      </c>
      <c r="S174" s="162" t="s">
        <v>2763</v>
      </c>
      <c r="T174" s="162" t="s">
        <v>2764</v>
      </c>
      <c r="U174" s="162" t="s">
        <v>2765</v>
      </c>
      <c r="V174" s="162">
        <v>573501953</v>
      </c>
      <c r="W174" s="164" t="s">
        <v>2766</v>
      </c>
      <c r="X174" s="122">
        <v>3</v>
      </c>
      <c r="Y174" s="121">
        <v>6</v>
      </c>
      <c r="Z174" s="123">
        <v>9</v>
      </c>
      <c r="AA174" s="122">
        <v>1.5</v>
      </c>
      <c r="AB174" s="121">
        <v>6</v>
      </c>
      <c r="AC174" s="123">
        <v>7.5</v>
      </c>
      <c r="AD174" s="165" t="str">
        <f t="shared" si="13"/>
        <v>A</v>
      </c>
      <c r="AE174" s="124">
        <v>1</v>
      </c>
      <c r="AF174" s="165" t="str">
        <f t="shared" si="10"/>
        <v>A</v>
      </c>
      <c r="AG174" s="122">
        <v>0</v>
      </c>
      <c r="AH174" s="121">
        <v>0</v>
      </c>
      <c r="AI174" s="121">
        <v>0</v>
      </c>
      <c r="AJ174" s="121">
        <v>3</v>
      </c>
      <c r="AK174" s="123">
        <v>3</v>
      </c>
      <c r="AL174" s="165" t="str">
        <f t="shared" si="11"/>
        <v>A</v>
      </c>
      <c r="AM174" s="122">
        <v>2</v>
      </c>
      <c r="AN174" s="121">
        <v>0</v>
      </c>
      <c r="AO174" s="121">
        <v>1</v>
      </c>
      <c r="AP174" s="123">
        <v>3</v>
      </c>
      <c r="AQ174" s="165" t="str">
        <f t="shared" si="12"/>
        <v>A</v>
      </c>
      <c r="AR174" s="122">
        <v>0</v>
      </c>
      <c r="AS174" s="121">
        <v>0</v>
      </c>
      <c r="AT174" s="121">
        <v>0</v>
      </c>
      <c r="AU174" s="121">
        <v>2</v>
      </c>
      <c r="AV174" s="121">
        <v>1</v>
      </c>
      <c r="AW174" s="121">
        <v>0</v>
      </c>
      <c r="AX174" s="123">
        <v>3</v>
      </c>
      <c r="AY174" s="165" t="str">
        <f t="shared" si="14"/>
        <v>A</v>
      </c>
      <c r="AZ174" s="125">
        <v>0</v>
      </c>
      <c r="BA174" s="121">
        <v>1</v>
      </c>
      <c r="BB174" s="121">
        <v>1</v>
      </c>
      <c r="BC174" s="126">
        <v>1</v>
      </c>
      <c r="BD174" s="122">
        <v>6</v>
      </c>
      <c r="BE174" s="121">
        <v>45</v>
      </c>
      <c r="BF174" s="121">
        <v>0</v>
      </c>
      <c r="BG174" s="121">
        <v>0</v>
      </c>
      <c r="BH174" s="121">
        <v>0</v>
      </c>
      <c r="BI174" s="121">
        <v>0</v>
      </c>
      <c r="BJ174" s="121">
        <v>0</v>
      </c>
      <c r="BK174" s="121">
        <v>0</v>
      </c>
      <c r="BL174" s="121">
        <v>10</v>
      </c>
      <c r="BM174" s="121">
        <v>0</v>
      </c>
      <c r="BN174" s="121">
        <v>0</v>
      </c>
      <c r="BO174" s="121">
        <v>0</v>
      </c>
      <c r="BP174" s="121">
        <v>66</v>
      </c>
      <c r="BQ174" s="121">
        <v>0</v>
      </c>
      <c r="BR174" s="121">
        <v>0</v>
      </c>
      <c r="BS174" s="121">
        <v>0</v>
      </c>
      <c r="BT174" s="121">
        <v>4</v>
      </c>
      <c r="BU174" s="121">
        <v>0</v>
      </c>
      <c r="BV174" s="121">
        <v>0</v>
      </c>
      <c r="BW174" s="121">
        <v>0</v>
      </c>
      <c r="BX174" s="121">
        <v>0</v>
      </c>
      <c r="BY174" s="121">
        <v>0</v>
      </c>
      <c r="BZ174" s="121">
        <v>0</v>
      </c>
      <c r="CA174" s="121">
        <v>0</v>
      </c>
      <c r="CB174" s="121">
        <v>0</v>
      </c>
      <c r="CC174" s="121">
        <v>0</v>
      </c>
      <c r="CD174" s="121">
        <v>1</v>
      </c>
      <c r="CE174" s="123">
        <v>0</v>
      </c>
      <c r="CF174" s="122">
        <v>0</v>
      </c>
      <c r="CG174" s="121">
        <v>0</v>
      </c>
      <c r="CH174" s="121">
        <v>0</v>
      </c>
      <c r="CI174" s="121">
        <v>0</v>
      </c>
      <c r="CJ174" s="121">
        <v>0</v>
      </c>
      <c r="CK174" s="121">
        <v>1</v>
      </c>
      <c r="CL174" s="121">
        <v>0</v>
      </c>
      <c r="CM174" s="121">
        <v>0</v>
      </c>
      <c r="CN174" s="121">
        <v>0</v>
      </c>
      <c r="CO174" s="121">
        <v>0</v>
      </c>
      <c r="CP174" s="121">
        <v>0</v>
      </c>
      <c r="CQ174" s="121">
        <v>0</v>
      </c>
      <c r="CR174" s="121">
        <v>0</v>
      </c>
      <c r="CS174" s="121">
        <v>0</v>
      </c>
      <c r="CT174" s="121">
        <v>0</v>
      </c>
      <c r="CU174" s="121">
        <v>0</v>
      </c>
      <c r="CV174" s="121">
        <v>0</v>
      </c>
      <c r="CW174" s="121">
        <v>0</v>
      </c>
      <c r="CX174" s="121">
        <v>0</v>
      </c>
      <c r="CY174" s="121">
        <v>0</v>
      </c>
      <c r="CZ174" s="121">
        <v>0</v>
      </c>
      <c r="DA174" s="123">
        <v>0</v>
      </c>
      <c r="DB174" s="122">
        <v>0</v>
      </c>
      <c r="DC174" s="121">
        <v>0</v>
      </c>
      <c r="DD174" s="121">
        <v>0</v>
      </c>
      <c r="DE174" s="121">
        <v>0</v>
      </c>
      <c r="DF174" s="121">
        <v>1</v>
      </c>
      <c r="DG174" s="121">
        <v>0</v>
      </c>
      <c r="DH174" s="121">
        <v>0</v>
      </c>
      <c r="DI174" s="121">
        <v>0</v>
      </c>
      <c r="DJ174" s="123">
        <v>0</v>
      </c>
      <c r="DK174" s="122">
        <v>0</v>
      </c>
      <c r="DL174" s="123">
        <v>0</v>
      </c>
      <c r="DM174" s="124">
        <v>0</v>
      </c>
      <c r="DN174" s="122">
        <v>54</v>
      </c>
      <c r="DO174" s="121">
        <v>5</v>
      </c>
      <c r="DP174" s="123">
        <v>156</v>
      </c>
      <c r="DQ174" s="122">
        <v>30</v>
      </c>
      <c r="DR174" s="121">
        <v>0</v>
      </c>
      <c r="DS174" s="121" t="s">
        <v>927</v>
      </c>
      <c r="DT174" s="121">
        <v>2</v>
      </c>
      <c r="DU174" s="162" t="s">
        <v>2767</v>
      </c>
      <c r="DV174" s="164"/>
      <c r="DW174" s="122">
        <v>1</v>
      </c>
      <c r="DX174" s="121">
        <v>1</v>
      </c>
      <c r="DY174" s="121">
        <v>1</v>
      </c>
      <c r="DZ174" s="162"/>
      <c r="EA174" s="164"/>
      <c r="EB174" s="127">
        <v>15629</v>
      </c>
      <c r="EC174" s="128">
        <v>163.99</v>
      </c>
      <c r="ED174" s="129">
        <v>14</v>
      </c>
    </row>
    <row r="175" spans="1:134" ht="13.5" customHeight="1">
      <c r="A175" s="161" t="s">
        <v>499</v>
      </c>
      <c r="B175" s="162" t="s">
        <v>503</v>
      </c>
      <c r="C175" s="121">
        <v>1</v>
      </c>
      <c r="D175" s="162" t="s">
        <v>502</v>
      </c>
      <c r="E175" s="162" t="s">
        <v>2596</v>
      </c>
      <c r="F175" s="162">
        <v>628</v>
      </c>
      <c r="G175" s="162">
        <v>76917</v>
      </c>
      <c r="H175" s="162" t="s">
        <v>503</v>
      </c>
      <c r="I175" s="162" t="s">
        <v>2768</v>
      </c>
      <c r="J175" s="162" t="s">
        <v>2769</v>
      </c>
      <c r="K175" s="164" t="s">
        <v>2770</v>
      </c>
      <c r="L175" s="161" t="s">
        <v>920</v>
      </c>
      <c r="M175" s="162" t="s">
        <v>956</v>
      </c>
      <c r="N175" s="162" t="s">
        <v>2771</v>
      </c>
      <c r="O175" s="162" t="s">
        <v>927</v>
      </c>
      <c r="P175" s="162">
        <v>573521402</v>
      </c>
      <c r="Q175" s="164" t="s">
        <v>2772</v>
      </c>
      <c r="R175" s="161" t="s">
        <v>920</v>
      </c>
      <c r="S175" s="162" t="s">
        <v>956</v>
      </c>
      <c r="T175" s="162" t="s">
        <v>2771</v>
      </c>
      <c r="U175" s="162" t="s">
        <v>927</v>
      </c>
      <c r="V175" s="162">
        <v>573521402</v>
      </c>
      <c r="W175" s="164" t="s">
        <v>2772</v>
      </c>
      <c r="X175" s="122">
        <v>1</v>
      </c>
      <c r="Y175" s="121">
        <v>0</v>
      </c>
      <c r="Z175" s="123">
        <v>1</v>
      </c>
      <c r="AA175" s="122">
        <v>1</v>
      </c>
      <c r="AB175" s="121">
        <v>0</v>
      </c>
      <c r="AC175" s="123">
        <v>1</v>
      </c>
      <c r="AD175" s="165" t="str">
        <f t="shared" si="13"/>
        <v>A</v>
      </c>
      <c r="AE175" s="124">
        <v>1</v>
      </c>
      <c r="AF175" s="165" t="str">
        <f t="shared" si="10"/>
        <v>A</v>
      </c>
      <c r="AG175" s="122">
        <v>0</v>
      </c>
      <c r="AH175" s="121">
        <v>0</v>
      </c>
      <c r="AI175" s="121">
        <v>0</v>
      </c>
      <c r="AJ175" s="121">
        <v>1</v>
      </c>
      <c r="AK175" s="123">
        <v>1</v>
      </c>
      <c r="AL175" s="165" t="str">
        <f t="shared" si="11"/>
        <v>A</v>
      </c>
      <c r="AM175" s="122">
        <v>0</v>
      </c>
      <c r="AN175" s="121">
        <v>0</v>
      </c>
      <c r="AO175" s="121">
        <v>1</v>
      </c>
      <c r="AP175" s="123">
        <v>1</v>
      </c>
      <c r="AQ175" s="165" t="str">
        <f t="shared" si="12"/>
        <v>A</v>
      </c>
      <c r="AR175" s="122">
        <v>0</v>
      </c>
      <c r="AS175" s="121">
        <v>0</v>
      </c>
      <c r="AT175" s="121">
        <v>0</v>
      </c>
      <c r="AU175" s="121">
        <v>1</v>
      </c>
      <c r="AV175" s="121">
        <v>0</v>
      </c>
      <c r="AW175" s="121">
        <v>0</v>
      </c>
      <c r="AX175" s="123">
        <v>1</v>
      </c>
      <c r="AY175" s="165" t="str">
        <f t="shared" si="14"/>
        <v>A</v>
      </c>
      <c r="AZ175" s="125">
        <v>0</v>
      </c>
      <c r="BA175" s="121">
        <v>1</v>
      </c>
      <c r="BB175" s="121">
        <v>1</v>
      </c>
      <c r="BC175" s="126">
        <v>1</v>
      </c>
      <c r="BD175" s="122">
        <v>1</v>
      </c>
      <c r="BE175" s="121">
        <v>30</v>
      </c>
      <c r="BF175" s="121">
        <v>0</v>
      </c>
      <c r="BG175" s="121">
        <v>0</v>
      </c>
      <c r="BH175" s="121">
        <v>0</v>
      </c>
      <c r="BI175" s="121">
        <v>0</v>
      </c>
      <c r="BJ175" s="121">
        <v>0</v>
      </c>
      <c r="BK175" s="121">
        <v>0</v>
      </c>
      <c r="BL175" s="121">
        <v>24</v>
      </c>
      <c r="BM175" s="121">
        <v>0</v>
      </c>
      <c r="BN175" s="121">
        <v>0</v>
      </c>
      <c r="BO175" s="121">
        <v>0</v>
      </c>
      <c r="BP175" s="121">
        <v>0</v>
      </c>
      <c r="BQ175" s="121">
        <v>0</v>
      </c>
      <c r="BR175" s="121">
        <v>0</v>
      </c>
      <c r="BS175" s="121">
        <v>0</v>
      </c>
      <c r="BT175" s="121">
        <v>2</v>
      </c>
      <c r="BU175" s="121">
        <v>0</v>
      </c>
      <c r="BV175" s="121">
        <v>0</v>
      </c>
      <c r="BW175" s="121">
        <v>0</v>
      </c>
      <c r="BX175" s="121">
        <v>0</v>
      </c>
      <c r="BY175" s="121">
        <v>0</v>
      </c>
      <c r="BZ175" s="121">
        <v>0</v>
      </c>
      <c r="CA175" s="121">
        <v>0</v>
      </c>
      <c r="CB175" s="121">
        <v>0</v>
      </c>
      <c r="CC175" s="121">
        <v>0</v>
      </c>
      <c r="CD175" s="121">
        <v>0</v>
      </c>
      <c r="CE175" s="123">
        <v>0</v>
      </c>
      <c r="CF175" s="122">
        <v>0</v>
      </c>
      <c r="CG175" s="121">
        <v>0</v>
      </c>
      <c r="CH175" s="121">
        <v>0</v>
      </c>
      <c r="CI175" s="121">
        <v>1</v>
      </c>
      <c r="CJ175" s="121">
        <v>2</v>
      </c>
      <c r="CK175" s="121">
        <v>0</v>
      </c>
      <c r="CL175" s="121">
        <v>0</v>
      </c>
      <c r="CM175" s="121">
        <v>0</v>
      </c>
      <c r="CN175" s="121">
        <v>0</v>
      </c>
      <c r="CO175" s="121">
        <v>0</v>
      </c>
      <c r="CP175" s="121">
        <v>0</v>
      </c>
      <c r="CQ175" s="121">
        <v>0</v>
      </c>
      <c r="CR175" s="121">
        <v>0</v>
      </c>
      <c r="CS175" s="121">
        <v>0</v>
      </c>
      <c r="CT175" s="121">
        <v>0</v>
      </c>
      <c r="CU175" s="121">
        <v>0</v>
      </c>
      <c r="CV175" s="121">
        <v>0</v>
      </c>
      <c r="CW175" s="121">
        <v>0</v>
      </c>
      <c r="CX175" s="121">
        <v>0</v>
      </c>
      <c r="CY175" s="121">
        <v>0</v>
      </c>
      <c r="CZ175" s="121">
        <v>0</v>
      </c>
      <c r="DA175" s="123">
        <v>0</v>
      </c>
      <c r="DB175" s="122">
        <v>0</v>
      </c>
      <c r="DC175" s="121">
        <v>0</v>
      </c>
      <c r="DD175" s="121">
        <v>0</v>
      </c>
      <c r="DE175" s="121">
        <v>0</v>
      </c>
      <c r="DF175" s="121">
        <v>0</v>
      </c>
      <c r="DG175" s="121">
        <v>0</v>
      </c>
      <c r="DH175" s="121">
        <v>0</v>
      </c>
      <c r="DI175" s="121">
        <v>0</v>
      </c>
      <c r="DJ175" s="123">
        <v>0</v>
      </c>
      <c r="DK175" s="122">
        <v>0</v>
      </c>
      <c r="DL175" s="123">
        <v>5</v>
      </c>
      <c r="DM175" s="124">
        <v>0</v>
      </c>
      <c r="DN175" s="122">
        <v>20</v>
      </c>
      <c r="DO175" s="121">
        <v>1</v>
      </c>
      <c r="DP175" s="123">
        <v>46</v>
      </c>
      <c r="DQ175" s="122">
        <v>50</v>
      </c>
      <c r="DR175" s="121">
        <v>1</v>
      </c>
      <c r="DS175" s="162" t="s">
        <v>2773</v>
      </c>
      <c r="DT175" s="121">
        <v>3</v>
      </c>
      <c r="DU175" s="162"/>
      <c r="DV175" s="164"/>
      <c r="DW175" s="122">
        <v>1</v>
      </c>
      <c r="DX175" s="121">
        <v>1</v>
      </c>
      <c r="DY175" s="121">
        <v>1</v>
      </c>
      <c r="DZ175" s="162"/>
      <c r="EA175" s="164"/>
      <c r="EB175" s="127">
        <v>21374</v>
      </c>
      <c r="EC175" s="128">
        <v>132.6</v>
      </c>
      <c r="ED175" s="129">
        <v>19</v>
      </c>
    </row>
    <row r="176" spans="1:134" ht="13.5" customHeight="1">
      <c r="A176" s="161" t="s">
        <v>499</v>
      </c>
      <c r="B176" s="162" t="s">
        <v>505</v>
      </c>
      <c r="C176" s="121">
        <v>1</v>
      </c>
      <c r="D176" s="162" t="s">
        <v>504</v>
      </c>
      <c r="E176" s="162" t="s">
        <v>1433</v>
      </c>
      <c r="F176" s="162" t="s">
        <v>2774</v>
      </c>
      <c r="G176" s="162">
        <v>76701</v>
      </c>
      <c r="H176" s="162" t="s">
        <v>505</v>
      </c>
      <c r="I176" s="162" t="s">
        <v>2775</v>
      </c>
      <c r="J176" s="162" t="s">
        <v>2776</v>
      </c>
      <c r="K176" s="164" t="s">
        <v>2777</v>
      </c>
      <c r="L176" s="161" t="s">
        <v>1084</v>
      </c>
      <c r="M176" s="162" t="s">
        <v>2177</v>
      </c>
      <c r="N176" s="162" t="s">
        <v>2778</v>
      </c>
      <c r="O176" s="162" t="s">
        <v>927</v>
      </c>
      <c r="P176" s="162">
        <v>573321326</v>
      </c>
      <c r="Q176" s="164" t="s">
        <v>2779</v>
      </c>
      <c r="R176" s="161" t="s">
        <v>920</v>
      </c>
      <c r="S176" s="162" t="s">
        <v>1275</v>
      </c>
      <c r="T176" s="162" t="s">
        <v>2780</v>
      </c>
      <c r="U176" s="162" t="s">
        <v>927</v>
      </c>
      <c r="V176" s="162">
        <v>573321334</v>
      </c>
      <c r="W176" s="164" t="s">
        <v>2781</v>
      </c>
      <c r="X176" s="122">
        <v>5</v>
      </c>
      <c r="Y176" s="121">
        <v>0</v>
      </c>
      <c r="Z176" s="123">
        <v>5</v>
      </c>
      <c r="AA176" s="122">
        <v>4.5</v>
      </c>
      <c r="AB176" s="121">
        <v>0</v>
      </c>
      <c r="AC176" s="123">
        <v>4.5</v>
      </c>
      <c r="AD176" s="165" t="str">
        <f t="shared" si="13"/>
        <v>A</v>
      </c>
      <c r="AE176" s="124">
        <v>5</v>
      </c>
      <c r="AF176" s="165" t="str">
        <f t="shared" si="10"/>
        <v>A</v>
      </c>
      <c r="AG176" s="122">
        <v>0</v>
      </c>
      <c r="AH176" s="121">
        <v>2</v>
      </c>
      <c r="AI176" s="121">
        <v>0</v>
      </c>
      <c r="AJ176" s="121">
        <v>3</v>
      </c>
      <c r="AK176" s="123">
        <v>5</v>
      </c>
      <c r="AL176" s="165" t="str">
        <f t="shared" si="11"/>
        <v>A</v>
      </c>
      <c r="AM176" s="122">
        <v>0</v>
      </c>
      <c r="AN176" s="121">
        <v>0</v>
      </c>
      <c r="AO176" s="121">
        <v>5</v>
      </c>
      <c r="AP176" s="123">
        <v>5</v>
      </c>
      <c r="AQ176" s="165" t="str">
        <f t="shared" si="12"/>
        <v>A</v>
      </c>
      <c r="AR176" s="122">
        <v>0</v>
      </c>
      <c r="AS176" s="121">
        <v>0</v>
      </c>
      <c r="AT176" s="121">
        <v>2</v>
      </c>
      <c r="AU176" s="121">
        <v>2</v>
      </c>
      <c r="AV176" s="121">
        <v>1</v>
      </c>
      <c r="AW176" s="121">
        <v>0</v>
      </c>
      <c r="AX176" s="123">
        <v>5</v>
      </c>
      <c r="AY176" s="165" t="str">
        <f t="shared" si="14"/>
        <v>A</v>
      </c>
      <c r="AZ176" s="125">
        <v>1</v>
      </c>
      <c r="BA176" s="121">
        <v>1</v>
      </c>
      <c r="BB176" s="121">
        <v>1</v>
      </c>
      <c r="BC176" s="126">
        <v>1</v>
      </c>
      <c r="BD176" s="122">
        <v>3</v>
      </c>
      <c r="BE176" s="121">
        <v>68</v>
      </c>
      <c r="BF176" s="121">
        <v>0</v>
      </c>
      <c r="BG176" s="121">
        <v>0</v>
      </c>
      <c r="BH176" s="121">
        <v>5</v>
      </c>
      <c r="BI176" s="121">
        <v>0</v>
      </c>
      <c r="BJ176" s="121">
        <v>0</v>
      </c>
      <c r="BK176" s="121">
        <v>0</v>
      </c>
      <c r="BL176" s="121">
        <v>45</v>
      </c>
      <c r="BM176" s="121">
        <v>0</v>
      </c>
      <c r="BN176" s="121">
        <v>0</v>
      </c>
      <c r="BO176" s="121">
        <v>2</v>
      </c>
      <c r="BP176" s="121">
        <v>0</v>
      </c>
      <c r="BQ176" s="121">
        <v>0</v>
      </c>
      <c r="BR176" s="121">
        <v>1</v>
      </c>
      <c r="BS176" s="121">
        <v>0</v>
      </c>
      <c r="BT176" s="121">
        <v>5</v>
      </c>
      <c r="BU176" s="121">
        <v>0</v>
      </c>
      <c r="BV176" s="121">
        <v>0</v>
      </c>
      <c r="BW176" s="121">
        <v>0</v>
      </c>
      <c r="BX176" s="121">
        <v>0</v>
      </c>
      <c r="BY176" s="121">
        <v>0</v>
      </c>
      <c r="BZ176" s="121">
        <v>0</v>
      </c>
      <c r="CA176" s="121">
        <v>0</v>
      </c>
      <c r="CB176" s="121">
        <v>0</v>
      </c>
      <c r="CC176" s="121">
        <v>0</v>
      </c>
      <c r="CD176" s="121">
        <v>0</v>
      </c>
      <c r="CE176" s="123">
        <v>0</v>
      </c>
      <c r="CF176" s="122">
        <v>1</v>
      </c>
      <c r="CG176" s="121">
        <v>0</v>
      </c>
      <c r="CH176" s="121">
        <v>0</v>
      </c>
      <c r="CI176" s="121">
        <v>8</v>
      </c>
      <c r="CJ176" s="121">
        <v>0</v>
      </c>
      <c r="CK176" s="121">
        <v>1</v>
      </c>
      <c r="CL176" s="121">
        <v>0</v>
      </c>
      <c r="CM176" s="121">
        <v>0</v>
      </c>
      <c r="CN176" s="121">
        <v>0</v>
      </c>
      <c r="CO176" s="121">
        <v>0</v>
      </c>
      <c r="CP176" s="121">
        <v>0</v>
      </c>
      <c r="CQ176" s="121">
        <v>0</v>
      </c>
      <c r="CR176" s="121">
        <v>0</v>
      </c>
      <c r="CS176" s="121">
        <v>0</v>
      </c>
      <c r="CT176" s="121">
        <v>0</v>
      </c>
      <c r="CU176" s="121">
        <v>0</v>
      </c>
      <c r="CV176" s="121">
        <v>0</v>
      </c>
      <c r="CW176" s="121">
        <v>0</v>
      </c>
      <c r="CX176" s="121">
        <v>0</v>
      </c>
      <c r="CY176" s="121">
        <v>0</v>
      </c>
      <c r="CZ176" s="121">
        <v>3</v>
      </c>
      <c r="DA176" s="123">
        <v>0</v>
      </c>
      <c r="DB176" s="122">
        <v>0</v>
      </c>
      <c r="DC176" s="121">
        <v>0</v>
      </c>
      <c r="DD176" s="121">
        <v>0</v>
      </c>
      <c r="DE176" s="121">
        <v>0</v>
      </c>
      <c r="DF176" s="121">
        <v>0</v>
      </c>
      <c r="DG176" s="121">
        <v>0</v>
      </c>
      <c r="DH176" s="121">
        <v>0</v>
      </c>
      <c r="DI176" s="121">
        <v>0</v>
      </c>
      <c r="DJ176" s="123">
        <v>0</v>
      </c>
      <c r="DK176" s="122">
        <v>0</v>
      </c>
      <c r="DL176" s="123">
        <v>0</v>
      </c>
      <c r="DM176" s="124">
        <v>1</v>
      </c>
      <c r="DN176" s="122">
        <v>53</v>
      </c>
      <c r="DO176" s="121">
        <v>4</v>
      </c>
      <c r="DP176" s="123">
        <v>712</v>
      </c>
      <c r="DQ176" s="122">
        <v>30</v>
      </c>
      <c r="DR176" s="121">
        <v>0</v>
      </c>
      <c r="DS176" s="121" t="s">
        <v>927</v>
      </c>
      <c r="DT176" s="121">
        <v>2</v>
      </c>
      <c r="DU176" s="162" t="s">
        <v>2782</v>
      </c>
      <c r="DV176" s="164" t="s">
        <v>927</v>
      </c>
      <c r="DW176" s="122">
        <v>1</v>
      </c>
      <c r="DX176" s="121">
        <v>1</v>
      </c>
      <c r="DY176" s="121">
        <v>1</v>
      </c>
      <c r="DZ176" s="162" t="s">
        <v>927</v>
      </c>
      <c r="EA176" s="164" t="s">
        <v>927</v>
      </c>
      <c r="EB176" s="127">
        <v>69465</v>
      </c>
      <c r="EC176" s="128">
        <v>499</v>
      </c>
      <c r="ED176" s="129">
        <v>46</v>
      </c>
    </row>
    <row r="177" spans="1:134" ht="13.5" customHeight="1">
      <c r="A177" s="161" t="s">
        <v>499</v>
      </c>
      <c r="B177" s="162" t="s">
        <v>507</v>
      </c>
      <c r="C177" s="121">
        <v>1</v>
      </c>
      <c r="D177" s="162" t="s">
        <v>506</v>
      </c>
      <c r="E177" s="162" t="s">
        <v>1718</v>
      </c>
      <c r="F177" s="162">
        <v>543</v>
      </c>
      <c r="G177" s="162">
        <v>76326</v>
      </c>
      <c r="H177" s="162" t="s">
        <v>507</v>
      </c>
      <c r="I177" s="162" t="s">
        <v>2783</v>
      </c>
      <c r="J177" s="162" t="s">
        <v>2784</v>
      </c>
      <c r="K177" s="164" t="s">
        <v>919</v>
      </c>
      <c r="L177" s="161" t="s">
        <v>920</v>
      </c>
      <c r="M177" s="162" t="s">
        <v>1275</v>
      </c>
      <c r="N177" s="162" t="s">
        <v>2785</v>
      </c>
      <c r="O177" s="162" t="s">
        <v>927</v>
      </c>
      <c r="P177" s="162">
        <v>577197459</v>
      </c>
      <c r="Q177" s="164" t="s">
        <v>2786</v>
      </c>
      <c r="R177" s="161" t="s">
        <v>920</v>
      </c>
      <c r="S177" s="162" t="s">
        <v>1275</v>
      </c>
      <c r="T177" s="162" t="s">
        <v>2785</v>
      </c>
      <c r="U177" s="162" t="s">
        <v>927</v>
      </c>
      <c r="V177" s="162">
        <v>577197459</v>
      </c>
      <c r="W177" s="164" t="s">
        <v>2786</v>
      </c>
      <c r="X177" s="122">
        <v>2</v>
      </c>
      <c r="Y177" s="121">
        <v>0</v>
      </c>
      <c r="Z177" s="123">
        <v>2</v>
      </c>
      <c r="AA177" s="122">
        <v>2</v>
      </c>
      <c r="AB177" s="121">
        <v>0</v>
      </c>
      <c r="AC177" s="123">
        <v>2</v>
      </c>
      <c r="AD177" s="165" t="str">
        <f t="shared" si="13"/>
        <v>A</v>
      </c>
      <c r="AE177" s="124">
        <v>2</v>
      </c>
      <c r="AF177" s="165" t="str">
        <f t="shared" si="10"/>
        <v>A</v>
      </c>
      <c r="AG177" s="122">
        <v>0</v>
      </c>
      <c r="AH177" s="121">
        <v>1</v>
      </c>
      <c r="AI177" s="121">
        <v>0</v>
      </c>
      <c r="AJ177" s="121">
        <v>1</v>
      </c>
      <c r="AK177" s="123">
        <v>2</v>
      </c>
      <c r="AL177" s="165" t="str">
        <f t="shared" si="11"/>
        <v>A</v>
      </c>
      <c r="AM177" s="122">
        <v>0</v>
      </c>
      <c r="AN177" s="121">
        <v>1</v>
      </c>
      <c r="AO177" s="121">
        <v>1</v>
      </c>
      <c r="AP177" s="123">
        <v>2</v>
      </c>
      <c r="AQ177" s="165" t="str">
        <f t="shared" si="12"/>
        <v>A</v>
      </c>
      <c r="AR177" s="122">
        <v>0</v>
      </c>
      <c r="AS177" s="121">
        <v>0</v>
      </c>
      <c r="AT177" s="121">
        <v>2</v>
      </c>
      <c r="AU177" s="121">
        <v>0</v>
      </c>
      <c r="AV177" s="121">
        <v>0</v>
      </c>
      <c r="AW177" s="121">
        <v>0</v>
      </c>
      <c r="AX177" s="123">
        <v>2</v>
      </c>
      <c r="AY177" s="165" t="str">
        <f t="shared" si="14"/>
        <v>A</v>
      </c>
      <c r="AZ177" s="125">
        <v>1</v>
      </c>
      <c r="BA177" s="121">
        <v>1</v>
      </c>
      <c r="BB177" s="121">
        <v>0</v>
      </c>
      <c r="BC177" s="126">
        <v>1</v>
      </c>
      <c r="BD177" s="122">
        <v>1</v>
      </c>
      <c r="BE177" s="121">
        <v>23</v>
      </c>
      <c r="BF177" s="121">
        <v>0</v>
      </c>
      <c r="BG177" s="121">
        <v>0</v>
      </c>
      <c r="BH177" s="121">
        <v>0</v>
      </c>
      <c r="BI177" s="121">
        <v>0</v>
      </c>
      <c r="BJ177" s="121">
        <v>1</v>
      </c>
      <c r="BK177" s="121">
        <v>2</v>
      </c>
      <c r="BL177" s="121">
        <v>16</v>
      </c>
      <c r="BM177" s="121">
        <v>0</v>
      </c>
      <c r="BN177" s="121">
        <v>0</v>
      </c>
      <c r="BO177" s="121">
        <v>0</v>
      </c>
      <c r="BP177" s="121">
        <v>0</v>
      </c>
      <c r="BQ177" s="121">
        <v>0</v>
      </c>
      <c r="BR177" s="121">
        <v>0</v>
      </c>
      <c r="BS177" s="121">
        <v>0</v>
      </c>
      <c r="BT177" s="121">
        <v>2</v>
      </c>
      <c r="BU177" s="121">
        <v>0</v>
      </c>
      <c r="BV177" s="121">
        <v>0</v>
      </c>
      <c r="BW177" s="121">
        <v>0</v>
      </c>
      <c r="BX177" s="121">
        <v>0</v>
      </c>
      <c r="BY177" s="121">
        <v>0</v>
      </c>
      <c r="BZ177" s="121">
        <v>0</v>
      </c>
      <c r="CA177" s="121">
        <v>0</v>
      </c>
      <c r="CB177" s="121">
        <v>0</v>
      </c>
      <c r="CC177" s="121">
        <v>0</v>
      </c>
      <c r="CD177" s="121">
        <v>0</v>
      </c>
      <c r="CE177" s="123">
        <v>0</v>
      </c>
      <c r="CF177" s="122">
        <v>1</v>
      </c>
      <c r="CG177" s="121">
        <v>0</v>
      </c>
      <c r="CH177" s="121">
        <v>0</v>
      </c>
      <c r="CI177" s="121">
        <v>0</v>
      </c>
      <c r="CJ177" s="121">
        <v>0</v>
      </c>
      <c r="CK177" s="121">
        <v>0</v>
      </c>
      <c r="CL177" s="121">
        <v>0</v>
      </c>
      <c r="CM177" s="121">
        <v>0</v>
      </c>
      <c r="CN177" s="121">
        <v>0</v>
      </c>
      <c r="CO177" s="121">
        <v>0</v>
      </c>
      <c r="CP177" s="121">
        <v>0</v>
      </c>
      <c r="CQ177" s="121">
        <v>0</v>
      </c>
      <c r="CR177" s="121">
        <v>0</v>
      </c>
      <c r="CS177" s="121">
        <v>0</v>
      </c>
      <c r="CT177" s="121">
        <v>0</v>
      </c>
      <c r="CU177" s="121">
        <v>0</v>
      </c>
      <c r="CV177" s="121">
        <v>0</v>
      </c>
      <c r="CW177" s="121">
        <v>0</v>
      </c>
      <c r="CX177" s="121">
        <v>0</v>
      </c>
      <c r="CY177" s="121">
        <v>0</v>
      </c>
      <c r="CZ177" s="121">
        <v>0</v>
      </c>
      <c r="DA177" s="123">
        <v>0</v>
      </c>
      <c r="DB177" s="122">
        <v>0</v>
      </c>
      <c r="DC177" s="121">
        <v>0</v>
      </c>
      <c r="DD177" s="121">
        <v>0</v>
      </c>
      <c r="DE177" s="121">
        <v>0</v>
      </c>
      <c r="DF177" s="121">
        <v>0</v>
      </c>
      <c r="DG177" s="121">
        <v>0</v>
      </c>
      <c r="DH177" s="121">
        <v>0</v>
      </c>
      <c r="DI177" s="121">
        <v>0</v>
      </c>
      <c r="DJ177" s="123">
        <v>0</v>
      </c>
      <c r="DK177" s="122">
        <v>1</v>
      </c>
      <c r="DL177" s="123">
        <v>0</v>
      </c>
      <c r="DM177" s="124">
        <v>0</v>
      </c>
      <c r="DN177" s="122">
        <v>39</v>
      </c>
      <c r="DO177" s="121">
        <v>1</v>
      </c>
      <c r="DP177" s="123">
        <v>179</v>
      </c>
      <c r="DQ177" s="122">
        <v>40</v>
      </c>
      <c r="DR177" s="121">
        <v>0</v>
      </c>
      <c r="DS177" s="121" t="s">
        <v>927</v>
      </c>
      <c r="DT177" s="121">
        <v>1</v>
      </c>
      <c r="DU177" s="162" t="s">
        <v>2787</v>
      </c>
      <c r="DV177" s="164" t="s">
        <v>927</v>
      </c>
      <c r="DW177" s="122">
        <v>1</v>
      </c>
      <c r="DX177" s="121">
        <v>1</v>
      </c>
      <c r="DY177" s="121">
        <v>1</v>
      </c>
      <c r="DZ177" s="162" t="s">
        <v>927</v>
      </c>
      <c r="EA177" s="164" t="s">
        <v>2788</v>
      </c>
      <c r="EB177" s="127">
        <v>18778</v>
      </c>
      <c r="EC177" s="128">
        <v>178.36</v>
      </c>
      <c r="ED177" s="129">
        <v>15</v>
      </c>
    </row>
    <row r="178" spans="1:134" ht="13.5" customHeight="1">
      <c r="A178" s="161" t="s">
        <v>499</v>
      </c>
      <c r="B178" s="162" t="s">
        <v>509</v>
      </c>
      <c r="C178" s="121">
        <v>1</v>
      </c>
      <c r="D178" s="162" t="s">
        <v>508</v>
      </c>
      <c r="E178" s="162" t="s">
        <v>2008</v>
      </c>
      <c r="F178" s="162">
        <v>1340</v>
      </c>
      <c r="G178" s="162">
        <v>76523</v>
      </c>
      <c r="H178" s="162" t="s">
        <v>2789</v>
      </c>
      <c r="I178" s="162" t="s">
        <v>2790</v>
      </c>
      <c r="J178" s="162" t="s">
        <v>2791</v>
      </c>
      <c r="K178" s="164" t="s">
        <v>2792</v>
      </c>
      <c r="L178" s="161" t="s">
        <v>920</v>
      </c>
      <c r="M178" s="162" t="s">
        <v>1275</v>
      </c>
      <c r="N178" s="162" t="s">
        <v>2793</v>
      </c>
      <c r="O178" s="162" t="s">
        <v>927</v>
      </c>
      <c r="P178" s="162">
        <v>577680443</v>
      </c>
      <c r="Q178" s="164" t="s">
        <v>2794</v>
      </c>
      <c r="R178" s="161" t="s">
        <v>920</v>
      </c>
      <c r="S178" s="162" t="s">
        <v>983</v>
      </c>
      <c r="T178" s="162" t="s">
        <v>2795</v>
      </c>
      <c r="U178" s="162" t="s">
        <v>927</v>
      </c>
      <c r="V178" s="162">
        <v>577680285</v>
      </c>
      <c r="W178" s="164" t="s">
        <v>2796</v>
      </c>
      <c r="X178" s="122">
        <v>3</v>
      </c>
      <c r="Y178" s="121">
        <v>0</v>
      </c>
      <c r="Z178" s="123">
        <v>3</v>
      </c>
      <c r="AA178" s="122">
        <v>2.2999999999999998</v>
      </c>
      <c r="AB178" s="121">
        <v>0</v>
      </c>
      <c r="AC178" s="123">
        <v>2.2999999999999998</v>
      </c>
      <c r="AD178" s="165" t="str">
        <f t="shared" si="13"/>
        <v>A</v>
      </c>
      <c r="AE178" s="124">
        <v>3</v>
      </c>
      <c r="AF178" s="165" t="str">
        <f t="shared" si="10"/>
        <v>A</v>
      </c>
      <c r="AG178" s="122">
        <v>0</v>
      </c>
      <c r="AH178" s="121">
        <v>0</v>
      </c>
      <c r="AI178" s="121">
        <v>0</v>
      </c>
      <c r="AJ178" s="121">
        <v>3</v>
      </c>
      <c r="AK178" s="123">
        <v>3</v>
      </c>
      <c r="AL178" s="165" t="str">
        <f t="shared" si="11"/>
        <v>A</v>
      </c>
      <c r="AM178" s="122">
        <v>0</v>
      </c>
      <c r="AN178" s="121">
        <v>1</v>
      </c>
      <c r="AO178" s="121">
        <v>2</v>
      </c>
      <c r="AP178" s="123">
        <v>3</v>
      </c>
      <c r="AQ178" s="165" t="str">
        <f t="shared" si="12"/>
        <v>A</v>
      </c>
      <c r="AR178" s="122">
        <v>0</v>
      </c>
      <c r="AS178" s="121">
        <v>0</v>
      </c>
      <c r="AT178" s="121">
        <v>2</v>
      </c>
      <c r="AU178" s="121">
        <v>1</v>
      </c>
      <c r="AV178" s="121">
        <v>0</v>
      </c>
      <c r="AW178" s="121">
        <v>0</v>
      </c>
      <c r="AX178" s="123">
        <v>3</v>
      </c>
      <c r="AY178" s="165" t="str">
        <f t="shared" si="14"/>
        <v>A</v>
      </c>
      <c r="AZ178" s="125">
        <v>0</v>
      </c>
      <c r="BA178" s="121">
        <v>1</v>
      </c>
      <c r="BB178" s="121">
        <v>0</v>
      </c>
      <c r="BC178" s="126">
        <v>1</v>
      </c>
      <c r="BD178" s="122">
        <v>0</v>
      </c>
      <c r="BE178" s="121">
        <v>23</v>
      </c>
      <c r="BF178" s="121">
        <v>0</v>
      </c>
      <c r="BG178" s="121">
        <v>0</v>
      </c>
      <c r="BH178" s="121">
        <v>6</v>
      </c>
      <c r="BI178" s="121">
        <v>0</v>
      </c>
      <c r="BJ178" s="121">
        <v>0</v>
      </c>
      <c r="BK178" s="121">
        <v>0</v>
      </c>
      <c r="BL178" s="121">
        <v>36</v>
      </c>
      <c r="BM178" s="121">
        <v>0</v>
      </c>
      <c r="BN178" s="121">
        <v>0</v>
      </c>
      <c r="BO178" s="121">
        <v>0</v>
      </c>
      <c r="BP178" s="121">
        <v>3</v>
      </c>
      <c r="BQ178" s="121">
        <v>0</v>
      </c>
      <c r="BR178" s="121">
        <v>0</v>
      </c>
      <c r="BS178" s="121">
        <v>0</v>
      </c>
      <c r="BT178" s="121">
        <v>20</v>
      </c>
      <c r="BU178" s="121">
        <v>0</v>
      </c>
      <c r="BV178" s="121">
        <v>1</v>
      </c>
      <c r="BW178" s="121">
        <v>0</v>
      </c>
      <c r="BX178" s="121">
        <v>0</v>
      </c>
      <c r="BY178" s="121">
        <v>0</v>
      </c>
      <c r="BZ178" s="121">
        <v>0</v>
      </c>
      <c r="CA178" s="121">
        <v>0</v>
      </c>
      <c r="CB178" s="121">
        <v>0</v>
      </c>
      <c r="CC178" s="121">
        <v>0</v>
      </c>
      <c r="CD178" s="121">
        <v>0</v>
      </c>
      <c r="CE178" s="123">
        <v>0</v>
      </c>
      <c r="CF178" s="122">
        <v>2</v>
      </c>
      <c r="CG178" s="121">
        <v>0</v>
      </c>
      <c r="CH178" s="121">
        <v>0</v>
      </c>
      <c r="CI178" s="121">
        <v>0</v>
      </c>
      <c r="CJ178" s="121">
        <v>20</v>
      </c>
      <c r="CK178" s="121">
        <v>1</v>
      </c>
      <c r="CL178" s="121">
        <v>0</v>
      </c>
      <c r="CM178" s="121">
        <v>0</v>
      </c>
      <c r="CN178" s="121">
        <v>0</v>
      </c>
      <c r="CO178" s="121">
        <v>0</v>
      </c>
      <c r="CP178" s="121">
        <v>0</v>
      </c>
      <c r="CQ178" s="121">
        <v>0</v>
      </c>
      <c r="CR178" s="121">
        <v>0</v>
      </c>
      <c r="CS178" s="121">
        <v>0</v>
      </c>
      <c r="CT178" s="121">
        <v>0</v>
      </c>
      <c r="CU178" s="121">
        <v>0</v>
      </c>
      <c r="CV178" s="121">
        <v>0</v>
      </c>
      <c r="CW178" s="121">
        <v>0</v>
      </c>
      <c r="CX178" s="121">
        <v>0</v>
      </c>
      <c r="CY178" s="121">
        <v>0</v>
      </c>
      <c r="CZ178" s="121">
        <v>0</v>
      </c>
      <c r="DA178" s="123">
        <v>0</v>
      </c>
      <c r="DB178" s="122">
        <v>0</v>
      </c>
      <c r="DC178" s="121">
        <v>0</v>
      </c>
      <c r="DD178" s="121">
        <v>0</v>
      </c>
      <c r="DE178" s="121">
        <v>0</v>
      </c>
      <c r="DF178" s="121">
        <v>0</v>
      </c>
      <c r="DG178" s="121">
        <v>0</v>
      </c>
      <c r="DH178" s="121">
        <v>0</v>
      </c>
      <c r="DI178" s="121">
        <v>0</v>
      </c>
      <c r="DJ178" s="123">
        <v>0</v>
      </c>
      <c r="DK178" s="122">
        <v>0</v>
      </c>
      <c r="DL178" s="123">
        <v>0</v>
      </c>
      <c r="DM178" s="124">
        <v>0</v>
      </c>
      <c r="DN178" s="122">
        <v>49</v>
      </c>
      <c r="DO178" s="121">
        <v>13</v>
      </c>
      <c r="DP178" s="123">
        <v>456</v>
      </c>
      <c r="DQ178" s="122">
        <v>50</v>
      </c>
      <c r="DR178" s="121">
        <v>1</v>
      </c>
      <c r="DS178" s="162" t="s">
        <v>2797</v>
      </c>
      <c r="DT178" s="121">
        <v>2</v>
      </c>
      <c r="DU178" s="162"/>
      <c r="DV178" s="164" t="s">
        <v>2798</v>
      </c>
      <c r="DW178" s="122">
        <v>0</v>
      </c>
      <c r="DX178" s="121">
        <v>0</v>
      </c>
      <c r="DY178" s="121">
        <v>0</v>
      </c>
      <c r="DZ178" s="162"/>
      <c r="EA178" s="164"/>
      <c r="EB178" s="127">
        <v>34589</v>
      </c>
      <c r="EC178" s="128">
        <v>111.73</v>
      </c>
      <c r="ED178" s="129">
        <v>10</v>
      </c>
    </row>
    <row r="179" spans="1:134" ht="13.5" customHeight="1">
      <c r="A179" s="161" t="s">
        <v>499</v>
      </c>
      <c r="B179" s="162" t="s">
        <v>511</v>
      </c>
      <c r="C179" s="121">
        <v>1</v>
      </c>
      <c r="D179" s="162" t="s">
        <v>510</v>
      </c>
      <c r="E179" s="162" t="s">
        <v>1105</v>
      </c>
      <c r="F179" s="162">
        <v>128</v>
      </c>
      <c r="G179" s="162">
        <v>75661</v>
      </c>
      <c r="H179" s="162" t="s">
        <v>511</v>
      </c>
      <c r="I179" s="162" t="s">
        <v>2799</v>
      </c>
      <c r="J179" s="162" t="s">
        <v>2800</v>
      </c>
      <c r="K179" s="164" t="s">
        <v>919</v>
      </c>
      <c r="L179" s="161" t="s">
        <v>920</v>
      </c>
      <c r="M179" s="162" t="s">
        <v>968</v>
      </c>
      <c r="N179" s="162" t="s">
        <v>2801</v>
      </c>
      <c r="O179" s="162" t="s">
        <v>927</v>
      </c>
      <c r="P179" s="162">
        <v>571661257</v>
      </c>
      <c r="Q179" s="164" t="s">
        <v>2802</v>
      </c>
      <c r="R179" s="161" t="s">
        <v>920</v>
      </c>
      <c r="S179" s="162" t="s">
        <v>968</v>
      </c>
      <c r="T179" s="162" t="s">
        <v>2801</v>
      </c>
      <c r="U179" s="162" t="s">
        <v>927</v>
      </c>
      <c r="V179" s="162">
        <v>571661257</v>
      </c>
      <c r="W179" s="164" t="s">
        <v>2802</v>
      </c>
      <c r="X179" s="122">
        <v>4</v>
      </c>
      <c r="Y179" s="121">
        <v>4</v>
      </c>
      <c r="Z179" s="123">
        <v>8</v>
      </c>
      <c r="AA179" s="122">
        <v>3</v>
      </c>
      <c r="AB179" s="121">
        <v>5</v>
      </c>
      <c r="AC179" s="123">
        <v>8</v>
      </c>
      <c r="AD179" s="165" t="str">
        <f t="shared" si="13"/>
        <v>A</v>
      </c>
      <c r="AE179" s="124">
        <v>4</v>
      </c>
      <c r="AF179" s="165" t="str">
        <f t="shared" si="10"/>
        <v>A</v>
      </c>
      <c r="AG179" s="122">
        <v>0</v>
      </c>
      <c r="AH179" s="121">
        <v>1</v>
      </c>
      <c r="AI179" s="121">
        <v>0</v>
      </c>
      <c r="AJ179" s="121">
        <v>3</v>
      </c>
      <c r="AK179" s="123">
        <v>4</v>
      </c>
      <c r="AL179" s="165" t="str">
        <f t="shared" si="11"/>
        <v>A</v>
      </c>
      <c r="AM179" s="122">
        <v>0</v>
      </c>
      <c r="AN179" s="121">
        <v>0</v>
      </c>
      <c r="AO179" s="121">
        <v>4</v>
      </c>
      <c r="AP179" s="123">
        <v>4</v>
      </c>
      <c r="AQ179" s="165" t="str">
        <f t="shared" si="12"/>
        <v>A</v>
      </c>
      <c r="AR179" s="122">
        <v>0</v>
      </c>
      <c r="AS179" s="121">
        <v>0</v>
      </c>
      <c r="AT179" s="121">
        <v>0</v>
      </c>
      <c r="AU179" s="121">
        <v>3</v>
      </c>
      <c r="AV179" s="121">
        <v>1</v>
      </c>
      <c r="AW179" s="121">
        <v>0</v>
      </c>
      <c r="AX179" s="123">
        <v>4</v>
      </c>
      <c r="AY179" s="165" t="str">
        <f t="shared" si="14"/>
        <v>A</v>
      </c>
      <c r="AZ179" s="125">
        <v>1</v>
      </c>
      <c r="BA179" s="121">
        <v>1</v>
      </c>
      <c r="BB179" s="121">
        <v>0</v>
      </c>
      <c r="BC179" s="126">
        <v>0</v>
      </c>
      <c r="BD179" s="122">
        <v>9</v>
      </c>
      <c r="BE179" s="121">
        <v>89</v>
      </c>
      <c r="BF179" s="121">
        <v>0</v>
      </c>
      <c r="BG179" s="121">
        <v>0</v>
      </c>
      <c r="BH179" s="121">
        <v>8</v>
      </c>
      <c r="BI179" s="121">
        <v>0</v>
      </c>
      <c r="BJ179" s="121">
        <v>0</v>
      </c>
      <c r="BK179" s="121">
        <v>0</v>
      </c>
      <c r="BL179" s="121">
        <v>68</v>
      </c>
      <c r="BM179" s="121">
        <v>3</v>
      </c>
      <c r="BN179" s="121">
        <v>0</v>
      </c>
      <c r="BO179" s="121">
        <v>0</v>
      </c>
      <c r="BP179" s="121">
        <v>5</v>
      </c>
      <c r="BQ179" s="121">
        <v>0</v>
      </c>
      <c r="BR179" s="121">
        <v>0</v>
      </c>
      <c r="BS179" s="121">
        <v>1</v>
      </c>
      <c r="BT179" s="121">
        <v>19</v>
      </c>
      <c r="BU179" s="121">
        <v>0</v>
      </c>
      <c r="BV179" s="121">
        <v>0</v>
      </c>
      <c r="BW179" s="121">
        <v>0</v>
      </c>
      <c r="BX179" s="121">
        <v>0</v>
      </c>
      <c r="BY179" s="121">
        <v>0</v>
      </c>
      <c r="BZ179" s="121">
        <v>0</v>
      </c>
      <c r="CA179" s="121">
        <v>0</v>
      </c>
      <c r="CB179" s="121">
        <v>0</v>
      </c>
      <c r="CC179" s="121">
        <v>0</v>
      </c>
      <c r="CD179" s="121">
        <v>0</v>
      </c>
      <c r="CE179" s="123">
        <v>0</v>
      </c>
      <c r="CF179" s="122">
        <v>3</v>
      </c>
      <c r="CG179" s="121">
        <v>1</v>
      </c>
      <c r="CH179" s="121">
        <v>0</v>
      </c>
      <c r="CI179" s="121">
        <v>6</v>
      </c>
      <c r="CJ179" s="121">
        <v>0</v>
      </c>
      <c r="CK179" s="121">
        <v>1</v>
      </c>
      <c r="CL179" s="121">
        <v>0</v>
      </c>
      <c r="CM179" s="121">
        <v>0</v>
      </c>
      <c r="CN179" s="121">
        <v>0</v>
      </c>
      <c r="CO179" s="121">
        <v>0</v>
      </c>
      <c r="CP179" s="121">
        <v>0</v>
      </c>
      <c r="CQ179" s="121">
        <v>0</v>
      </c>
      <c r="CR179" s="121">
        <v>0</v>
      </c>
      <c r="CS179" s="121">
        <v>0</v>
      </c>
      <c r="CT179" s="121">
        <v>0</v>
      </c>
      <c r="CU179" s="121">
        <v>0</v>
      </c>
      <c r="CV179" s="121">
        <v>0</v>
      </c>
      <c r="CW179" s="121">
        <v>0</v>
      </c>
      <c r="CX179" s="121">
        <v>0</v>
      </c>
      <c r="CY179" s="121">
        <v>0</v>
      </c>
      <c r="CZ179" s="121">
        <v>2</v>
      </c>
      <c r="DA179" s="123">
        <v>0</v>
      </c>
      <c r="DB179" s="122">
        <v>0</v>
      </c>
      <c r="DC179" s="121">
        <v>0</v>
      </c>
      <c r="DD179" s="121">
        <v>0</v>
      </c>
      <c r="DE179" s="121">
        <v>0</v>
      </c>
      <c r="DF179" s="121">
        <v>0</v>
      </c>
      <c r="DG179" s="121">
        <v>0</v>
      </c>
      <c r="DH179" s="121">
        <v>1</v>
      </c>
      <c r="DI179" s="121">
        <v>0</v>
      </c>
      <c r="DJ179" s="123">
        <v>0</v>
      </c>
      <c r="DK179" s="122">
        <v>0</v>
      </c>
      <c r="DL179" s="123">
        <v>0</v>
      </c>
      <c r="DM179" s="124">
        <v>0</v>
      </c>
      <c r="DN179" s="122">
        <v>339</v>
      </c>
      <c r="DO179" s="121">
        <v>2</v>
      </c>
      <c r="DP179" s="123">
        <v>862</v>
      </c>
      <c r="DQ179" s="122">
        <v>50</v>
      </c>
      <c r="DR179" s="121">
        <v>1</v>
      </c>
      <c r="DS179" s="162" t="s">
        <v>2803</v>
      </c>
      <c r="DT179" s="121">
        <v>2</v>
      </c>
      <c r="DU179" s="162" t="s">
        <v>2804</v>
      </c>
      <c r="DV179" s="164" t="s">
        <v>2805</v>
      </c>
      <c r="DW179" s="122">
        <v>1</v>
      </c>
      <c r="DX179" s="121">
        <v>1</v>
      </c>
      <c r="DY179" s="121">
        <v>1</v>
      </c>
      <c r="DZ179" s="162" t="s">
        <v>2806</v>
      </c>
      <c r="EA179" s="164" t="s">
        <v>2807</v>
      </c>
      <c r="EB179" s="127">
        <v>35248</v>
      </c>
      <c r="EC179" s="128">
        <v>239.04</v>
      </c>
      <c r="ED179" s="129">
        <v>9</v>
      </c>
    </row>
    <row r="180" spans="1:134" ht="13.5" customHeight="1">
      <c r="A180" s="161" t="s">
        <v>499</v>
      </c>
      <c r="B180" s="162" t="s">
        <v>513</v>
      </c>
      <c r="C180" s="121">
        <v>1</v>
      </c>
      <c r="D180" s="162" t="s">
        <v>512</v>
      </c>
      <c r="E180" s="162" t="s">
        <v>1105</v>
      </c>
      <c r="F180" s="162">
        <v>19</v>
      </c>
      <c r="G180" s="162">
        <v>68670</v>
      </c>
      <c r="H180" s="162" t="s">
        <v>513</v>
      </c>
      <c r="I180" s="162" t="s">
        <v>2808</v>
      </c>
      <c r="J180" s="162" t="s">
        <v>2809</v>
      </c>
      <c r="K180" s="164" t="s">
        <v>919</v>
      </c>
      <c r="L180" s="161" t="s">
        <v>920</v>
      </c>
      <c r="M180" s="162" t="s">
        <v>2810</v>
      </c>
      <c r="N180" s="162" t="s">
        <v>2811</v>
      </c>
      <c r="O180" s="162" t="s">
        <v>927</v>
      </c>
      <c r="P180" s="162">
        <v>572525840</v>
      </c>
      <c r="Q180" s="164" t="s">
        <v>2812</v>
      </c>
      <c r="R180" s="161" t="s">
        <v>982</v>
      </c>
      <c r="S180" s="162" t="s">
        <v>1062</v>
      </c>
      <c r="T180" s="162" t="s">
        <v>2813</v>
      </c>
      <c r="U180" s="162" t="s">
        <v>927</v>
      </c>
      <c r="V180" s="162">
        <v>572525857</v>
      </c>
      <c r="W180" s="164" t="s">
        <v>2814</v>
      </c>
      <c r="X180" s="122">
        <v>3</v>
      </c>
      <c r="Y180" s="121">
        <v>0</v>
      </c>
      <c r="Z180" s="123">
        <v>3</v>
      </c>
      <c r="AA180" s="122">
        <v>3</v>
      </c>
      <c r="AB180" s="121">
        <v>0</v>
      </c>
      <c r="AC180" s="123">
        <v>3</v>
      </c>
      <c r="AD180" s="165" t="str">
        <f t="shared" si="13"/>
        <v>A</v>
      </c>
      <c r="AE180" s="124">
        <v>3</v>
      </c>
      <c r="AF180" s="165" t="str">
        <f t="shared" si="10"/>
        <v>A</v>
      </c>
      <c r="AG180" s="122">
        <v>0</v>
      </c>
      <c r="AH180" s="121">
        <v>0</v>
      </c>
      <c r="AI180" s="121">
        <v>0</v>
      </c>
      <c r="AJ180" s="121">
        <v>3</v>
      </c>
      <c r="AK180" s="123">
        <v>3</v>
      </c>
      <c r="AL180" s="165" t="str">
        <f t="shared" si="11"/>
        <v>A</v>
      </c>
      <c r="AM180" s="122">
        <v>0</v>
      </c>
      <c r="AN180" s="121">
        <v>1</v>
      </c>
      <c r="AO180" s="121">
        <v>2</v>
      </c>
      <c r="AP180" s="123">
        <v>3</v>
      </c>
      <c r="AQ180" s="165" t="str">
        <f t="shared" si="12"/>
        <v>A</v>
      </c>
      <c r="AR180" s="122">
        <v>0</v>
      </c>
      <c r="AS180" s="121">
        <v>0</v>
      </c>
      <c r="AT180" s="121">
        <v>0</v>
      </c>
      <c r="AU180" s="121">
        <v>3</v>
      </c>
      <c r="AV180" s="121">
        <v>0</v>
      </c>
      <c r="AW180" s="121">
        <v>0</v>
      </c>
      <c r="AX180" s="123">
        <v>3</v>
      </c>
      <c r="AY180" s="165" t="str">
        <f t="shared" si="14"/>
        <v>A</v>
      </c>
      <c r="AZ180" s="125">
        <v>0</v>
      </c>
      <c r="BA180" s="121">
        <v>1</v>
      </c>
      <c r="BB180" s="121">
        <v>0</v>
      </c>
      <c r="BC180" s="126">
        <v>0</v>
      </c>
      <c r="BD180" s="122">
        <v>6</v>
      </c>
      <c r="BE180" s="121">
        <v>85</v>
      </c>
      <c r="BF180" s="121">
        <v>0</v>
      </c>
      <c r="BG180" s="121">
        <v>0</v>
      </c>
      <c r="BH180" s="121">
        <v>7</v>
      </c>
      <c r="BI180" s="121">
        <v>0</v>
      </c>
      <c r="BJ180" s="121">
        <v>0</v>
      </c>
      <c r="BK180" s="121">
        <v>0</v>
      </c>
      <c r="BL180" s="121">
        <v>64</v>
      </c>
      <c r="BM180" s="121">
        <v>0</v>
      </c>
      <c r="BN180" s="121">
        <v>0</v>
      </c>
      <c r="BO180" s="121">
        <v>0</v>
      </c>
      <c r="BP180" s="121">
        <v>3</v>
      </c>
      <c r="BQ180" s="121">
        <v>1</v>
      </c>
      <c r="BR180" s="121">
        <v>0</v>
      </c>
      <c r="BS180" s="121">
        <v>1</v>
      </c>
      <c r="BT180" s="121">
        <v>2</v>
      </c>
      <c r="BU180" s="121">
        <v>0</v>
      </c>
      <c r="BV180" s="121">
        <v>0</v>
      </c>
      <c r="BW180" s="121">
        <v>0</v>
      </c>
      <c r="BX180" s="121">
        <v>0</v>
      </c>
      <c r="BY180" s="121">
        <v>0</v>
      </c>
      <c r="BZ180" s="121">
        <v>0</v>
      </c>
      <c r="CA180" s="121">
        <v>0</v>
      </c>
      <c r="CB180" s="121">
        <v>0</v>
      </c>
      <c r="CC180" s="121">
        <v>0</v>
      </c>
      <c r="CD180" s="121">
        <v>0</v>
      </c>
      <c r="CE180" s="123">
        <v>0</v>
      </c>
      <c r="CF180" s="122">
        <v>0</v>
      </c>
      <c r="CG180" s="121">
        <v>0</v>
      </c>
      <c r="CH180" s="121">
        <v>0</v>
      </c>
      <c r="CI180" s="121">
        <v>3</v>
      </c>
      <c r="CJ180" s="121">
        <v>0</v>
      </c>
      <c r="CK180" s="121">
        <v>8</v>
      </c>
      <c r="CL180" s="121">
        <v>0</v>
      </c>
      <c r="CM180" s="121">
        <v>0</v>
      </c>
      <c r="CN180" s="121">
        <v>0</v>
      </c>
      <c r="CO180" s="121">
        <v>0</v>
      </c>
      <c r="CP180" s="121">
        <v>0</v>
      </c>
      <c r="CQ180" s="121">
        <v>0</v>
      </c>
      <c r="CR180" s="121">
        <v>0</v>
      </c>
      <c r="CS180" s="121">
        <v>0</v>
      </c>
      <c r="CT180" s="121">
        <v>0</v>
      </c>
      <c r="CU180" s="121">
        <v>0</v>
      </c>
      <c r="CV180" s="121">
        <v>0</v>
      </c>
      <c r="CW180" s="121">
        <v>0</v>
      </c>
      <c r="CX180" s="121">
        <v>0</v>
      </c>
      <c r="CY180" s="121">
        <v>0</v>
      </c>
      <c r="CZ180" s="121">
        <v>0</v>
      </c>
      <c r="DA180" s="123">
        <v>0</v>
      </c>
      <c r="DB180" s="122">
        <v>0</v>
      </c>
      <c r="DC180" s="121">
        <v>0</v>
      </c>
      <c r="DD180" s="121">
        <v>0</v>
      </c>
      <c r="DE180" s="121">
        <v>0</v>
      </c>
      <c r="DF180" s="121">
        <v>3</v>
      </c>
      <c r="DG180" s="121">
        <v>1</v>
      </c>
      <c r="DH180" s="121">
        <v>3</v>
      </c>
      <c r="DI180" s="121">
        <v>2</v>
      </c>
      <c r="DJ180" s="123">
        <v>0</v>
      </c>
      <c r="DK180" s="122">
        <v>3</v>
      </c>
      <c r="DL180" s="123">
        <v>0</v>
      </c>
      <c r="DM180" s="124">
        <v>0</v>
      </c>
      <c r="DN180" s="122">
        <v>128</v>
      </c>
      <c r="DO180" s="121">
        <v>10</v>
      </c>
      <c r="DP180" s="123">
        <v>962</v>
      </c>
      <c r="DQ180" s="122">
        <v>30</v>
      </c>
      <c r="DR180" s="121">
        <v>1</v>
      </c>
      <c r="DS180" s="162" t="s">
        <v>2815</v>
      </c>
      <c r="DT180" s="121">
        <v>2</v>
      </c>
      <c r="DU180" s="162"/>
      <c r="DV180" s="164" t="s">
        <v>2816</v>
      </c>
      <c r="DW180" s="122">
        <v>1</v>
      </c>
      <c r="DX180" s="121">
        <v>1</v>
      </c>
      <c r="DY180" s="121">
        <v>1</v>
      </c>
      <c r="DZ180" s="162"/>
      <c r="EA180" s="164" t="s">
        <v>2817</v>
      </c>
      <c r="EB180" s="127">
        <v>90332</v>
      </c>
      <c r="EC180" s="128">
        <v>517.80999999999995</v>
      </c>
      <c r="ED180" s="129">
        <v>48</v>
      </c>
    </row>
    <row r="181" spans="1:134" ht="13.5" customHeight="1">
      <c r="A181" s="161" t="s">
        <v>499</v>
      </c>
      <c r="B181" s="162" t="s">
        <v>515</v>
      </c>
      <c r="C181" s="121">
        <v>1</v>
      </c>
      <c r="D181" s="162" t="s">
        <v>514</v>
      </c>
      <c r="E181" s="162" t="s">
        <v>1105</v>
      </c>
      <c r="F181" s="162">
        <v>100</v>
      </c>
      <c r="G181" s="162">
        <v>68817</v>
      </c>
      <c r="H181" s="162" t="s">
        <v>515</v>
      </c>
      <c r="I181" s="162" t="s">
        <v>2818</v>
      </c>
      <c r="J181" s="162" t="s">
        <v>2819</v>
      </c>
      <c r="K181" s="164" t="s">
        <v>2820</v>
      </c>
      <c r="L181" s="161" t="s">
        <v>920</v>
      </c>
      <c r="M181" s="162" t="s">
        <v>1275</v>
      </c>
      <c r="N181" s="162" t="s">
        <v>2821</v>
      </c>
      <c r="O181" s="162" t="s">
        <v>927</v>
      </c>
      <c r="P181" s="162">
        <v>572805260</v>
      </c>
      <c r="Q181" s="164" t="s">
        <v>2822</v>
      </c>
      <c r="R181" s="161" t="s">
        <v>1013</v>
      </c>
      <c r="S181" s="162" t="s">
        <v>2823</v>
      </c>
      <c r="T181" s="162" t="s">
        <v>2824</v>
      </c>
      <c r="U181" s="162" t="s">
        <v>927</v>
      </c>
      <c r="V181" s="162">
        <v>572805268</v>
      </c>
      <c r="W181" s="164" t="s">
        <v>2825</v>
      </c>
      <c r="X181" s="122">
        <v>2</v>
      </c>
      <c r="Y181" s="121">
        <v>1</v>
      </c>
      <c r="Z181" s="123">
        <v>3</v>
      </c>
      <c r="AA181" s="122">
        <v>2</v>
      </c>
      <c r="AB181" s="121">
        <v>0.35</v>
      </c>
      <c r="AC181" s="123">
        <v>2.35</v>
      </c>
      <c r="AD181" s="165" t="str">
        <f t="shared" si="13"/>
        <v>A</v>
      </c>
      <c r="AE181" s="124">
        <v>2</v>
      </c>
      <c r="AF181" s="165" t="str">
        <f t="shared" si="10"/>
        <v>A</v>
      </c>
      <c r="AG181" s="122">
        <v>0</v>
      </c>
      <c r="AH181" s="121">
        <v>0</v>
      </c>
      <c r="AI181" s="121">
        <v>1</v>
      </c>
      <c r="AJ181" s="121">
        <v>1</v>
      </c>
      <c r="AK181" s="123">
        <v>2</v>
      </c>
      <c r="AL181" s="165" t="str">
        <f t="shared" si="11"/>
        <v>A</v>
      </c>
      <c r="AM181" s="122">
        <v>0</v>
      </c>
      <c r="AN181" s="121">
        <v>0</v>
      </c>
      <c r="AO181" s="121">
        <v>2</v>
      </c>
      <c r="AP181" s="123">
        <v>2</v>
      </c>
      <c r="AQ181" s="165" t="str">
        <f t="shared" si="12"/>
        <v>A</v>
      </c>
      <c r="AR181" s="122">
        <v>0</v>
      </c>
      <c r="AS181" s="121">
        <v>0</v>
      </c>
      <c r="AT181" s="121">
        <v>2</v>
      </c>
      <c r="AU181" s="121">
        <v>0</v>
      </c>
      <c r="AV181" s="121">
        <v>0</v>
      </c>
      <c r="AW181" s="121">
        <v>0</v>
      </c>
      <c r="AX181" s="123">
        <v>2</v>
      </c>
      <c r="AY181" s="165" t="str">
        <f t="shared" si="14"/>
        <v>A</v>
      </c>
      <c r="AZ181" s="125">
        <v>0</v>
      </c>
      <c r="BA181" s="121">
        <v>1</v>
      </c>
      <c r="BB181" s="121">
        <v>1</v>
      </c>
      <c r="BC181" s="126">
        <v>1</v>
      </c>
      <c r="BD181" s="122">
        <v>9</v>
      </c>
      <c r="BE181" s="121">
        <v>64</v>
      </c>
      <c r="BF181" s="121">
        <v>0</v>
      </c>
      <c r="BG181" s="121">
        <v>0</v>
      </c>
      <c r="BH181" s="121">
        <v>3</v>
      </c>
      <c r="BI181" s="121">
        <v>0</v>
      </c>
      <c r="BJ181" s="121">
        <v>0</v>
      </c>
      <c r="BK181" s="121">
        <v>0</v>
      </c>
      <c r="BL181" s="121">
        <v>46</v>
      </c>
      <c r="BM181" s="121">
        <v>0</v>
      </c>
      <c r="BN181" s="121">
        <v>0</v>
      </c>
      <c r="BO181" s="121">
        <v>1</v>
      </c>
      <c r="BP181" s="121">
        <v>66</v>
      </c>
      <c r="BQ181" s="121">
        <v>0</v>
      </c>
      <c r="BR181" s="121">
        <v>0</v>
      </c>
      <c r="BS181" s="121">
        <v>0</v>
      </c>
      <c r="BT181" s="121">
        <v>2</v>
      </c>
      <c r="BU181" s="121">
        <v>0</v>
      </c>
      <c r="BV181" s="121">
        <v>0</v>
      </c>
      <c r="BW181" s="121">
        <v>0</v>
      </c>
      <c r="BX181" s="121">
        <v>0</v>
      </c>
      <c r="BY181" s="121">
        <v>0</v>
      </c>
      <c r="BZ181" s="121">
        <v>0</v>
      </c>
      <c r="CA181" s="121">
        <v>0</v>
      </c>
      <c r="CB181" s="121">
        <v>0</v>
      </c>
      <c r="CC181" s="121">
        <v>0</v>
      </c>
      <c r="CD181" s="121">
        <v>3</v>
      </c>
      <c r="CE181" s="123">
        <v>0</v>
      </c>
      <c r="CF181" s="122">
        <v>2</v>
      </c>
      <c r="CG181" s="121">
        <v>0</v>
      </c>
      <c r="CH181" s="121">
        <v>0</v>
      </c>
      <c r="CI181" s="121">
        <v>0</v>
      </c>
      <c r="CJ181" s="121">
        <v>0</v>
      </c>
      <c r="CK181" s="121">
        <v>0</v>
      </c>
      <c r="CL181" s="121">
        <v>0</v>
      </c>
      <c r="CM181" s="121">
        <v>0</v>
      </c>
      <c r="CN181" s="121">
        <v>0</v>
      </c>
      <c r="CO181" s="121">
        <v>0</v>
      </c>
      <c r="CP181" s="121">
        <v>0</v>
      </c>
      <c r="CQ181" s="121">
        <v>0</v>
      </c>
      <c r="CR181" s="121">
        <v>0</v>
      </c>
      <c r="CS181" s="121">
        <v>0</v>
      </c>
      <c r="CT181" s="121">
        <v>0</v>
      </c>
      <c r="CU181" s="121">
        <v>0</v>
      </c>
      <c r="CV181" s="121">
        <v>0</v>
      </c>
      <c r="CW181" s="121">
        <v>0</v>
      </c>
      <c r="CX181" s="121">
        <v>0</v>
      </c>
      <c r="CY181" s="121">
        <v>0</v>
      </c>
      <c r="CZ181" s="121">
        <v>0</v>
      </c>
      <c r="DA181" s="123">
        <v>0</v>
      </c>
      <c r="DB181" s="122">
        <v>0</v>
      </c>
      <c r="DC181" s="121">
        <v>0</v>
      </c>
      <c r="DD181" s="121">
        <v>0</v>
      </c>
      <c r="DE181" s="121">
        <v>0</v>
      </c>
      <c r="DF181" s="121">
        <v>0</v>
      </c>
      <c r="DG181" s="121">
        <v>0</v>
      </c>
      <c r="DH181" s="121">
        <v>0</v>
      </c>
      <c r="DI181" s="121">
        <v>0</v>
      </c>
      <c r="DJ181" s="123">
        <v>0</v>
      </c>
      <c r="DK181" s="122">
        <v>0</v>
      </c>
      <c r="DL181" s="123">
        <v>5</v>
      </c>
      <c r="DM181" s="124">
        <v>2</v>
      </c>
      <c r="DN181" s="122">
        <v>137</v>
      </c>
      <c r="DO181" s="121">
        <v>12</v>
      </c>
      <c r="DP181" s="123">
        <v>585</v>
      </c>
      <c r="DQ181" s="122">
        <v>23</v>
      </c>
      <c r="DR181" s="121">
        <v>1</v>
      </c>
      <c r="DS181" s="162" t="s">
        <v>2826</v>
      </c>
      <c r="DT181" s="121">
        <v>2</v>
      </c>
      <c r="DU181" s="162" t="s">
        <v>927</v>
      </c>
      <c r="DV181" s="164" t="s">
        <v>927</v>
      </c>
      <c r="DW181" s="122">
        <v>1</v>
      </c>
      <c r="DX181" s="121">
        <v>1</v>
      </c>
      <c r="DY181" s="121">
        <v>1</v>
      </c>
      <c r="DZ181" s="162" t="s">
        <v>927</v>
      </c>
      <c r="EA181" s="164" t="s">
        <v>2827</v>
      </c>
      <c r="EB181" s="127">
        <v>52657</v>
      </c>
      <c r="EC181" s="128">
        <v>473.35</v>
      </c>
      <c r="ED181" s="129">
        <v>30</v>
      </c>
    </row>
    <row r="182" spans="1:134" ht="13.5" customHeight="1">
      <c r="A182" s="161" t="s">
        <v>499</v>
      </c>
      <c r="B182" s="162" t="s">
        <v>517</v>
      </c>
      <c r="C182" s="121">
        <v>1</v>
      </c>
      <c r="D182" s="162" t="s">
        <v>516</v>
      </c>
      <c r="E182" s="162" t="s">
        <v>1105</v>
      </c>
      <c r="F182" s="162">
        <v>189</v>
      </c>
      <c r="G182" s="162">
        <v>76617</v>
      </c>
      <c r="H182" s="162" t="s">
        <v>517</v>
      </c>
      <c r="I182" s="162" t="s">
        <v>2828</v>
      </c>
      <c r="J182" s="162" t="s">
        <v>2829</v>
      </c>
      <c r="K182" s="164" t="s">
        <v>2830</v>
      </c>
      <c r="L182" s="161" t="s">
        <v>920</v>
      </c>
      <c r="M182" s="162" t="s">
        <v>1036</v>
      </c>
      <c r="N182" s="162" t="s">
        <v>2831</v>
      </c>
      <c r="O182" s="162" t="s">
        <v>1650</v>
      </c>
      <c r="P182" s="162">
        <v>577311100</v>
      </c>
      <c r="Q182" s="164" t="s">
        <v>2832</v>
      </c>
      <c r="R182" s="161" t="s">
        <v>920</v>
      </c>
      <c r="S182" s="162" t="s">
        <v>2760</v>
      </c>
      <c r="T182" s="162" t="s">
        <v>2833</v>
      </c>
      <c r="U182" s="162" t="s">
        <v>927</v>
      </c>
      <c r="V182" s="162">
        <v>577311101</v>
      </c>
      <c r="W182" s="164" t="s">
        <v>2834</v>
      </c>
      <c r="X182" s="122">
        <v>2</v>
      </c>
      <c r="Y182" s="121">
        <v>0</v>
      </c>
      <c r="Z182" s="123">
        <v>2</v>
      </c>
      <c r="AA182" s="122">
        <v>2</v>
      </c>
      <c r="AB182" s="121">
        <v>0</v>
      </c>
      <c r="AC182" s="123">
        <v>2</v>
      </c>
      <c r="AD182" s="165" t="str">
        <f t="shared" si="13"/>
        <v>A</v>
      </c>
      <c r="AE182" s="124">
        <v>2</v>
      </c>
      <c r="AF182" s="165" t="str">
        <f t="shared" ref="AF182:AF208" si="15">IF(AE182&lt;=X182,"A","N")</f>
        <v>A</v>
      </c>
      <c r="AG182" s="122">
        <v>0</v>
      </c>
      <c r="AH182" s="121">
        <v>0</v>
      </c>
      <c r="AI182" s="121">
        <v>0</v>
      </c>
      <c r="AJ182" s="121">
        <v>2</v>
      </c>
      <c r="AK182" s="123">
        <v>2</v>
      </c>
      <c r="AL182" s="165" t="str">
        <f t="shared" ref="AL182:AL208" si="16">IF(AK182=X182,"A","N")</f>
        <v>A</v>
      </c>
      <c r="AM182" s="122">
        <v>0</v>
      </c>
      <c r="AN182" s="121">
        <v>0</v>
      </c>
      <c r="AO182" s="121">
        <v>2</v>
      </c>
      <c r="AP182" s="123">
        <v>2</v>
      </c>
      <c r="AQ182" s="165" t="str">
        <f t="shared" ref="AQ182:AQ208" si="17">IF(AP182=X182,"A","N")</f>
        <v>A</v>
      </c>
      <c r="AR182" s="122">
        <v>0</v>
      </c>
      <c r="AS182" s="121">
        <v>0</v>
      </c>
      <c r="AT182" s="121">
        <v>0</v>
      </c>
      <c r="AU182" s="121">
        <v>2</v>
      </c>
      <c r="AV182" s="121">
        <v>0</v>
      </c>
      <c r="AW182" s="121">
        <v>0</v>
      </c>
      <c r="AX182" s="123">
        <v>2</v>
      </c>
      <c r="AY182" s="165" t="str">
        <f t="shared" si="14"/>
        <v>A</v>
      </c>
      <c r="AZ182" s="125">
        <v>0</v>
      </c>
      <c r="BA182" s="121">
        <v>1</v>
      </c>
      <c r="BB182" s="121">
        <v>0</v>
      </c>
      <c r="BC182" s="126">
        <v>1</v>
      </c>
      <c r="BD182" s="122">
        <v>2</v>
      </c>
      <c r="BE182" s="121">
        <v>19</v>
      </c>
      <c r="BF182" s="121">
        <v>1</v>
      </c>
      <c r="BG182" s="121">
        <v>0</v>
      </c>
      <c r="BH182" s="121">
        <v>2</v>
      </c>
      <c r="BI182" s="121">
        <v>0</v>
      </c>
      <c r="BJ182" s="121">
        <v>0</v>
      </c>
      <c r="BK182" s="121">
        <v>1</v>
      </c>
      <c r="BL182" s="121">
        <v>28</v>
      </c>
      <c r="BM182" s="121">
        <v>1</v>
      </c>
      <c r="BN182" s="121">
        <v>0</v>
      </c>
      <c r="BO182" s="121">
        <v>0</v>
      </c>
      <c r="BP182" s="121">
        <v>1</v>
      </c>
      <c r="BQ182" s="121">
        <v>0</v>
      </c>
      <c r="BR182" s="121">
        <v>1</v>
      </c>
      <c r="BS182" s="121">
        <v>1</v>
      </c>
      <c r="BT182" s="121">
        <v>6</v>
      </c>
      <c r="BU182" s="121">
        <v>0</v>
      </c>
      <c r="BV182" s="121">
        <v>0</v>
      </c>
      <c r="BW182" s="121">
        <v>0</v>
      </c>
      <c r="BX182" s="121">
        <v>0</v>
      </c>
      <c r="BY182" s="121">
        <v>0</v>
      </c>
      <c r="BZ182" s="121">
        <v>0</v>
      </c>
      <c r="CA182" s="121">
        <v>0</v>
      </c>
      <c r="CB182" s="121">
        <v>0</v>
      </c>
      <c r="CC182" s="121">
        <v>0</v>
      </c>
      <c r="CD182" s="121">
        <v>0</v>
      </c>
      <c r="CE182" s="123">
        <v>0</v>
      </c>
      <c r="CF182" s="122">
        <v>3</v>
      </c>
      <c r="CG182" s="121">
        <v>0</v>
      </c>
      <c r="CH182" s="121">
        <v>0</v>
      </c>
      <c r="CI182" s="121">
        <v>1</v>
      </c>
      <c r="CJ182" s="121">
        <v>6</v>
      </c>
      <c r="CK182" s="121">
        <v>0</v>
      </c>
      <c r="CL182" s="121">
        <v>0</v>
      </c>
      <c r="CM182" s="121">
        <v>0</v>
      </c>
      <c r="CN182" s="121">
        <v>0</v>
      </c>
      <c r="CO182" s="121">
        <v>0</v>
      </c>
      <c r="CP182" s="121">
        <v>0</v>
      </c>
      <c r="CQ182" s="121">
        <v>0</v>
      </c>
      <c r="CR182" s="121">
        <v>0</v>
      </c>
      <c r="CS182" s="121">
        <v>0</v>
      </c>
      <c r="CT182" s="121">
        <v>0</v>
      </c>
      <c r="CU182" s="121">
        <v>0</v>
      </c>
      <c r="CV182" s="121">
        <v>0</v>
      </c>
      <c r="CW182" s="121">
        <v>0</v>
      </c>
      <c r="CX182" s="121">
        <v>0</v>
      </c>
      <c r="CY182" s="121">
        <v>0</v>
      </c>
      <c r="CZ182" s="121">
        <v>2</v>
      </c>
      <c r="DA182" s="123">
        <v>0</v>
      </c>
      <c r="DB182" s="122">
        <v>0</v>
      </c>
      <c r="DC182" s="121">
        <v>0</v>
      </c>
      <c r="DD182" s="121">
        <v>0</v>
      </c>
      <c r="DE182" s="121">
        <v>0</v>
      </c>
      <c r="DF182" s="121">
        <v>0</v>
      </c>
      <c r="DG182" s="121">
        <v>0</v>
      </c>
      <c r="DH182" s="121">
        <v>0</v>
      </c>
      <c r="DI182" s="121">
        <v>0</v>
      </c>
      <c r="DJ182" s="123">
        <v>0</v>
      </c>
      <c r="DK182" s="122">
        <v>0</v>
      </c>
      <c r="DL182" s="123">
        <v>0</v>
      </c>
      <c r="DM182" s="124">
        <v>0</v>
      </c>
      <c r="DN182" s="122">
        <v>66</v>
      </c>
      <c r="DO182" s="121">
        <v>5</v>
      </c>
      <c r="DP182" s="123">
        <v>242</v>
      </c>
      <c r="DQ182" s="122">
        <v>50</v>
      </c>
      <c r="DR182" s="121">
        <v>1</v>
      </c>
      <c r="DS182" s="162" t="s">
        <v>2835</v>
      </c>
      <c r="DT182" s="121">
        <v>1</v>
      </c>
      <c r="DU182" s="162" t="s">
        <v>927</v>
      </c>
      <c r="DV182" s="164" t="s">
        <v>927</v>
      </c>
      <c r="DW182" s="122">
        <v>1</v>
      </c>
      <c r="DX182" s="121">
        <v>1</v>
      </c>
      <c r="DY182" s="121">
        <v>1</v>
      </c>
      <c r="DZ182" s="162" t="s">
        <v>927</v>
      </c>
      <c r="EA182" s="164" t="s">
        <v>927</v>
      </c>
      <c r="EB182" s="127">
        <v>23438</v>
      </c>
      <c r="EC182" s="128">
        <v>258.77999999999997</v>
      </c>
      <c r="ED182" s="129">
        <v>20</v>
      </c>
    </row>
    <row r="183" spans="1:134" ht="13.5" customHeight="1">
      <c r="A183" s="161" t="s">
        <v>499</v>
      </c>
      <c r="B183" s="162" t="s">
        <v>519</v>
      </c>
      <c r="C183" s="121">
        <v>1</v>
      </c>
      <c r="D183" s="162" t="s">
        <v>518</v>
      </c>
      <c r="E183" s="162" t="s">
        <v>1414</v>
      </c>
      <c r="F183" s="162">
        <v>7</v>
      </c>
      <c r="G183" s="162">
        <v>75701</v>
      </c>
      <c r="H183" s="162" t="s">
        <v>519</v>
      </c>
      <c r="I183" s="162" t="s">
        <v>2836</v>
      </c>
      <c r="J183" s="162" t="s">
        <v>2837</v>
      </c>
      <c r="K183" s="164" t="s">
        <v>919</v>
      </c>
      <c r="L183" s="161" t="s">
        <v>920</v>
      </c>
      <c r="M183" s="162" t="s">
        <v>1163</v>
      </c>
      <c r="N183" s="162" t="s">
        <v>2838</v>
      </c>
      <c r="O183" s="162" t="s">
        <v>927</v>
      </c>
      <c r="P183" s="162">
        <v>571674206</v>
      </c>
      <c r="Q183" s="164" t="s">
        <v>2839</v>
      </c>
      <c r="R183" s="161" t="s">
        <v>920</v>
      </c>
      <c r="S183" s="162" t="s">
        <v>2840</v>
      </c>
      <c r="T183" s="162" t="s">
        <v>1697</v>
      </c>
      <c r="U183" s="162" t="s">
        <v>927</v>
      </c>
      <c r="V183" s="162">
        <v>574674204</v>
      </c>
      <c r="W183" s="164" t="s">
        <v>2841</v>
      </c>
      <c r="X183" s="122">
        <v>3</v>
      </c>
      <c r="Y183" s="121">
        <v>0</v>
      </c>
      <c r="Z183" s="123">
        <v>3</v>
      </c>
      <c r="AA183" s="122">
        <v>3</v>
      </c>
      <c r="AB183" s="121">
        <v>0</v>
      </c>
      <c r="AC183" s="123">
        <v>3</v>
      </c>
      <c r="AD183" s="165" t="str">
        <f t="shared" ref="AD183:AD208" si="18">IF(AC183&lt;=Z183,"A","N")</f>
        <v>A</v>
      </c>
      <c r="AE183" s="124">
        <v>3</v>
      </c>
      <c r="AF183" s="165" t="str">
        <f t="shared" si="15"/>
        <v>A</v>
      </c>
      <c r="AG183" s="122">
        <v>0</v>
      </c>
      <c r="AH183" s="121">
        <v>0</v>
      </c>
      <c r="AI183" s="121">
        <v>0</v>
      </c>
      <c r="AJ183" s="121">
        <v>3</v>
      </c>
      <c r="AK183" s="123">
        <v>3</v>
      </c>
      <c r="AL183" s="165" t="str">
        <f t="shared" si="16"/>
        <v>A</v>
      </c>
      <c r="AM183" s="122">
        <v>1</v>
      </c>
      <c r="AN183" s="121">
        <v>0</v>
      </c>
      <c r="AO183" s="121">
        <v>2</v>
      </c>
      <c r="AP183" s="123">
        <v>3</v>
      </c>
      <c r="AQ183" s="165" t="str">
        <f t="shared" si="17"/>
        <v>A</v>
      </c>
      <c r="AR183" s="122">
        <v>0</v>
      </c>
      <c r="AS183" s="121">
        <v>0</v>
      </c>
      <c r="AT183" s="121">
        <v>0</v>
      </c>
      <c r="AU183" s="121">
        <v>3</v>
      </c>
      <c r="AV183" s="121">
        <v>0</v>
      </c>
      <c r="AW183" s="121">
        <v>0</v>
      </c>
      <c r="AX183" s="123">
        <v>3</v>
      </c>
      <c r="AY183" s="165" t="str">
        <f t="shared" ref="AY183:AY208" si="19">IF(AX183=X183,"A","N")</f>
        <v>A</v>
      </c>
      <c r="AZ183" s="125">
        <v>0</v>
      </c>
      <c r="BA183" s="121">
        <v>1</v>
      </c>
      <c r="BB183" s="121">
        <v>0</v>
      </c>
      <c r="BC183" s="126">
        <v>1</v>
      </c>
      <c r="BD183" s="122">
        <v>12</v>
      </c>
      <c r="BE183" s="121">
        <v>143</v>
      </c>
      <c r="BF183" s="121">
        <v>0</v>
      </c>
      <c r="BG183" s="121">
        <v>0</v>
      </c>
      <c r="BH183" s="121">
        <v>7</v>
      </c>
      <c r="BI183" s="121">
        <v>0</v>
      </c>
      <c r="BJ183" s="121">
        <v>0</v>
      </c>
      <c r="BK183" s="121">
        <v>0</v>
      </c>
      <c r="BL183" s="121">
        <v>51</v>
      </c>
      <c r="BM183" s="121">
        <v>0</v>
      </c>
      <c r="BN183" s="121">
        <v>0</v>
      </c>
      <c r="BO183" s="121">
        <v>1</v>
      </c>
      <c r="BP183" s="121">
        <v>143</v>
      </c>
      <c r="BQ183" s="121">
        <v>0</v>
      </c>
      <c r="BR183" s="121">
        <v>0</v>
      </c>
      <c r="BS183" s="121">
        <v>0</v>
      </c>
      <c r="BT183" s="121">
        <v>0</v>
      </c>
      <c r="BU183" s="121">
        <v>0</v>
      </c>
      <c r="BV183" s="121">
        <v>0</v>
      </c>
      <c r="BW183" s="121">
        <v>0</v>
      </c>
      <c r="BX183" s="121">
        <v>0</v>
      </c>
      <c r="BY183" s="121">
        <v>0</v>
      </c>
      <c r="BZ183" s="121">
        <v>0</v>
      </c>
      <c r="CA183" s="121">
        <v>0</v>
      </c>
      <c r="CB183" s="121">
        <v>0</v>
      </c>
      <c r="CC183" s="121">
        <v>0</v>
      </c>
      <c r="CD183" s="121">
        <v>0</v>
      </c>
      <c r="CE183" s="123">
        <v>0</v>
      </c>
      <c r="CF183" s="122">
        <v>1</v>
      </c>
      <c r="CG183" s="121">
        <v>0</v>
      </c>
      <c r="CH183" s="121">
        <v>0</v>
      </c>
      <c r="CI183" s="121">
        <v>14</v>
      </c>
      <c r="CJ183" s="121">
        <v>0</v>
      </c>
      <c r="CK183" s="121">
        <v>0</v>
      </c>
      <c r="CL183" s="121">
        <v>0</v>
      </c>
      <c r="CM183" s="121">
        <v>0</v>
      </c>
      <c r="CN183" s="121">
        <v>0</v>
      </c>
      <c r="CO183" s="121">
        <v>0</v>
      </c>
      <c r="CP183" s="121">
        <v>0</v>
      </c>
      <c r="CQ183" s="121">
        <v>0</v>
      </c>
      <c r="CR183" s="121">
        <v>0</v>
      </c>
      <c r="CS183" s="121">
        <v>0</v>
      </c>
      <c r="CT183" s="121">
        <v>0</v>
      </c>
      <c r="CU183" s="121">
        <v>0</v>
      </c>
      <c r="CV183" s="121">
        <v>0</v>
      </c>
      <c r="CW183" s="121">
        <v>0</v>
      </c>
      <c r="CX183" s="121">
        <v>0</v>
      </c>
      <c r="CY183" s="121">
        <v>0</v>
      </c>
      <c r="CZ183" s="121">
        <v>0</v>
      </c>
      <c r="DA183" s="123">
        <v>0</v>
      </c>
      <c r="DB183" s="122">
        <v>0</v>
      </c>
      <c r="DC183" s="121">
        <v>0</v>
      </c>
      <c r="DD183" s="121">
        <v>0</v>
      </c>
      <c r="DE183" s="121">
        <v>0</v>
      </c>
      <c r="DF183" s="121">
        <v>0</v>
      </c>
      <c r="DG183" s="121">
        <v>0</v>
      </c>
      <c r="DH183" s="121">
        <v>0</v>
      </c>
      <c r="DI183" s="121">
        <v>0</v>
      </c>
      <c r="DJ183" s="123">
        <v>0</v>
      </c>
      <c r="DK183" s="122">
        <v>2</v>
      </c>
      <c r="DL183" s="123">
        <v>0</v>
      </c>
      <c r="DM183" s="124">
        <v>0</v>
      </c>
      <c r="DN183" s="122">
        <v>137</v>
      </c>
      <c r="DO183" s="121">
        <v>6</v>
      </c>
      <c r="DP183" s="123">
        <v>201</v>
      </c>
      <c r="DQ183" s="122">
        <v>30</v>
      </c>
      <c r="DR183" s="121">
        <v>0</v>
      </c>
      <c r="DS183" s="121" t="s">
        <v>927</v>
      </c>
      <c r="DT183" s="121">
        <v>3</v>
      </c>
      <c r="DU183" s="162" t="s">
        <v>2842</v>
      </c>
      <c r="DV183" s="164" t="s">
        <v>2843</v>
      </c>
      <c r="DW183" s="122" t="s">
        <v>622</v>
      </c>
      <c r="DX183" s="121">
        <v>1</v>
      </c>
      <c r="DY183" s="121">
        <v>0</v>
      </c>
      <c r="DZ183" s="162"/>
      <c r="EA183" s="164" t="s">
        <v>2844</v>
      </c>
      <c r="EB183" s="127">
        <v>41669</v>
      </c>
      <c r="EC183" s="128">
        <v>229.7</v>
      </c>
      <c r="ED183" s="129">
        <v>18</v>
      </c>
    </row>
    <row r="184" spans="1:134" ht="13.5" customHeight="1">
      <c r="A184" s="161" t="s">
        <v>499</v>
      </c>
      <c r="B184" s="162" t="s">
        <v>521</v>
      </c>
      <c r="C184" s="121">
        <v>1</v>
      </c>
      <c r="D184" s="162" t="s">
        <v>520</v>
      </c>
      <c r="E184" s="162" t="s">
        <v>1616</v>
      </c>
      <c r="F184" s="162">
        <v>1007</v>
      </c>
      <c r="G184" s="162">
        <v>76312</v>
      </c>
      <c r="H184" s="162" t="s">
        <v>521</v>
      </c>
      <c r="I184" s="162" t="s">
        <v>2845</v>
      </c>
      <c r="J184" s="162" t="s">
        <v>2846</v>
      </c>
      <c r="K184" s="164" t="s">
        <v>919</v>
      </c>
      <c r="L184" s="161" t="s">
        <v>920</v>
      </c>
      <c r="M184" s="162" t="s">
        <v>1364</v>
      </c>
      <c r="N184" s="162" t="s">
        <v>2847</v>
      </c>
      <c r="O184" s="162" t="s">
        <v>927</v>
      </c>
      <c r="P184" s="162">
        <v>777471190</v>
      </c>
      <c r="Q184" s="164" t="s">
        <v>2848</v>
      </c>
      <c r="R184" s="161" t="s">
        <v>927</v>
      </c>
      <c r="S184" s="162" t="s">
        <v>2760</v>
      </c>
      <c r="T184" s="162" t="s">
        <v>2849</v>
      </c>
      <c r="U184" s="162" t="s">
        <v>927</v>
      </c>
      <c r="V184" s="162">
        <v>777471177</v>
      </c>
      <c r="W184" s="164" t="s">
        <v>2850</v>
      </c>
      <c r="X184" s="122">
        <v>2</v>
      </c>
      <c r="Y184" s="121">
        <v>0</v>
      </c>
      <c r="Z184" s="123">
        <v>2</v>
      </c>
      <c r="AA184" s="122">
        <v>2</v>
      </c>
      <c r="AB184" s="121">
        <v>0</v>
      </c>
      <c r="AC184" s="123">
        <v>2</v>
      </c>
      <c r="AD184" s="165" t="str">
        <f t="shared" si="18"/>
        <v>A</v>
      </c>
      <c r="AE184" s="124">
        <v>2</v>
      </c>
      <c r="AF184" s="165" t="str">
        <f t="shared" si="15"/>
        <v>A</v>
      </c>
      <c r="AG184" s="122">
        <v>0</v>
      </c>
      <c r="AH184" s="121">
        <v>1</v>
      </c>
      <c r="AI184" s="121">
        <v>0</v>
      </c>
      <c r="AJ184" s="121">
        <v>1</v>
      </c>
      <c r="AK184" s="123">
        <v>2</v>
      </c>
      <c r="AL184" s="165" t="str">
        <f t="shared" si="16"/>
        <v>A</v>
      </c>
      <c r="AM184" s="122">
        <v>0</v>
      </c>
      <c r="AN184" s="121">
        <v>0</v>
      </c>
      <c r="AO184" s="121">
        <v>2</v>
      </c>
      <c r="AP184" s="123">
        <v>2</v>
      </c>
      <c r="AQ184" s="165" t="str">
        <f t="shared" si="17"/>
        <v>A</v>
      </c>
      <c r="AR184" s="122">
        <v>0</v>
      </c>
      <c r="AS184" s="121">
        <v>0</v>
      </c>
      <c r="AT184" s="121">
        <v>1</v>
      </c>
      <c r="AU184" s="121">
        <v>1</v>
      </c>
      <c r="AV184" s="121">
        <v>0</v>
      </c>
      <c r="AW184" s="121">
        <v>0</v>
      </c>
      <c r="AX184" s="123">
        <v>2</v>
      </c>
      <c r="AY184" s="165" t="str">
        <f t="shared" si="19"/>
        <v>A</v>
      </c>
      <c r="AZ184" s="125">
        <v>1</v>
      </c>
      <c r="BA184" s="121">
        <v>1</v>
      </c>
      <c r="BB184" s="121">
        <v>0</v>
      </c>
      <c r="BC184" s="126">
        <v>1</v>
      </c>
      <c r="BD184" s="122">
        <v>2</v>
      </c>
      <c r="BE184" s="121">
        <v>37</v>
      </c>
      <c r="BF184" s="121">
        <v>0</v>
      </c>
      <c r="BG184" s="121">
        <v>0</v>
      </c>
      <c r="BH184" s="121">
        <v>5</v>
      </c>
      <c r="BI184" s="121">
        <v>0</v>
      </c>
      <c r="BJ184" s="121">
        <v>0</v>
      </c>
      <c r="BK184" s="121">
        <v>11</v>
      </c>
      <c r="BL184" s="121">
        <v>4</v>
      </c>
      <c r="BM184" s="121">
        <v>0</v>
      </c>
      <c r="BN184" s="121">
        <v>0</v>
      </c>
      <c r="BO184" s="121">
        <v>0</v>
      </c>
      <c r="BP184" s="121">
        <v>1</v>
      </c>
      <c r="BQ184" s="121">
        <v>0</v>
      </c>
      <c r="BR184" s="121">
        <v>1</v>
      </c>
      <c r="BS184" s="121">
        <v>0</v>
      </c>
      <c r="BT184" s="121">
        <v>5</v>
      </c>
      <c r="BU184" s="121">
        <v>0</v>
      </c>
      <c r="BV184" s="121">
        <v>0</v>
      </c>
      <c r="BW184" s="121">
        <v>0</v>
      </c>
      <c r="BX184" s="121">
        <v>0</v>
      </c>
      <c r="BY184" s="121">
        <v>0</v>
      </c>
      <c r="BZ184" s="121">
        <v>0</v>
      </c>
      <c r="CA184" s="121">
        <v>0</v>
      </c>
      <c r="CB184" s="121">
        <v>0</v>
      </c>
      <c r="CC184" s="121">
        <v>0</v>
      </c>
      <c r="CD184" s="121">
        <v>0</v>
      </c>
      <c r="CE184" s="123">
        <v>0</v>
      </c>
      <c r="CF184" s="122">
        <v>0</v>
      </c>
      <c r="CG184" s="121">
        <v>0</v>
      </c>
      <c r="CH184" s="121">
        <v>0</v>
      </c>
      <c r="CI184" s="121">
        <v>4</v>
      </c>
      <c r="CJ184" s="121">
        <v>11</v>
      </c>
      <c r="CK184" s="121">
        <v>0</v>
      </c>
      <c r="CL184" s="121">
        <v>0</v>
      </c>
      <c r="CM184" s="121">
        <v>0</v>
      </c>
      <c r="CN184" s="121">
        <v>0</v>
      </c>
      <c r="CO184" s="121">
        <v>0</v>
      </c>
      <c r="CP184" s="121">
        <v>0</v>
      </c>
      <c r="CQ184" s="121">
        <v>0</v>
      </c>
      <c r="CR184" s="121">
        <v>0</v>
      </c>
      <c r="CS184" s="121">
        <v>0</v>
      </c>
      <c r="CT184" s="121">
        <v>0</v>
      </c>
      <c r="CU184" s="121">
        <v>0</v>
      </c>
      <c r="CV184" s="121">
        <v>0</v>
      </c>
      <c r="CW184" s="121">
        <v>0</v>
      </c>
      <c r="CX184" s="121">
        <v>0</v>
      </c>
      <c r="CY184" s="121">
        <v>0</v>
      </c>
      <c r="CZ184" s="121">
        <v>0</v>
      </c>
      <c r="DA184" s="123">
        <v>0</v>
      </c>
      <c r="DB184" s="122">
        <v>0</v>
      </c>
      <c r="DC184" s="121">
        <v>0</v>
      </c>
      <c r="DD184" s="121">
        <v>0</v>
      </c>
      <c r="DE184" s="121">
        <v>0</v>
      </c>
      <c r="DF184" s="121">
        <v>0</v>
      </c>
      <c r="DG184" s="121">
        <v>0</v>
      </c>
      <c r="DH184" s="121">
        <v>0</v>
      </c>
      <c r="DI184" s="121">
        <v>0</v>
      </c>
      <c r="DJ184" s="123">
        <v>0</v>
      </c>
      <c r="DK184" s="122">
        <v>0</v>
      </c>
      <c r="DL184" s="123">
        <v>0</v>
      </c>
      <c r="DM184" s="124">
        <v>0</v>
      </c>
      <c r="DN184" s="122">
        <v>52</v>
      </c>
      <c r="DO184" s="121">
        <v>2</v>
      </c>
      <c r="DP184" s="123">
        <v>216</v>
      </c>
      <c r="DQ184" s="122">
        <v>50</v>
      </c>
      <c r="DR184" s="121">
        <v>0</v>
      </c>
      <c r="DS184" s="121" t="s">
        <v>927</v>
      </c>
      <c r="DT184" s="121">
        <v>2</v>
      </c>
      <c r="DU184" s="162" t="s">
        <v>927</v>
      </c>
      <c r="DV184" s="164" t="s">
        <v>927</v>
      </c>
      <c r="DW184" s="122">
        <v>1</v>
      </c>
      <c r="DX184" s="121">
        <v>1</v>
      </c>
      <c r="DY184" s="121">
        <v>1</v>
      </c>
      <c r="DZ184" s="162" t="s">
        <v>927</v>
      </c>
      <c r="EA184" s="164" t="s">
        <v>927</v>
      </c>
      <c r="EB184" s="127">
        <v>16854</v>
      </c>
      <c r="EC184" s="128">
        <v>146.08000000000001</v>
      </c>
      <c r="ED184" s="129">
        <v>16</v>
      </c>
    </row>
    <row r="185" spans="1:134" ht="13.5" customHeight="1">
      <c r="A185" s="161" t="s">
        <v>499</v>
      </c>
      <c r="B185" s="162" t="s">
        <v>523</v>
      </c>
      <c r="C185" s="121">
        <v>1</v>
      </c>
      <c r="D185" s="162" t="s">
        <v>522</v>
      </c>
      <c r="E185" s="162" t="s">
        <v>2851</v>
      </c>
      <c r="F185" s="162">
        <v>1080</v>
      </c>
      <c r="G185" s="162">
        <v>75524</v>
      </c>
      <c r="H185" s="162" t="s">
        <v>2852</v>
      </c>
      <c r="I185" s="162" t="s">
        <v>2853</v>
      </c>
      <c r="J185" s="162" t="s">
        <v>2854</v>
      </c>
      <c r="K185" s="164" t="s">
        <v>2855</v>
      </c>
      <c r="L185" s="161" t="s">
        <v>920</v>
      </c>
      <c r="M185" s="162" t="s">
        <v>1746</v>
      </c>
      <c r="N185" s="162" t="s">
        <v>2856</v>
      </c>
      <c r="O185" s="162" t="s">
        <v>927</v>
      </c>
      <c r="P185" s="162">
        <v>571491714</v>
      </c>
      <c r="Q185" s="164" t="s">
        <v>927</v>
      </c>
      <c r="R185" s="161" t="s">
        <v>927</v>
      </c>
      <c r="S185" s="162" t="s">
        <v>2857</v>
      </c>
      <c r="T185" s="162" t="s">
        <v>2858</v>
      </c>
      <c r="U185" s="162" t="s">
        <v>927</v>
      </c>
      <c r="V185" s="162">
        <v>571491709</v>
      </c>
      <c r="W185" s="164" t="s">
        <v>2859</v>
      </c>
      <c r="X185" s="122">
        <v>4</v>
      </c>
      <c r="Y185" s="121">
        <v>0</v>
      </c>
      <c r="Z185" s="123">
        <v>4</v>
      </c>
      <c r="AA185" s="122">
        <v>3.5</v>
      </c>
      <c r="AB185" s="121">
        <v>0</v>
      </c>
      <c r="AC185" s="123">
        <v>3.5</v>
      </c>
      <c r="AD185" s="165" t="str">
        <f t="shared" si="18"/>
        <v>A</v>
      </c>
      <c r="AE185" s="124">
        <v>4</v>
      </c>
      <c r="AF185" s="165" t="str">
        <f t="shared" si="15"/>
        <v>A</v>
      </c>
      <c r="AG185" s="122">
        <v>0</v>
      </c>
      <c r="AH185" s="121">
        <v>2</v>
      </c>
      <c r="AI185" s="121">
        <v>0</v>
      </c>
      <c r="AJ185" s="121">
        <v>2</v>
      </c>
      <c r="AK185" s="123">
        <v>4</v>
      </c>
      <c r="AL185" s="165" t="str">
        <f t="shared" si="16"/>
        <v>A</v>
      </c>
      <c r="AM185" s="122">
        <v>0</v>
      </c>
      <c r="AN185" s="121">
        <v>0</v>
      </c>
      <c r="AO185" s="121">
        <v>4</v>
      </c>
      <c r="AP185" s="123">
        <v>4</v>
      </c>
      <c r="AQ185" s="165" t="str">
        <f t="shared" si="17"/>
        <v>A</v>
      </c>
      <c r="AR185" s="122">
        <v>0</v>
      </c>
      <c r="AS185" s="121">
        <v>0</v>
      </c>
      <c r="AT185" s="121">
        <v>2</v>
      </c>
      <c r="AU185" s="121">
        <v>2</v>
      </c>
      <c r="AV185" s="121">
        <v>0</v>
      </c>
      <c r="AW185" s="121">
        <v>0</v>
      </c>
      <c r="AX185" s="123">
        <v>4</v>
      </c>
      <c r="AY185" s="165" t="str">
        <f t="shared" si="19"/>
        <v>A</v>
      </c>
      <c r="AZ185" s="125">
        <v>1</v>
      </c>
      <c r="BA185" s="121">
        <v>1</v>
      </c>
      <c r="BB185" s="121">
        <v>1</v>
      </c>
      <c r="BC185" s="126">
        <v>1</v>
      </c>
      <c r="BD185" s="122">
        <v>51</v>
      </c>
      <c r="BE185" s="121">
        <v>301</v>
      </c>
      <c r="BF185" s="121">
        <v>4</v>
      </c>
      <c r="BG185" s="121">
        <v>0</v>
      </c>
      <c r="BH185" s="121">
        <v>71</v>
      </c>
      <c r="BI185" s="121">
        <v>0</v>
      </c>
      <c r="BJ185" s="121">
        <v>0</v>
      </c>
      <c r="BK185" s="121">
        <v>0</v>
      </c>
      <c r="BL185" s="121">
        <v>231</v>
      </c>
      <c r="BM185" s="121">
        <v>0</v>
      </c>
      <c r="BN185" s="121">
        <v>0</v>
      </c>
      <c r="BO185" s="121">
        <v>5</v>
      </c>
      <c r="BP185" s="121">
        <v>287</v>
      </c>
      <c r="BQ185" s="121">
        <v>6</v>
      </c>
      <c r="BR185" s="121">
        <v>0</v>
      </c>
      <c r="BS185" s="121">
        <v>4</v>
      </c>
      <c r="BT185" s="121">
        <v>135</v>
      </c>
      <c r="BU185" s="121">
        <v>0</v>
      </c>
      <c r="BV185" s="121">
        <v>0</v>
      </c>
      <c r="BW185" s="121">
        <v>0</v>
      </c>
      <c r="BX185" s="121">
        <v>0</v>
      </c>
      <c r="BY185" s="121">
        <v>0</v>
      </c>
      <c r="BZ185" s="121">
        <v>0</v>
      </c>
      <c r="CA185" s="121">
        <v>0</v>
      </c>
      <c r="CB185" s="121">
        <v>0</v>
      </c>
      <c r="CC185" s="121">
        <v>17</v>
      </c>
      <c r="CD185" s="121">
        <v>6</v>
      </c>
      <c r="CE185" s="123">
        <v>0</v>
      </c>
      <c r="CF185" s="122">
        <v>5</v>
      </c>
      <c r="CG185" s="121">
        <v>0</v>
      </c>
      <c r="CH185" s="121">
        <v>0</v>
      </c>
      <c r="CI185" s="121">
        <v>0</v>
      </c>
      <c r="CJ185" s="121">
        <v>89</v>
      </c>
      <c r="CK185" s="121">
        <v>3</v>
      </c>
      <c r="CL185" s="121">
        <v>0</v>
      </c>
      <c r="CM185" s="121">
        <v>0</v>
      </c>
      <c r="CN185" s="121">
        <v>0</v>
      </c>
      <c r="CO185" s="121">
        <v>0</v>
      </c>
      <c r="CP185" s="121">
        <v>0</v>
      </c>
      <c r="CQ185" s="121">
        <v>0</v>
      </c>
      <c r="CR185" s="121">
        <v>0</v>
      </c>
      <c r="CS185" s="121">
        <v>0</v>
      </c>
      <c r="CT185" s="121">
        <v>0</v>
      </c>
      <c r="CU185" s="121">
        <v>0</v>
      </c>
      <c r="CV185" s="121">
        <v>0</v>
      </c>
      <c r="CW185" s="121">
        <v>0</v>
      </c>
      <c r="CX185" s="121">
        <v>0</v>
      </c>
      <c r="CY185" s="121">
        <v>0</v>
      </c>
      <c r="CZ185" s="121">
        <v>0</v>
      </c>
      <c r="DA185" s="123">
        <v>0</v>
      </c>
      <c r="DB185" s="122">
        <v>0</v>
      </c>
      <c r="DC185" s="121">
        <v>0</v>
      </c>
      <c r="DD185" s="121">
        <v>0</v>
      </c>
      <c r="DE185" s="121">
        <v>0</v>
      </c>
      <c r="DF185" s="121">
        <v>0</v>
      </c>
      <c r="DG185" s="121">
        <v>0</v>
      </c>
      <c r="DH185" s="121">
        <v>0</v>
      </c>
      <c r="DI185" s="121">
        <v>0</v>
      </c>
      <c r="DJ185" s="123">
        <v>0</v>
      </c>
      <c r="DK185" s="122">
        <v>4</v>
      </c>
      <c r="DL185" s="123">
        <v>0</v>
      </c>
      <c r="DM185" s="124">
        <v>0</v>
      </c>
      <c r="DN185" s="122">
        <v>579</v>
      </c>
      <c r="DO185" s="121">
        <v>19</v>
      </c>
      <c r="DP185" s="123">
        <v>2789</v>
      </c>
      <c r="DQ185" s="122">
        <v>50</v>
      </c>
      <c r="DR185" s="121">
        <v>1</v>
      </c>
      <c r="DS185" s="162" t="s">
        <v>2860</v>
      </c>
      <c r="DT185" s="121">
        <v>2</v>
      </c>
      <c r="DU185" s="162" t="s">
        <v>2861</v>
      </c>
      <c r="DV185" s="164" t="s">
        <v>2862</v>
      </c>
      <c r="DW185" s="122">
        <v>1</v>
      </c>
      <c r="DX185" s="121">
        <v>1</v>
      </c>
      <c r="DY185" s="121">
        <v>1</v>
      </c>
      <c r="DZ185" s="162" t="s">
        <v>2863</v>
      </c>
      <c r="EA185" s="164" t="s">
        <v>2864</v>
      </c>
      <c r="EB185" s="127">
        <v>66288</v>
      </c>
      <c r="EC185" s="128">
        <v>662.25</v>
      </c>
      <c r="ED185" s="129">
        <v>32</v>
      </c>
    </row>
    <row r="186" spans="1:134" ht="13.5" customHeight="1">
      <c r="A186" s="161" t="s">
        <v>499</v>
      </c>
      <c r="B186" s="162" t="s">
        <v>525</v>
      </c>
      <c r="C186" s="121">
        <v>1</v>
      </c>
      <c r="D186" s="162" t="s">
        <v>524</v>
      </c>
      <c r="E186" s="162" t="s">
        <v>1242</v>
      </c>
      <c r="F186" s="162">
        <v>12</v>
      </c>
      <c r="G186" s="162">
        <v>76140</v>
      </c>
      <c r="H186" s="162" t="s">
        <v>525</v>
      </c>
      <c r="I186" s="162" t="s">
        <v>2865</v>
      </c>
      <c r="J186" s="162" t="s">
        <v>2866</v>
      </c>
      <c r="K186" s="164" t="s">
        <v>937</v>
      </c>
      <c r="L186" s="161" t="s">
        <v>1084</v>
      </c>
      <c r="M186" s="162" t="s">
        <v>1264</v>
      </c>
      <c r="N186" s="162" t="s">
        <v>2867</v>
      </c>
      <c r="O186" s="162" t="s">
        <v>927</v>
      </c>
      <c r="P186" s="162">
        <v>577630955</v>
      </c>
      <c r="Q186" s="164" t="s">
        <v>2868</v>
      </c>
      <c r="R186" s="161" t="s">
        <v>1084</v>
      </c>
      <c r="S186" s="162" t="s">
        <v>1264</v>
      </c>
      <c r="T186" s="162" t="s">
        <v>2867</v>
      </c>
      <c r="U186" s="162" t="s">
        <v>927</v>
      </c>
      <c r="V186" s="162">
        <v>577630955</v>
      </c>
      <c r="W186" s="164" t="s">
        <v>2868</v>
      </c>
      <c r="X186" s="122">
        <v>6</v>
      </c>
      <c r="Y186" s="121">
        <v>1</v>
      </c>
      <c r="Z186" s="123">
        <v>7</v>
      </c>
      <c r="AA186" s="122">
        <v>6</v>
      </c>
      <c r="AB186" s="121">
        <v>1</v>
      </c>
      <c r="AC186" s="123">
        <v>7</v>
      </c>
      <c r="AD186" s="165" t="str">
        <f t="shared" si="18"/>
        <v>A</v>
      </c>
      <c r="AE186" s="124">
        <v>6</v>
      </c>
      <c r="AF186" s="165" t="str">
        <f t="shared" si="15"/>
        <v>A</v>
      </c>
      <c r="AG186" s="122">
        <v>0</v>
      </c>
      <c r="AH186" s="121">
        <v>0</v>
      </c>
      <c r="AI186" s="121">
        <v>1</v>
      </c>
      <c r="AJ186" s="121">
        <v>5</v>
      </c>
      <c r="AK186" s="123">
        <v>6</v>
      </c>
      <c r="AL186" s="165" t="str">
        <f t="shared" si="16"/>
        <v>A</v>
      </c>
      <c r="AM186" s="122">
        <v>1</v>
      </c>
      <c r="AN186" s="121">
        <v>1</v>
      </c>
      <c r="AO186" s="121">
        <v>4</v>
      </c>
      <c r="AP186" s="123">
        <v>6</v>
      </c>
      <c r="AQ186" s="165" t="str">
        <f t="shared" si="17"/>
        <v>A</v>
      </c>
      <c r="AR186" s="122">
        <v>0</v>
      </c>
      <c r="AS186" s="121">
        <v>0</v>
      </c>
      <c r="AT186" s="121">
        <v>0</v>
      </c>
      <c r="AU186" s="121">
        <v>5</v>
      </c>
      <c r="AV186" s="121">
        <v>1</v>
      </c>
      <c r="AW186" s="121">
        <v>0</v>
      </c>
      <c r="AX186" s="123">
        <v>6</v>
      </c>
      <c r="AY186" s="165" t="str">
        <f t="shared" si="19"/>
        <v>A</v>
      </c>
      <c r="AZ186" s="125">
        <v>0</v>
      </c>
      <c r="BA186" s="121">
        <v>1</v>
      </c>
      <c r="BB186" s="121">
        <v>0</v>
      </c>
      <c r="BC186" s="126">
        <v>1</v>
      </c>
      <c r="BD186" s="122">
        <v>0</v>
      </c>
      <c r="BE186" s="121">
        <v>129</v>
      </c>
      <c r="BF186" s="121">
        <v>0</v>
      </c>
      <c r="BG186" s="121">
        <v>0</v>
      </c>
      <c r="BH186" s="121">
        <v>5</v>
      </c>
      <c r="BI186" s="121">
        <v>0</v>
      </c>
      <c r="BJ186" s="121">
        <v>0</v>
      </c>
      <c r="BK186" s="121">
        <v>44</v>
      </c>
      <c r="BL186" s="121">
        <v>87</v>
      </c>
      <c r="BM186" s="121">
        <v>0</v>
      </c>
      <c r="BN186" s="121">
        <v>0</v>
      </c>
      <c r="BO186" s="121">
        <v>0</v>
      </c>
      <c r="BP186" s="121">
        <v>2</v>
      </c>
      <c r="BQ186" s="121">
        <v>0</v>
      </c>
      <c r="BR186" s="121">
        <v>2</v>
      </c>
      <c r="BS186" s="121">
        <v>0</v>
      </c>
      <c r="BT186" s="121">
        <v>25</v>
      </c>
      <c r="BU186" s="121">
        <v>0</v>
      </c>
      <c r="BV186" s="121">
        <v>0</v>
      </c>
      <c r="BW186" s="121">
        <v>0</v>
      </c>
      <c r="BX186" s="121">
        <v>0</v>
      </c>
      <c r="BY186" s="121">
        <v>0</v>
      </c>
      <c r="BZ186" s="121">
        <v>0</v>
      </c>
      <c r="CA186" s="121">
        <v>0</v>
      </c>
      <c r="CB186" s="121">
        <v>0</v>
      </c>
      <c r="CC186" s="121">
        <v>9</v>
      </c>
      <c r="CD186" s="121">
        <v>2</v>
      </c>
      <c r="CE186" s="123">
        <v>0</v>
      </c>
      <c r="CF186" s="122">
        <v>1</v>
      </c>
      <c r="CG186" s="121">
        <v>0</v>
      </c>
      <c r="CH186" s="121">
        <v>0</v>
      </c>
      <c r="CI186" s="121">
        <v>11</v>
      </c>
      <c r="CJ186" s="121">
        <v>14</v>
      </c>
      <c r="CK186" s="121">
        <v>1</v>
      </c>
      <c r="CL186" s="121">
        <v>0</v>
      </c>
      <c r="CM186" s="121">
        <v>0</v>
      </c>
      <c r="CN186" s="121">
        <v>0</v>
      </c>
      <c r="CO186" s="121">
        <v>0</v>
      </c>
      <c r="CP186" s="121">
        <v>0</v>
      </c>
      <c r="CQ186" s="121">
        <v>0</v>
      </c>
      <c r="CR186" s="121">
        <v>0</v>
      </c>
      <c r="CS186" s="121">
        <v>0</v>
      </c>
      <c r="CT186" s="121">
        <v>0</v>
      </c>
      <c r="CU186" s="121">
        <v>0</v>
      </c>
      <c r="CV186" s="121">
        <v>0</v>
      </c>
      <c r="CW186" s="121">
        <v>0</v>
      </c>
      <c r="CX186" s="121">
        <v>0</v>
      </c>
      <c r="CY186" s="121">
        <v>0</v>
      </c>
      <c r="CZ186" s="121">
        <v>0</v>
      </c>
      <c r="DA186" s="123">
        <v>0</v>
      </c>
      <c r="DB186" s="122">
        <v>0</v>
      </c>
      <c r="DC186" s="121">
        <v>0</v>
      </c>
      <c r="DD186" s="121">
        <v>0</v>
      </c>
      <c r="DE186" s="121">
        <v>0</v>
      </c>
      <c r="DF186" s="121">
        <v>0</v>
      </c>
      <c r="DG186" s="121">
        <v>1</v>
      </c>
      <c r="DH186" s="121">
        <v>0</v>
      </c>
      <c r="DI186" s="121">
        <v>0</v>
      </c>
      <c r="DJ186" s="123">
        <v>0</v>
      </c>
      <c r="DK186" s="122">
        <v>0</v>
      </c>
      <c r="DL186" s="123">
        <v>0</v>
      </c>
      <c r="DM186" s="124">
        <v>0</v>
      </c>
      <c r="DN186" s="122">
        <v>116</v>
      </c>
      <c r="DO186" s="121">
        <v>1</v>
      </c>
      <c r="DP186" s="123">
        <v>981</v>
      </c>
      <c r="DQ186" s="122">
        <v>30</v>
      </c>
      <c r="DR186" s="121">
        <v>0</v>
      </c>
      <c r="DS186" s="121" t="s">
        <v>927</v>
      </c>
      <c r="DT186" s="121">
        <v>1</v>
      </c>
      <c r="DU186" s="162" t="s">
        <v>2869</v>
      </c>
      <c r="DV186" s="164" t="s">
        <v>2870</v>
      </c>
      <c r="DW186" s="122">
        <v>1</v>
      </c>
      <c r="DX186" s="121">
        <v>1</v>
      </c>
      <c r="DY186" s="121">
        <v>1</v>
      </c>
      <c r="DZ186" s="162" t="s">
        <v>927</v>
      </c>
      <c r="EA186" s="164" t="s">
        <v>927</v>
      </c>
      <c r="EB186" s="127">
        <v>98940</v>
      </c>
      <c r="EC186" s="128">
        <v>350.38</v>
      </c>
      <c r="ED186" s="129">
        <v>30</v>
      </c>
    </row>
    <row r="187" spans="1:134" ht="13.5" customHeight="1">
      <c r="A187" s="161" t="s">
        <v>237</v>
      </c>
      <c r="B187" s="162" t="s">
        <v>239</v>
      </c>
      <c r="C187" s="121">
        <v>1</v>
      </c>
      <c r="D187" s="162" t="s">
        <v>238</v>
      </c>
      <c r="E187" s="162" t="s">
        <v>2871</v>
      </c>
      <c r="F187" s="162">
        <v>411</v>
      </c>
      <c r="G187" s="162">
        <v>74301</v>
      </c>
      <c r="H187" s="162" t="s">
        <v>239</v>
      </c>
      <c r="I187" s="162" t="s">
        <v>2872</v>
      </c>
      <c r="J187" s="162" t="s">
        <v>2873</v>
      </c>
      <c r="K187" s="164" t="s">
        <v>2523</v>
      </c>
      <c r="L187" s="161" t="s">
        <v>920</v>
      </c>
      <c r="M187" s="162" t="s">
        <v>2874</v>
      </c>
      <c r="N187" s="162" t="s">
        <v>2875</v>
      </c>
      <c r="O187" s="162" t="s">
        <v>927</v>
      </c>
      <c r="P187" s="162">
        <v>556414213</v>
      </c>
      <c r="Q187" s="164" t="s">
        <v>2876</v>
      </c>
      <c r="R187" s="161" t="s">
        <v>920</v>
      </c>
      <c r="S187" s="162" t="s">
        <v>2877</v>
      </c>
      <c r="T187" s="162" t="s">
        <v>2878</v>
      </c>
      <c r="U187" s="162" t="s">
        <v>927</v>
      </c>
      <c r="V187" s="162">
        <v>556414216</v>
      </c>
      <c r="W187" s="164" t="s">
        <v>2879</v>
      </c>
      <c r="X187" s="122">
        <v>2</v>
      </c>
      <c r="Y187" s="121">
        <v>0</v>
      </c>
      <c r="Z187" s="123">
        <v>2</v>
      </c>
      <c r="AA187" s="122">
        <v>0.9</v>
      </c>
      <c r="AB187" s="121">
        <v>0</v>
      </c>
      <c r="AC187" s="123">
        <v>0.9</v>
      </c>
      <c r="AD187" s="165" t="str">
        <f t="shared" si="18"/>
        <v>A</v>
      </c>
      <c r="AE187" s="124">
        <v>2</v>
      </c>
      <c r="AF187" s="165" t="str">
        <f t="shared" si="15"/>
        <v>A</v>
      </c>
      <c r="AG187" s="122">
        <v>0</v>
      </c>
      <c r="AH187" s="121">
        <v>0</v>
      </c>
      <c r="AI187" s="121">
        <v>0</v>
      </c>
      <c r="AJ187" s="121">
        <v>2</v>
      </c>
      <c r="AK187" s="123">
        <v>2</v>
      </c>
      <c r="AL187" s="165" t="str">
        <f t="shared" si="16"/>
        <v>A</v>
      </c>
      <c r="AM187" s="122">
        <v>0</v>
      </c>
      <c r="AN187" s="121">
        <v>2</v>
      </c>
      <c r="AO187" s="121">
        <v>0</v>
      </c>
      <c r="AP187" s="123">
        <v>2</v>
      </c>
      <c r="AQ187" s="165" t="str">
        <f t="shared" si="17"/>
        <v>A</v>
      </c>
      <c r="AR187" s="122">
        <v>0</v>
      </c>
      <c r="AS187" s="121">
        <v>0</v>
      </c>
      <c r="AT187" s="121">
        <v>0</v>
      </c>
      <c r="AU187" s="121">
        <v>2</v>
      </c>
      <c r="AV187" s="121">
        <v>0</v>
      </c>
      <c r="AW187" s="121">
        <v>0</v>
      </c>
      <c r="AX187" s="123">
        <v>2</v>
      </c>
      <c r="AY187" s="165" t="str">
        <f t="shared" si="19"/>
        <v>A</v>
      </c>
      <c r="AZ187" s="125">
        <v>0</v>
      </c>
      <c r="BA187" s="121">
        <v>1</v>
      </c>
      <c r="BB187" s="121">
        <v>0</v>
      </c>
      <c r="BC187" s="126">
        <v>1</v>
      </c>
      <c r="BD187" s="122">
        <v>9</v>
      </c>
      <c r="BE187" s="121">
        <v>23</v>
      </c>
      <c r="BF187" s="121">
        <v>1</v>
      </c>
      <c r="BG187" s="121">
        <v>0</v>
      </c>
      <c r="BH187" s="121">
        <v>2</v>
      </c>
      <c r="BI187" s="121">
        <v>0</v>
      </c>
      <c r="BJ187" s="121">
        <v>0</v>
      </c>
      <c r="BK187" s="121">
        <v>0</v>
      </c>
      <c r="BL187" s="121">
        <v>17</v>
      </c>
      <c r="BM187" s="121">
        <v>0</v>
      </c>
      <c r="BN187" s="121">
        <v>6</v>
      </c>
      <c r="BO187" s="121">
        <v>1</v>
      </c>
      <c r="BP187" s="121">
        <v>4</v>
      </c>
      <c r="BQ187" s="121">
        <v>1</v>
      </c>
      <c r="BR187" s="121">
        <v>0</v>
      </c>
      <c r="BS187" s="121">
        <v>0</v>
      </c>
      <c r="BT187" s="121">
        <v>1</v>
      </c>
      <c r="BU187" s="121">
        <v>0</v>
      </c>
      <c r="BV187" s="121">
        <v>0</v>
      </c>
      <c r="BW187" s="121">
        <v>0</v>
      </c>
      <c r="BX187" s="121">
        <v>0</v>
      </c>
      <c r="BY187" s="121">
        <v>0</v>
      </c>
      <c r="BZ187" s="121">
        <v>0</v>
      </c>
      <c r="CA187" s="121">
        <v>0</v>
      </c>
      <c r="CB187" s="121">
        <v>0</v>
      </c>
      <c r="CC187" s="121">
        <v>0</v>
      </c>
      <c r="CD187" s="121">
        <v>0</v>
      </c>
      <c r="CE187" s="123">
        <v>0</v>
      </c>
      <c r="CF187" s="122">
        <v>1</v>
      </c>
      <c r="CG187" s="121">
        <v>0</v>
      </c>
      <c r="CH187" s="121">
        <v>0</v>
      </c>
      <c r="CI187" s="121">
        <v>1</v>
      </c>
      <c r="CJ187" s="121">
        <v>3</v>
      </c>
      <c r="CK187" s="121">
        <v>0</v>
      </c>
      <c r="CL187" s="121">
        <v>0</v>
      </c>
      <c r="CM187" s="121">
        <v>0</v>
      </c>
      <c r="CN187" s="121">
        <v>0</v>
      </c>
      <c r="CO187" s="121">
        <v>0</v>
      </c>
      <c r="CP187" s="121">
        <v>0</v>
      </c>
      <c r="CQ187" s="121">
        <v>0</v>
      </c>
      <c r="CR187" s="121">
        <v>0</v>
      </c>
      <c r="CS187" s="121">
        <v>0</v>
      </c>
      <c r="CT187" s="121">
        <v>0</v>
      </c>
      <c r="CU187" s="121">
        <v>0</v>
      </c>
      <c r="CV187" s="121">
        <v>0</v>
      </c>
      <c r="CW187" s="121">
        <v>0</v>
      </c>
      <c r="CX187" s="121">
        <v>0</v>
      </c>
      <c r="CY187" s="121">
        <v>0</v>
      </c>
      <c r="CZ187" s="121">
        <v>0</v>
      </c>
      <c r="DA187" s="123">
        <v>0</v>
      </c>
      <c r="DB187" s="122">
        <v>0</v>
      </c>
      <c r="DC187" s="121">
        <v>0</v>
      </c>
      <c r="DD187" s="121">
        <v>0</v>
      </c>
      <c r="DE187" s="121">
        <v>0</v>
      </c>
      <c r="DF187" s="121">
        <v>0</v>
      </c>
      <c r="DG187" s="121">
        <v>0</v>
      </c>
      <c r="DH187" s="121">
        <v>0</v>
      </c>
      <c r="DI187" s="121">
        <v>0</v>
      </c>
      <c r="DJ187" s="123">
        <v>0</v>
      </c>
      <c r="DK187" s="122">
        <v>0</v>
      </c>
      <c r="DL187" s="123">
        <v>0</v>
      </c>
      <c r="DM187" s="124">
        <v>0</v>
      </c>
      <c r="DN187" s="122">
        <v>26</v>
      </c>
      <c r="DO187" s="121">
        <v>1</v>
      </c>
      <c r="DP187" s="123">
        <v>361</v>
      </c>
      <c r="DQ187" s="122">
        <v>70</v>
      </c>
      <c r="DR187" s="121">
        <v>0</v>
      </c>
      <c r="DS187" s="121" t="s">
        <v>927</v>
      </c>
      <c r="DT187" s="121">
        <v>1</v>
      </c>
      <c r="DU187" s="162" t="s">
        <v>2880</v>
      </c>
      <c r="DV187" s="164"/>
      <c r="DW187" s="122">
        <v>1</v>
      </c>
      <c r="DX187" s="121">
        <v>1</v>
      </c>
      <c r="DY187" s="121">
        <v>1</v>
      </c>
      <c r="DZ187" s="162"/>
      <c r="EA187" s="164"/>
      <c r="EB187" s="127">
        <v>25809</v>
      </c>
      <c r="EC187" s="128">
        <v>162.41</v>
      </c>
      <c r="ED187" s="129">
        <v>12</v>
      </c>
    </row>
    <row r="188" spans="1:134" ht="13.5" customHeight="1">
      <c r="A188" s="161" t="s">
        <v>237</v>
      </c>
      <c r="B188" s="162" t="s">
        <v>241</v>
      </c>
      <c r="C188" s="121">
        <v>1</v>
      </c>
      <c r="D188" s="162" t="s">
        <v>240</v>
      </c>
      <c r="E188" s="162" t="s">
        <v>2596</v>
      </c>
      <c r="F188" s="162">
        <v>158</v>
      </c>
      <c r="G188" s="162">
        <v>73581</v>
      </c>
      <c r="H188" s="162" t="s">
        <v>2881</v>
      </c>
      <c r="I188" s="162" t="s">
        <v>2882</v>
      </c>
      <c r="J188" s="162" t="s">
        <v>2883</v>
      </c>
      <c r="K188" s="164" t="s">
        <v>2884</v>
      </c>
      <c r="L188" s="161" t="s">
        <v>920</v>
      </c>
      <c r="M188" s="162" t="s">
        <v>1185</v>
      </c>
      <c r="N188" s="162" t="s">
        <v>2885</v>
      </c>
      <c r="O188" s="162" t="s">
        <v>2886</v>
      </c>
      <c r="P188" s="162">
        <v>596092219</v>
      </c>
      <c r="Q188" s="164" t="s">
        <v>2887</v>
      </c>
      <c r="R188" s="161" t="s">
        <v>927</v>
      </c>
      <c r="S188" s="162" t="s">
        <v>1683</v>
      </c>
      <c r="T188" s="162" t="s">
        <v>2888</v>
      </c>
      <c r="U188" s="162" t="s">
        <v>927</v>
      </c>
      <c r="V188" s="162">
        <v>596092198</v>
      </c>
      <c r="W188" s="164" t="s">
        <v>2889</v>
      </c>
      <c r="X188" s="122">
        <v>2</v>
      </c>
      <c r="Y188" s="121">
        <v>0</v>
      </c>
      <c r="Z188" s="123">
        <v>2</v>
      </c>
      <c r="AA188" s="122">
        <v>2</v>
      </c>
      <c r="AB188" s="121">
        <v>0</v>
      </c>
      <c r="AC188" s="123">
        <v>2</v>
      </c>
      <c r="AD188" s="165" t="str">
        <f t="shared" si="18"/>
        <v>A</v>
      </c>
      <c r="AE188" s="124">
        <v>2</v>
      </c>
      <c r="AF188" s="165" t="str">
        <f t="shared" si="15"/>
        <v>A</v>
      </c>
      <c r="AG188" s="122">
        <v>0</v>
      </c>
      <c r="AH188" s="121">
        <v>1</v>
      </c>
      <c r="AI188" s="121">
        <v>0</v>
      </c>
      <c r="AJ188" s="121">
        <v>1</v>
      </c>
      <c r="AK188" s="123">
        <v>2</v>
      </c>
      <c r="AL188" s="165" t="str">
        <f t="shared" si="16"/>
        <v>A</v>
      </c>
      <c r="AM188" s="122">
        <v>0</v>
      </c>
      <c r="AN188" s="121">
        <v>0</v>
      </c>
      <c r="AO188" s="121">
        <v>2</v>
      </c>
      <c r="AP188" s="123">
        <v>2</v>
      </c>
      <c r="AQ188" s="165" t="str">
        <f t="shared" si="17"/>
        <v>A</v>
      </c>
      <c r="AR188" s="122">
        <v>0</v>
      </c>
      <c r="AS188" s="121">
        <v>0</v>
      </c>
      <c r="AT188" s="121">
        <v>1</v>
      </c>
      <c r="AU188" s="121">
        <v>1</v>
      </c>
      <c r="AV188" s="121">
        <v>0</v>
      </c>
      <c r="AW188" s="121">
        <v>0</v>
      </c>
      <c r="AX188" s="123">
        <v>2</v>
      </c>
      <c r="AY188" s="165" t="str">
        <f t="shared" si="19"/>
        <v>A</v>
      </c>
      <c r="AZ188" s="125">
        <v>0</v>
      </c>
      <c r="BA188" s="121">
        <v>1</v>
      </c>
      <c r="BB188" s="121">
        <v>0</v>
      </c>
      <c r="BC188" s="126">
        <v>1</v>
      </c>
      <c r="BD188" s="122">
        <v>20</v>
      </c>
      <c r="BE188" s="121">
        <v>26</v>
      </c>
      <c r="BF188" s="121">
        <v>0</v>
      </c>
      <c r="BG188" s="121">
        <v>0</v>
      </c>
      <c r="BH188" s="121">
        <v>1</v>
      </c>
      <c r="BI188" s="121">
        <v>0</v>
      </c>
      <c r="BJ188" s="121">
        <v>0</v>
      </c>
      <c r="BK188" s="121">
        <v>3</v>
      </c>
      <c r="BL188" s="121">
        <v>25</v>
      </c>
      <c r="BM188" s="121">
        <v>0</v>
      </c>
      <c r="BN188" s="121">
        <v>0</v>
      </c>
      <c r="BO188" s="121">
        <v>1</v>
      </c>
      <c r="BP188" s="121">
        <v>30</v>
      </c>
      <c r="BQ188" s="121">
        <v>0</v>
      </c>
      <c r="BR188" s="121">
        <v>1</v>
      </c>
      <c r="BS188" s="121">
        <v>0</v>
      </c>
      <c r="BT188" s="121">
        <v>2</v>
      </c>
      <c r="BU188" s="121">
        <v>0</v>
      </c>
      <c r="BV188" s="121">
        <v>0</v>
      </c>
      <c r="BW188" s="121">
        <v>0</v>
      </c>
      <c r="BX188" s="121">
        <v>0</v>
      </c>
      <c r="BY188" s="121">
        <v>0</v>
      </c>
      <c r="BZ188" s="121">
        <v>0</v>
      </c>
      <c r="CA188" s="121">
        <v>0</v>
      </c>
      <c r="CB188" s="121">
        <v>0</v>
      </c>
      <c r="CC188" s="121">
        <v>0</v>
      </c>
      <c r="CD188" s="121">
        <v>0</v>
      </c>
      <c r="CE188" s="123">
        <v>0</v>
      </c>
      <c r="CF188" s="122">
        <v>3</v>
      </c>
      <c r="CG188" s="121">
        <v>0</v>
      </c>
      <c r="CH188" s="121">
        <v>0</v>
      </c>
      <c r="CI188" s="121">
        <v>2</v>
      </c>
      <c r="CJ188" s="121">
        <v>0</v>
      </c>
      <c r="CK188" s="121">
        <v>2</v>
      </c>
      <c r="CL188" s="121">
        <v>0</v>
      </c>
      <c r="CM188" s="121">
        <v>0</v>
      </c>
      <c r="CN188" s="121">
        <v>0</v>
      </c>
      <c r="CO188" s="121">
        <v>0</v>
      </c>
      <c r="CP188" s="121">
        <v>0</v>
      </c>
      <c r="CQ188" s="121">
        <v>0</v>
      </c>
      <c r="CR188" s="121">
        <v>0</v>
      </c>
      <c r="CS188" s="121">
        <v>0</v>
      </c>
      <c r="CT188" s="121">
        <v>0</v>
      </c>
      <c r="CU188" s="121">
        <v>0</v>
      </c>
      <c r="CV188" s="121">
        <v>0</v>
      </c>
      <c r="CW188" s="121">
        <v>0</v>
      </c>
      <c r="CX188" s="121">
        <v>0</v>
      </c>
      <c r="CY188" s="121">
        <v>0</v>
      </c>
      <c r="CZ188" s="121">
        <v>3</v>
      </c>
      <c r="DA188" s="123">
        <v>0</v>
      </c>
      <c r="DB188" s="122">
        <v>0</v>
      </c>
      <c r="DC188" s="121">
        <v>0</v>
      </c>
      <c r="DD188" s="121">
        <v>0</v>
      </c>
      <c r="DE188" s="121">
        <v>1</v>
      </c>
      <c r="DF188" s="121">
        <v>0</v>
      </c>
      <c r="DG188" s="121">
        <v>0</v>
      </c>
      <c r="DH188" s="121">
        <v>0</v>
      </c>
      <c r="DI188" s="121">
        <v>0</v>
      </c>
      <c r="DJ188" s="123">
        <v>1</v>
      </c>
      <c r="DK188" s="122">
        <v>2</v>
      </c>
      <c r="DL188" s="123">
        <v>0</v>
      </c>
      <c r="DM188" s="124">
        <v>0</v>
      </c>
      <c r="DN188" s="122">
        <v>62</v>
      </c>
      <c r="DO188" s="121">
        <v>9</v>
      </c>
      <c r="DP188" s="123">
        <v>340</v>
      </c>
      <c r="DQ188" s="134">
        <v>0.5</v>
      </c>
      <c r="DR188" s="121">
        <v>1</v>
      </c>
      <c r="DS188" s="162" t="s">
        <v>2890</v>
      </c>
      <c r="DT188" s="121">
        <v>3</v>
      </c>
      <c r="DU188" s="162"/>
      <c r="DV188" s="164"/>
      <c r="DW188" s="122">
        <v>1</v>
      </c>
      <c r="DX188" s="121">
        <v>1</v>
      </c>
      <c r="DY188" s="121">
        <v>1</v>
      </c>
      <c r="DZ188" s="162"/>
      <c r="EA188" s="164"/>
      <c r="EB188" s="127">
        <v>33910</v>
      </c>
      <c r="EC188" s="128">
        <v>72.930000000000007</v>
      </c>
      <c r="ED188" s="129">
        <v>3</v>
      </c>
    </row>
    <row r="189" spans="1:134" ht="13.5" customHeight="1">
      <c r="A189" s="161" t="s">
        <v>237</v>
      </c>
      <c r="B189" s="162" t="s">
        <v>243</v>
      </c>
      <c r="C189" s="121">
        <v>1</v>
      </c>
      <c r="D189" s="162" t="s">
        <v>242</v>
      </c>
      <c r="E189" s="162" t="s">
        <v>2891</v>
      </c>
      <c r="F189" s="162" t="s">
        <v>2892</v>
      </c>
      <c r="G189" s="162">
        <v>79201</v>
      </c>
      <c r="H189" s="162" t="s">
        <v>243</v>
      </c>
      <c r="I189" s="162" t="s">
        <v>2893</v>
      </c>
      <c r="J189" s="162" t="s">
        <v>2894</v>
      </c>
      <c r="K189" s="164" t="s">
        <v>2895</v>
      </c>
      <c r="L189" s="161" t="s">
        <v>982</v>
      </c>
      <c r="M189" s="162" t="s">
        <v>1331</v>
      </c>
      <c r="N189" s="162" t="s">
        <v>1493</v>
      </c>
      <c r="O189" s="162" t="s">
        <v>927</v>
      </c>
      <c r="P189" s="162">
        <v>554703313</v>
      </c>
      <c r="Q189" s="164" t="s">
        <v>2896</v>
      </c>
      <c r="R189" s="161" t="s">
        <v>920</v>
      </c>
      <c r="S189" s="162" t="s">
        <v>956</v>
      </c>
      <c r="T189" s="162" t="s">
        <v>2897</v>
      </c>
      <c r="U189" s="162" t="s">
        <v>927</v>
      </c>
      <c r="V189" s="162">
        <v>554706342</v>
      </c>
      <c r="W189" s="164" t="s">
        <v>2898</v>
      </c>
      <c r="X189" s="122">
        <v>4</v>
      </c>
      <c r="Y189" s="121">
        <v>0</v>
      </c>
      <c r="Z189" s="123">
        <v>4</v>
      </c>
      <c r="AA189" s="122">
        <v>3</v>
      </c>
      <c r="AB189" s="121">
        <v>0</v>
      </c>
      <c r="AC189" s="123">
        <v>3</v>
      </c>
      <c r="AD189" s="165" t="str">
        <f t="shared" si="18"/>
        <v>A</v>
      </c>
      <c r="AE189" s="124">
        <v>4</v>
      </c>
      <c r="AF189" s="165" t="str">
        <f t="shared" si="15"/>
        <v>A</v>
      </c>
      <c r="AG189" s="122">
        <v>0</v>
      </c>
      <c r="AH189" s="121">
        <v>0</v>
      </c>
      <c r="AI189" s="121">
        <v>0</v>
      </c>
      <c r="AJ189" s="121">
        <v>4</v>
      </c>
      <c r="AK189" s="123">
        <v>4</v>
      </c>
      <c r="AL189" s="165" t="str">
        <f t="shared" si="16"/>
        <v>A</v>
      </c>
      <c r="AM189" s="122">
        <v>0</v>
      </c>
      <c r="AN189" s="121">
        <v>1</v>
      </c>
      <c r="AO189" s="121">
        <v>3</v>
      </c>
      <c r="AP189" s="123">
        <v>4</v>
      </c>
      <c r="AQ189" s="165" t="str">
        <f t="shared" si="17"/>
        <v>A</v>
      </c>
      <c r="AR189" s="122">
        <v>0</v>
      </c>
      <c r="AS189" s="121">
        <v>0</v>
      </c>
      <c r="AT189" s="121">
        <v>2</v>
      </c>
      <c r="AU189" s="121">
        <v>1</v>
      </c>
      <c r="AV189" s="121">
        <v>1</v>
      </c>
      <c r="AW189" s="121">
        <v>0</v>
      </c>
      <c r="AX189" s="123">
        <v>4</v>
      </c>
      <c r="AY189" s="165" t="str">
        <f t="shared" si="19"/>
        <v>A</v>
      </c>
      <c r="AZ189" s="125">
        <v>0</v>
      </c>
      <c r="BA189" s="121">
        <v>1</v>
      </c>
      <c r="BB189" s="121">
        <v>1</v>
      </c>
      <c r="BC189" s="126">
        <v>1</v>
      </c>
      <c r="BD189" s="122">
        <v>6</v>
      </c>
      <c r="BE189" s="121">
        <v>28</v>
      </c>
      <c r="BF189" s="121">
        <v>0</v>
      </c>
      <c r="BG189" s="121">
        <v>1</v>
      </c>
      <c r="BH189" s="121">
        <v>3</v>
      </c>
      <c r="BI189" s="121">
        <v>0</v>
      </c>
      <c r="BJ189" s="121">
        <v>0</v>
      </c>
      <c r="BK189" s="121">
        <v>12</v>
      </c>
      <c r="BL189" s="121">
        <v>11</v>
      </c>
      <c r="BM189" s="121">
        <v>0</v>
      </c>
      <c r="BN189" s="121">
        <v>0</v>
      </c>
      <c r="BO189" s="121">
        <v>0</v>
      </c>
      <c r="BP189" s="121">
        <v>40</v>
      </c>
      <c r="BQ189" s="121">
        <v>1</v>
      </c>
      <c r="BR189" s="121">
        <v>1</v>
      </c>
      <c r="BS189" s="121">
        <v>0</v>
      </c>
      <c r="BT189" s="121">
        <v>18</v>
      </c>
      <c r="BU189" s="121">
        <v>0</v>
      </c>
      <c r="BV189" s="121">
        <v>0</v>
      </c>
      <c r="BW189" s="121">
        <v>0</v>
      </c>
      <c r="BX189" s="121">
        <v>0</v>
      </c>
      <c r="BY189" s="121">
        <v>0</v>
      </c>
      <c r="BZ189" s="121">
        <v>0</v>
      </c>
      <c r="CA189" s="121">
        <v>0</v>
      </c>
      <c r="CB189" s="121">
        <v>0</v>
      </c>
      <c r="CC189" s="121">
        <v>32</v>
      </c>
      <c r="CD189" s="121">
        <v>2</v>
      </c>
      <c r="CE189" s="123">
        <v>0</v>
      </c>
      <c r="CF189" s="122">
        <v>3</v>
      </c>
      <c r="CG189" s="121">
        <v>0</v>
      </c>
      <c r="CH189" s="121">
        <v>0</v>
      </c>
      <c r="CI189" s="121">
        <v>5</v>
      </c>
      <c r="CJ189" s="121">
        <v>0</v>
      </c>
      <c r="CK189" s="121">
        <v>1</v>
      </c>
      <c r="CL189" s="121">
        <v>0</v>
      </c>
      <c r="CM189" s="121">
        <v>0</v>
      </c>
      <c r="CN189" s="121">
        <v>0</v>
      </c>
      <c r="CO189" s="121">
        <v>0</v>
      </c>
      <c r="CP189" s="121">
        <v>0</v>
      </c>
      <c r="CQ189" s="121">
        <v>0</v>
      </c>
      <c r="CR189" s="121">
        <v>0</v>
      </c>
      <c r="CS189" s="121">
        <v>0</v>
      </c>
      <c r="CT189" s="121">
        <v>0</v>
      </c>
      <c r="CU189" s="121">
        <v>0</v>
      </c>
      <c r="CV189" s="121">
        <v>0</v>
      </c>
      <c r="CW189" s="121">
        <v>0</v>
      </c>
      <c r="CX189" s="121">
        <v>0</v>
      </c>
      <c r="CY189" s="121">
        <v>0</v>
      </c>
      <c r="CZ189" s="121">
        <v>4</v>
      </c>
      <c r="DA189" s="123">
        <v>0</v>
      </c>
      <c r="DB189" s="122">
        <v>0</v>
      </c>
      <c r="DC189" s="121">
        <v>0</v>
      </c>
      <c r="DD189" s="121">
        <v>0</v>
      </c>
      <c r="DE189" s="121">
        <v>0</v>
      </c>
      <c r="DF189" s="121">
        <v>0</v>
      </c>
      <c r="DG189" s="121">
        <v>0</v>
      </c>
      <c r="DH189" s="121">
        <v>0</v>
      </c>
      <c r="DI189" s="121">
        <v>0</v>
      </c>
      <c r="DJ189" s="123">
        <v>0</v>
      </c>
      <c r="DK189" s="122">
        <v>1</v>
      </c>
      <c r="DL189" s="123">
        <v>0</v>
      </c>
      <c r="DM189" s="124">
        <v>0</v>
      </c>
      <c r="DN189" s="122">
        <v>77</v>
      </c>
      <c r="DO189" s="121">
        <v>0</v>
      </c>
      <c r="DP189" s="123">
        <v>575</v>
      </c>
      <c r="DQ189" s="122">
        <v>60</v>
      </c>
      <c r="DR189" s="121">
        <v>1</v>
      </c>
      <c r="DS189" s="162" t="s">
        <v>2899</v>
      </c>
      <c r="DT189" s="121">
        <v>3</v>
      </c>
      <c r="DU189" s="162" t="s">
        <v>2900</v>
      </c>
      <c r="DV189" s="164" t="s">
        <v>2901</v>
      </c>
      <c r="DW189" s="122">
        <v>1</v>
      </c>
      <c r="DX189" s="121">
        <v>1</v>
      </c>
      <c r="DY189" s="121">
        <v>1</v>
      </c>
      <c r="DZ189" s="162"/>
      <c r="EA189" s="164" t="s">
        <v>2902</v>
      </c>
      <c r="EB189" s="127">
        <v>37522</v>
      </c>
      <c r="EC189" s="128">
        <v>629.73</v>
      </c>
      <c r="ED189" s="129">
        <v>31</v>
      </c>
    </row>
    <row r="190" spans="1:134" ht="13.5" customHeight="1">
      <c r="A190" s="161" t="s">
        <v>237</v>
      </c>
      <c r="B190" s="162" t="s">
        <v>245</v>
      </c>
      <c r="C190" s="121">
        <v>1</v>
      </c>
      <c r="D190" s="162" t="s">
        <v>244</v>
      </c>
      <c r="E190" s="162" t="s">
        <v>2903</v>
      </c>
      <c r="F190" s="163" t="s">
        <v>1139</v>
      </c>
      <c r="G190" s="162">
        <v>73701</v>
      </c>
      <c r="H190" s="162" t="s">
        <v>245</v>
      </c>
      <c r="I190" s="162" t="s">
        <v>2904</v>
      </c>
      <c r="J190" s="162" t="s">
        <v>2905</v>
      </c>
      <c r="K190" s="164" t="s">
        <v>2906</v>
      </c>
      <c r="L190" s="161" t="s">
        <v>920</v>
      </c>
      <c r="M190" s="162" t="s">
        <v>2479</v>
      </c>
      <c r="N190" s="162" t="s">
        <v>2907</v>
      </c>
      <c r="O190" s="162" t="s">
        <v>927</v>
      </c>
      <c r="P190" s="162">
        <v>553035600</v>
      </c>
      <c r="Q190" s="164" t="s">
        <v>2908</v>
      </c>
      <c r="R190" s="161" t="s">
        <v>920</v>
      </c>
      <c r="S190" s="162" t="s">
        <v>2479</v>
      </c>
      <c r="T190" s="162" t="s">
        <v>2907</v>
      </c>
      <c r="U190" s="162" t="s">
        <v>927</v>
      </c>
      <c r="V190" s="162">
        <v>553035600</v>
      </c>
      <c r="W190" s="164" t="s">
        <v>2908</v>
      </c>
      <c r="X190" s="122">
        <v>2</v>
      </c>
      <c r="Y190" s="121">
        <v>1</v>
      </c>
      <c r="Z190" s="123">
        <v>3</v>
      </c>
      <c r="AA190" s="122">
        <v>0.8</v>
      </c>
      <c r="AB190" s="121">
        <v>0.2</v>
      </c>
      <c r="AC190" s="123">
        <v>1</v>
      </c>
      <c r="AD190" s="165" t="str">
        <f t="shared" si="18"/>
        <v>A</v>
      </c>
      <c r="AE190" s="124">
        <v>2</v>
      </c>
      <c r="AF190" s="165" t="str">
        <f t="shared" si="15"/>
        <v>A</v>
      </c>
      <c r="AG190" s="122">
        <v>0</v>
      </c>
      <c r="AH190" s="121">
        <v>2</v>
      </c>
      <c r="AI190" s="121">
        <v>0</v>
      </c>
      <c r="AJ190" s="121">
        <v>0</v>
      </c>
      <c r="AK190" s="123">
        <v>2</v>
      </c>
      <c r="AL190" s="165" t="str">
        <f t="shared" si="16"/>
        <v>A</v>
      </c>
      <c r="AM190" s="122">
        <v>0</v>
      </c>
      <c r="AN190" s="121">
        <v>2</v>
      </c>
      <c r="AO190" s="121">
        <v>0</v>
      </c>
      <c r="AP190" s="123">
        <v>2</v>
      </c>
      <c r="AQ190" s="165" t="str">
        <f t="shared" si="17"/>
        <v>A</v>
      </c>
      <c r="AR190" s="122">
        <v>0</v>
      </c>
      <c r="AS190" s="121">
        <v>0</v>
      </c>
      <c r="AT190" s="121">
        <v>1</v>
      </c>
      <c r="AU190" s="121">
        <v>1</v>
      </c>
      <c r="AV190" s="121">
        <v>0</v>
      </c>
      <c r="AW190" s="121">
        <v>0</v>
      </c>
      <c r="AX190" s="123">
        <v>2</v>
      </c>
      <c r="AY190" s="165" t="str">
        <f t="shared" si="19"/>
        <v>A</v>
      </c>
      <c r="AZ190" s="125">
        <v>1</v>
      </c>
      <c r="BA190" s="121">
        <v>1</v>
      </c>
      <c r="BB190" s="121">
        <v>1</v>
      </c>
      <c r="BC190" s="126">
        <v>1</v>
      </c>
      <c r="BD190" s="122">
        <v>25</v>
      </c>
      <c r="BE190" s="121">
        <v>14</v>
      </c>
      <c r="BF190" s="121">
        <v>0</v>
      </c>
      <c r="BG190" s="121">
        <v>0</v>
      </c>
      <c r="BH190" s="121">
        <v>1</v>
      </c>
      <c r="BI190" s="121">
        <v>0</v>
      </c>
      <c r="BJ190" s="121">
        <v>0</v>
      </c>
      <c r="BK190" s="121">
        <v>35</v>
      </c>
      <c r="BL190" s="121">
        <v>0</v>
      </c>
      <c r="BM190" s="121">
        <v>0</v>
      </c>
      <c r="BN190" s="121">
        <v>0</v>
      </c>
      <c r="BO190" s="121">
        <v>0</v>
      </c>
      <c r="BP190" s="121">
        <v>3</v>
      </c>
      <c r="BQ190" s="121">
        <v>0</v>
      </c>
      <c r="BR190" s="121">
        <v>0</v>
      </c>
      <c r="BS190" s="121">
        <v>0</v>
      </c>
      <c r="BT190" s="121">
        <v>4</v>
      </c>
      <c r="BU190" s="121">
        <v>0</v>
      </c>
      <c r="BV190" s="121">
        <v>0</v>
      </c>
      <c r="BW190" s="121">
        <v>0</v>
      </c>
      <c r="BX190" s="121">
        <v>0</v>
      </c>
      <c r="BY190" s="121">
        <v>0</v>
      </c>
      <c r="BZ190" s="121">
        <v>0</v>
      </c>
      <c r="CA190" s="121">
        <v>0</v>
      </c>
      <c r="CB190" s="121">
        <v>0</v>
      </c>
      <c r="CC190" s="121">
        <v>0</v>
      </c>
      <c r="CD190" s="121">
        <v>0</v>
      </c>
      <c r="CE190" s="123">
        <v>0</v>
      </c>
      <c r="CF190" s="122">
        <v>0</v>
      </c>
      <c r="CG190" s="121">
        <v>0</v>
      </c>
      <c r="CH190" s="121">
        <v>0</v>
      </c>
      <c r="CI190" s="121">
        <v>1</v>
      </c>
      <c r="CJ190" s="121">
        <v>3</v>
      </c>
      <c r="CK190" s="121">
        <v>0</v>
      </c>
      <c r="CL190" s="121">
        <v>0</v>
      </c>
      <c r="CM190" s="121">
        <v>0</v>
      </c>
      <c r="CN190" s="121">
        <v>0</v>
      </c>
      <c r="CO190" s="121">
        <v>0</v>
      </c>
      <c r="CP190" s="121">
        <v>0</v>
      </c>
      <c r="CQ190" s="121">
        <v>0</v>
      </c>
      <c r="CR190" s="121">
        <v>0</v>
      </c>
      <c r="CS190" s="121">
        <v>0</v>
      </c>
      <c r="CT190" s="121">
        <v>0</v>
      </c>
      <c r="CU190" s="121">
        <v>0</v>
      </c>
      <c r="CV190" s="121">
        <v>0</v>
      </c>
      <c r="CW190" s="121">
        <v>0</v>
      </c>
      <c r="CX190" s="121">
        <v>0</v>
      </c>
      <c r="CY190" s="121">
        <v>0</v>
      </c>
      <c r="CZ190" s="121">
        <v>0</v>
      </c>
      <c r="DA190" s="123">
        <v>0</v>
      </c>
      <c r="DB190" s="122">
        <v>0</v>
      </c>
      <c r="DC190" s="121">
        <v>0</v>
      </c>
      <c r="DD190" s="121">
        <v>0</v>
      </c>
      <c r="DE190" s="121">
        <v>0</v>
      </c>
      <c r="DF190" s="121">
        <v>0</v>
      </c>
      <c r="DG190" s="121">
        <v>0</v>
      </c>
      <c r="DH190" s="121">
        <v>0</v>
      </c>
      <c r="DI190" s="121">
        <v>0</v>
      </c>
      <c r="DJ190" s="123">
        <v>0</v>
      </c>
      <c r="DK190" s="122">
        <v>0</v>
      </c>
      <c r="DL190" s="123">
        <v>0</v>
      </c>
      <c r="DM190" s="124">
        <v>0</v>
      </c>
      <c r="DN190" s="122">
        <v>9</v>
      </c>
      <c r="DO190" s="121">
        <v>0</v>
      </c>
      <c r="DP190" s="123">
        <v>119</v>
      </c>
      <c r="DQ190" s="122">
        <v>70</v>
      </c>
      <c r="DR190" s="121">
        <v>1</v>
      </c>
      <c r="DS190" s="162" t="s">
        <v>2909</v>
      </c>
      <c r="DT190" s="121">
        <v>1</v>
      </c>
      <c r="DU190" s="162"/>
      <c r="DV190" s="164"/>
      <c r="DW190" s="122">
        <v>1</v>
      </c>
      <c r="DX190" s="121">
        <v>1</v>
      </c>
      <c r="DY190" s="121">
        <v>1</v>
      </c>
      <c r="DZ190" s="162"/>
      <c r="EA190" s="164"/>
      <c r="EB190" s="127">
        <v>26179</v>
      </c>
      <c r="EC190" s="128">
        <v>44.42</v>
      </c>
      <c r="ED190" s="129">
        <v>2</v>
      </c>
    </row>
    <row r="191" spans="1:134" ht="13.5" customHeight="1">
      <c r="A191" s="161" t="s">
        <v>237</v>
      </c>
      <c r="B191" s="162" t="s">
        <v>247</v>
      </c>
      <c r="C191" s="121">
        <v>1</v>
      </c>
      <c r="D191" s="162" t="s">
        <v>246</v>
      </c>
      <c r="E191" s="162" t="s">
        <v>1970</v>
      </c>
      <c r="F191" s="162">
        <v>1</v>
      </c>
      <c r="G191" s="162">
        <v>74401</v>
      </c>
      <c r="H191" s="162" t="s">
        <v>247</v>
      </c>
      <c r="I191" s="162" t="s">
        <v>2910</v>
      </c>
      <c r="J191" s="162" t="s">
        <v>2911</v>
      </c>
      <c r="K191" s="164" t="s">
        <v>919</v>
      </c>
      <c r="L191" s="161" t="s">
        <v>1084</v>
      </c>
      <c r="M191" s="162" t="s">
        <v>1062</v>
      </c>
      <c r="N191" s="162" t="s">
        <v>2912</v>
      </c>
      <c r="O191" s="162" t="s">
        <v>927</v>
      </c>
      <c r="P191" s="162">
        <v>556833240</v>
      </c>
      <c r="Q191" s="164" t="s">
        <v>2913</v>
      </c>
      <c r="R191" s="161" t="s">
        <v>1084</v>
      </c>
      <c r="S191" s="162" t="s">
        <v>1062</v>
      </c>
      <c r="T191" s="162" t="s">
        <v>2912</v>
      </c>
      <c r="U191" s="162" t="s">
        <v>927</v>
      </c>
      <c r="V191" s="162">
        <v>556833240</v>
      </c>
      <c r="W191" s="164" t="s">
        <v>2913</v>
      </c>
      <c r="X191" s="122">
        <v>3</v>
      </c>
      <c r="Y191" s="121">
        <v>0</v>
      </c>
      <c r="Z191" s="123">
        <v>3</v>
      </c>
      <c r="AA191" s="122">
        <v>2.1</v>
      </c>
      <c r="AB191" s="121">
        <v>0</v>
      </c>
      <c r="AC191" s="123">
        <v>2.1</v>
      </c>
      <c r="AD191" s="165" t="str">
        <f t="shared" si="18"/>
        <v>A</v>
      </c>
      <c r="AE191" s="124">
        <v>3</v>
      </c>
      <c r="AF191" s="165" t="str">
        <f t="shared" si="15"/>
        <v>A</v>
      </c>
      <c r="AG191" s="122">
        <v>0</v>
      </c>
      <c r="AH191" s="121">
        <v>2</v>
      </c>
      <c r="AI191" s="121">
        <v>0</v>
      </c>
      <c r="AJ191" s="121">
        <v>1</v>
      </c>
      <c r="AK191" s="123">
        <v>3</v>
      </c>
      <c r="AL191" s="165" t="str">
        <f t="shared" si="16"/>
        <v>A</v>
      </c>
      <c r="AM191" s="122">
        <v>0</v>
      </c>
      <c r="AN191" s="121">
        <v>0</v>
      </c>
      <c r="AO191" s="121">
        <v>3</v>
      </c>
      <c r="AP191" s="123">
        <v>3</v>
      </c>
      <c r="AQ191" s="165" t="str">
        <f t="shared" si="17"/>
        <v>A</v>
      </c>
      <c r="AR191" s="122">
        <v>0</v>
      </c>
      <c r="AS191" s="121">
        <v>0</v>
      </c>
      <c r="AT191" s="121">
        <v>0</v>
      </c>
      <c r="AU191" s="121">
        <v>2</v>
      </c>
      <c r="AV191" s="121">
        <v>1</v>
      </c>
      <c r="AW191" s="121">
        <v>0</v>
      </c>
      <c r="AX191" s="123">
        <v>3</v>
      </c>
      <c r="AY191" s="165" t="str">
        <f t="shared" si="19"/>
        <v>A</v>
      </c>
      <c r="AZ191" s="125">
        <v>0</v>
      </c>
      <c r="BA191" s="121">
        <v>1</v>
      </c>
      <c r="BB191" s="121">
        <v>1</v>
      </c>
      <c r="BC191" s="126">
        <v>1</v>
      </c>
      <c r="BD191" s="122">
        <v>7</v>
      </c>
      <c r="BE191" s="121">
        <v>47</v>
      </c>
      <c r="BF191" s="121">
        <v>0</v>
      </c>
      <c r="BG191" s="121">
        <v>0</v>
      </c>
      <c r="BH191" s="121">
        <v>1</v>
      </c>
      <c r="BI191" s="121">
        <v>0</v>
      </c>
      <c r="BJ191" s="121">
        <v>0</v>
      </c>
      <c r="BK191" s="121">
        <v>58</v>
      </c>
      <c r="BL191" s="121">
        <v>14</v>
      </c>
      <c r="BM191" s="121">
        <v>0</v>
      </c>
      <c r="BN191" s="121">
        <v>0</v>
      </c>
      <c r="BO191" s="121">
        <v>0</v>
      </c>
      <c r="BP191" s="121">
        <v>2</v>
      </c>
      <c r="BQ191" s="121">
        <v>2</v>
      </c>
      <c r="BR191" s="121">
        <v>0</v>
      </c>
      <c r="BS191" s="121">
        <v>0</v>
      </c>
      <c r="BT191" s="121">
        <v>6</v>
      </c>
      <c r="BU191" s="121">
        <v>0</v>
      </c>
      <c r="BV191" s="121">
        <v>0</v>
      </c>
      <c r="BW191" s="121">
        <v>0</v>
      </c>
      <c r="BX191" s="121">
        <v>0</v>
      </c>
      <c r="BY191" s="121">
        <v>0</v>
      </c>
      <c r="BZ191" s="121">
        <v>0</v>
      </c>
      <c r="CA191" s="121">
        <v>0</v>
      </c>
      <c r="CB191" s="121">
        <v>0</v>
      </c>
      <c r="CC191" s="121">
        <v>1</v>
      </c>
      <c r="CD191" s="121">
        <v>0</v>
      </c>
      <c r="CE191" s="123">
        <v>0</v>
      </c>
      <c r="CF191" s="122">
        <v>0</v>
      </c>
      <c r="CG191" s="121">
        <v>0</v>
      </c>
      <c r="CH191" s="121">
        <v>0</v>
      </c>
      <c r="CI191" s="121">
        <v>4</v>
      </c>
      <c r="CJ191" s="121">
        <v>6</v>
      </c>
      <c r="CK191" s="121">
        <v>0</v>
      </c>
      <c r="CL191" s="121">
        <v>0</v>
      </c>
      <c r="CM191" s="121">
        <v>0</v>
      </c>
      <c r="CN191" s="121">
        <v>0</v>
      </c>
      <c r="CO191" s="121">
        <v>0</v>
      </c>
      <c r="CP191" s="121">
        <v>0</v>
      </c>
      <c r="CQ191" s="121">
        <v>0</v>
      </c>
      <c r="CR191" s="121">
        <v>0</v>
      </c>
      <c r="CS191" s="121">
        <v>0</v>
      </c>
      <c r="CT191" s="121">
        <v>0</v>
      </c>
      <c r="CU191" s="121">
        <v>0</v>
      </c>
      <c r="CV191" s="121">
        <v>0</v>
      </c>
      <c r="CW191" s="121">
        <v>0</v>
      </c>
      <c r="CX191" s="121">
        <v>0</v>
      </c>
      <c r="CY191" s="121">
        <v>0</v>
      </c>
      <c r="CZ191" s="121">
        <v>0</v>
      </c>
      <c r="DA191" s="123">
        <v>0</v>
      </c>
      <c r="DB191" s="122">
        <v>0</v>
      </c>
      <c r="DC191" s="121">
        <v>0</v>
      </c>
      <c r="DD191" s="121">
        <v>0</v>
      </c>
      <c r="DE191" s="121">
        <v>0</v>
      </c>
      <c r="DF191" s="121">
        <v>0</v>
      </c>
      <c r="DG191" s="121">
        <v>0</v>
      </c>
      <c r="DH191" s="121">
        <v>0</v>
      </c>
      <c r="DI191" s="121">
        <v>0</v>
      </c>
      <c r="DJ191" s="123">
        <v>0</v>
      </c>
      <c r="DK191" s="122">
        <v>0</v>
      </c>
      <c r="DL191" s="123">
        <v>0</v>
      </c>
      <c r="DM191" s="124">
        <v>0</v>
      </c>
      <c r="DN191" s="122">
        <v>73</v>
      </c>
      <c r="DO191" s="121">
        <v>0</v>
      </c>
      <c r="DP191" s="123">
        <v>558</v>
      </c>
      <c r="DQ191" s="122">
        <v>50</v>
      </c>
      <c r="DR191" s="121">
        <v>0</v>
      </c>
      <c r="DS191" s="121" t="s">
        <v>927</v>
      </c>
      <c r="DT191" s="121">
        <v>2</v>
      </c>
      <c r="DU191" s="162" t="s">
        <v>2914</v>
      </c>
      <c r="DV191" s="164" t="s">
        <v>2914</v>
      </c>
      <c r="DW191" s="122">
        <v>1</v>
      </c>
      <c r="DX191" s="121">
        <v>1</v>
      </c>
      <c r="DY191" s="121">
        <v>1</v>
      </c>
      <c r="DZ191" s="162" t="s">
        <v>927</v>
      </c>
      <c r="EA191" s="164" t="s">
        <v>2915</v>
      </c>
      <c r="EB191" s="127">
        <v>19226</v>
      </c>
      <c r="EC191" s="128">
        <v>98.72</v>
      </c>
      <c r="ED191" s="129">
        <v>6</v>
      </c>
    </row>
    <row r="192" spans="1:134" ht="13.5" customHeight="1">
      <c r="A192" s="161" t="s">
        <v>237</v>
      </c>
      <c r="B192" s="162" t="s">
        <v>249</v>
      </c>
      <c r="C192" s="121">
        <v>1</v>
      </c>
      <c r="D192" s="162" t="s">
        <v>248</v>
      </c>
      <c r="E192" s="162" t="s">
        <v>1839</v>
      </c>
      <c r="F192" s="162">
        <v>1148</v>
      </c>
      <c r="G192" s="162">
        <v>73822</v>
      </c>
      <c r="H192" s="162" t="s">
        <v>249</v>
      </c>
      <c r="I192" s="162" t="s">
        <v>2916</v>
      </c>
      <c r="J192" s="162" t="s">
        <v>2917</v>
      </c>
      <c r="K192" s="164" t="s">
        <v>937</v>
      </c>
      <c r="L192" s="161" t="s">
        <v>920</v>
      </c>
      <c r="M192" s="162" t="s">
        <v>1062</v>
      </c>
      <c r="N192" s="162" t="s">
        <v>2918</v>
      </c>
      <c r="O192" s="162" t="s">
        <v>927</v>
      </c>
      <c r="P192" s="162">
        <v>558609492</v>
      </c>
      <c r="Q192" s="164" t="s">
        <v>2919</v>
      </c>
      <c r="R192" s="161" t="s">
        <v>927</v>
      </c>
      <c r="S192" s="162" t="s">
        <v>1289</v>
      </c>
      <c r="T192" s="162" t="s">
        <v>2920</v>
      </c>
      <c r="U192" s="162" t="s">
        <v>927</v>
      </c>
      <c r="V192" s="162">
        <v>558609482</v>
      </c>
      <c r="W192" s="164" t="s">
        <v>2921</v>
      </c>
      <c r="X192" s="122">
        <v>6</v>
      </c>
      <c r="Y192" s="121">
        <v>0</v>
      </c>
      <c r="Z192" s="123">
        <v>6</v>
      </c>
      <c r="AA192" s="122">
        <v>5.75</v>
      </c>
      <c r="AB192" s="121">
        <v>0</v>
      </c>
      <c r="AC192" s="123">
        <v>5.75</v>
      </c>
      <c r="AD192" s="165" t="str">
        <f t="shared" si="18"/>
        <v>A</v>
      </c>
      <c r="AE192" s="124">
        <v>5</v>
      </c>
      <c r="AF192" s="165" t="str">
        <f t="shared" si="15"/>
        <v>A</v>
      </c>
      <c r="AG192" s="122">
        <v>0</v>
      </c>
      <c r="AH192" s="121">
        <v>2</v>
      </c>
      <c r="AI192" s="121">
        <v>0</v>
      </c>
      <c r="AJ192" s="121">
        <v>4</v>
      </c>
      <c r="AK192" s="123">
        <v>6</v>
      </c>
      <c r="AL192" s="165" t="str">
        <f t="shared" si="16"/>
        <v>A</v>
      </c>
      <c r="AM192" s="122">
        <v>2</v>
      </c>
      <c r="AN192" s="121">
        <v>0</v>
      </c>
      <c r="AO192" s="121">
        <v>4</v>
      </c>
      <c r="AP192" s="123">
        <v>6</v>
      </c>
      <c r="AQ192" s="165" t="str">
        <f t="shared" si="17"/>
        <v>A</v>
      </c>
      <c r="AR192" s="122">
        <v>0</v>
      </c>
      <c r="AS192" s="121">
        <v>0</v>
      </c>
      <c r="AT192" s="121">
        <v>5</v>
      </c>
      <c r="AU192" s="121">
        <v>1</v>
      </c>
      <c r="AV192" s="121">
        <v>0</v>
      </c>
      <c r="AW192" s="121">
        <v>0</v>
      </c>
      <c r="AX192" s="123">
        <v>6</v>
      </c>
      <c r="AY192" s="165" t="str">
        <f t="shared" si="19"/>
        <v>A</v>
      </c>
      <c r="AZ192" s="125">
        <v>0</v>
      </c>
      <c r="BA192" s="121">
        <v>1</v>
      </c>
      <c r="BB192" s="121">
        <v>1</v>
      </c>
      <c r="BC192" s="126">
        <v>1</v>
      </c>
      <c r="BD192" s="122">
        <v>37</v>
      </c>
      <c r="BE192" s="121">
        <v>127</v>
      </c>
      <c r="BF192" s="121">
        <v>3</v>
      </c>
      <c r="BG192" s="121">
        <v>0</v>
      </c>
      <c r="BH192" s="121">
        <v>8</v>
      </c>
      <c r="BI192" s="121">
        <v>0</v>
      </c>
      <c r="BJ192" s="121">
        <v>0</v>
      </c>
      <c r="BK192" s="121">
        <v>0</v>
      </c>
      <c r="BL192" s="121">
        <v>62</v>
      </c>
      <c r="BM192" s="121">
        <v>0</v>
      </c>
      <c r="BN192" s="121">
        <v>2</v>
      </c>
      <c r="BO192" s="121">
        <v>1</v>
      </c>
      <c r="BP192" s="121">
        <v>9</v>
      </c>
      <c r="BQ192" s="121">
        <v>0</v>
      </c>
      <c r="BR192" s="121">
        <v>5</v>
      </c>
      <c r="BS192" s="121">
        <v>0</v>
      </c>
      <c r="BT192" s="121">
        <v>13</v>
      </c>
      <c r="BU192" s="121">
        <v>0</v>
      </c>
      <c r="BV192" s="121">
        <v>0</v>
      </c>
      <c r="BW192" s="121">
        <v>0</v>
      </c>
      <c r="BX192" s="121">
        <v>0</v>
      </c>
      <c r="BY192" s="121">
        <v>0</v>
      </c>
      <c r="BZ192" s="121">
        <v>0</v>
      </c>
      <c r="CA192" s="121">
        <v>0</v>
      </c>
      <c r="CB192" s="121">
        <v>0</v>
      </c>
      <c r="CC192" s="121">
        <v>6</v>
      </c>
      <c r="CD192" s="121">
        <v>1</v>
      </c>
      <c r="CE192" s="123">
        <v>0</v>
      </c>
      <c r="CF192" s="122">
        <v>0</v>
      </c>
      <c r="CG192" s="121">
        <v>0</v>
      </c>
      <c r="CH192" s="121">
        <v>0</v>
      </c>
      <c r="CI192" s="121">
        <v>1</v>
      </c>
      <c r="CJ192" s="121">
        <v>13</v>
      </c>
      <c r="CK192" s="121">
        <v>5</v>
      </c>
      <c r="CL192" s="121">
        <v>0</v>
      </c>
      <c r="CM192" s="121">
        <v>0</v>
      </c>
      <c r="CN192" s="121">
        <v>0</v>
      </c>
      <c r="CO192" s="121">
        <v>0</v>
      </c>
      <c r="CP192" s="121">
        <v>0</v>
      </c>
      <c r="CQ192" s="121">
        <v>0</v>
      </c>
      <c r="CR192" s="121">
        <v>0</v>
      </c>
      <c r="CS192" s="121">
        <v>0</v>
      </c>
      <c r="CT192" s="121">
        <v>0</v>
      </c>
      <c r="CU192" s="121">
        <v>0</v>
      </c>
      <c r="CV192" s="121">
        <v>0</v>
      </c>
      <c r="CW192" s="121">
        <v>0</v>
      </c>
      <c r="CX192" s="121">
        <v>0</v>
      </c>
      <c r="CY192" s="121">
        <v>0</v>
      </c>
      <c r="CZ192" s="121">
        <v>0</v>
      </c>
      <c r="DA192" s="123">
        <v>0</v>
      </c>
      <c r="DB192" s="122">
        <v>0</v>
      </c>
      <c r="DC192" s="121">
        <v>0</v>
      </c>
      <c r="DD192" s="121">
        <v>0</v>
      </c>
      <c r="DE192" s="121">
        <v>0</v>
      </c>
      <c r="DF192" s="121">
        <v>1</v>
      </c>
      <c r="DG192" s="121">
        <v>1</v>
      </c>
      <c r="DH192" s="121">
        <v>1</v>
      </c>
      <c r="DI192" s="121">
        <v>1</v>
      </c>
      <c r="DJ192" s="123">
        <v>0</v>
      </c>
      <c r="DK192" s="122">
        <v>0</v>
      </c>
      <c r="DL192" s="123">
        <v>2</v>
      </c>
      <c r="DM192" s="124">
        <v>0</v>
      </c>
      <c r="DN192" s="122">
        <v>179</v>
      </c>
      <c r="DO192" s="121">
        <v>2</v>
      </c>
      <c r="DP192" s="123">
        <v>1147</v>
      </c>
      <c r="DQ192" s="122">
        <v>25</v>
      </c>
      <c r="DR192" s="121">
        <v>1</v>
      </c>
      <c r="DS192" s="162" t="s">
        <v>2922</v>
      </c>
      <c r="DT192" s="121">
        <v>2</v>
      </c>
      <c r="DU192" s="162"/>
      <c r="DV192" s="164"/>
      <c r="DW192" s="122">
        <v>1</v>
      </c>
      <c r="DX192" s="121">
        <v>1</v>
      </c>
      <c r="DY192" s="121">
        <v>1</v>
      </c>
      <c r="DZ192" s="162"/>
      <c r="EA192" s="164"/>
      <c r="EB192" s="127">
        <v>110981</v>
      </c>
      <c r="EC192" s="128">
        <v>480.2</v>
      </c>
      <c r="ED192" s="129">
        <v>37</v>
      </c>
    </row>
    <row r="193" spans="1:134" ht="13.5" customHeight="1">
      <c r="A193" s="161" t="s">
        <v>237</v>
      </c>
      <c r="B193" s="162" t="s">
        <v>251</v>
      </c>
      <c r="C193" s="121">
        <v>1</v>
      </c>
      <c r="D193" s="162" t="s">
        <v>250</v>
      </c>
      <c r="E193" s="162" t="s">
        <v>1414</v>
      </c>
      <c r="F193" s="162">
        <v>3</v>
      </c>
      <c r="G193" s="162">
        <v>73911</v>
      </c>
      <c r="H193" s="162" t="s">
        <v>251</v>
      </c>
      <c r="I193" s="162" t="s">
        <v>2923</v>
      </c>
      <c r="J193" s="162" t="s">
        <v>2924</v>
      </c>
      <c r="K193" s="164" t="s">
        <v>919</v>
      </c>
      <c r="L193" s="161" t="s">
        <v>920</v>
      </c>
      <c r="M193" s="162" t="s">
        <v>1446</v>
      </c>
      <c r="N193" s="162" t="s">
        <v>2925</v>
      </c>
      <c r="O193" s="162" t="s">
        <v>927</v>
      </c>
      <c r="P193" s="162">
        <v>558604180</v>
      </c>
      <c r="Q193" s="164" t="s">
        <v>2926</v>
      </c>
      <c r="R193" s="161" t="s">
        <v>1013</v>
      </c>
      <c r="S193" s="162" t="s">
        <v>2927</v>
      </c>
      <c r="T193" s="162" t="s">
        <v>2928</v>
      </c>
      <c r="U193" s="162" t="s">
        <v>927</v>
      </c>
      <c r="V193" s="162">
        <v>558604184</v>
      </c>
      <c r="W193" s="164" t="s">
        <v>2929</v>
      </c>
      <c r="X193" s="122">
        <v>3</v>
      </c>
      <c r="Y193" s="121">
        <v>0</v>
      </c>
      <c r="Z193" s="123">
        <v>3</v>
      </c>
      <c r="AA193" s="122">
        <v>3</v>
      </c>
      <c r="AB193" s="121">
        <v>0</v>
      </c>
      <c r="AC193" s="123">
        <v>3</v>
      </c>
      <c r="AD193" s="165" t="str">
        <f t="shared" si="18"/>
        <v>A</v>
      </c>
      <c r="AE193" s="124">
        <v>3</v>
      </c>
      <c r="AF193" s="165" t="str">
        <f t="shared" si="15"/>
        <v>A</v>
      </c>
      <c r="AG193" s="122">
        <v>0</v>
      </c>
      <c r="AH193" s="121">
        <v>0</v>
      </c>
      <c r="AI193" s="121">
        <v>1</v>
      </c>
      <c r="AJ193" s="121">
        <v>2</v>
      </c>
      <c r="AK193" s="123">
        <v>3</v>
      </c>
      <c r="AL193" s="165" t="str">
        <f t="shared" si="16"/>
        <v>A</v>
      </c>
      <c r="AM193" s="122">
        <v>1</v>
      </c>
      <c r="AN193" s="121">
        <v>2</v>
      </c>
      <c r="AO193" s="121">
        <v>0</v>
      </c>
      <c r="AP193" s="123">
        <v>3</v>
      </c>
      <c r="AQ193" s="165" t="str">
        <f t="shared" si="17"/>
        <v>A</v>
      </c>
      <c r="AR193" s="122">
        <v>0</v>
      </c>
      <c r="AS193" s="121">
        <v>0</v>
      </c>
      <c r="AT193" s="121">
        <v>0</v>
      </c>
      <c r="AU193" s="121">
        <v>3</v>
      </c>
      <c r="AV193" s="121">
        <v>0</v>
      </c>
      <c r="AW193" s="121">
        <v>0</v>
      </c>
      <c r="AX193" s="123">
        <v>3</v>
      </c>
      <c r="AY193" s="165" t="str">
        <f t="shared" si="19"/>
        <v>A</v>
      </c>
      <c r="AZ193" s="125">
        <v>0</v>
      </c>
      <c r="BA193" s="121">
        <v>1</v>
      </c>
      <c r="BB193" s="121">
        <v>0</v>
      </c>
      <c r="BC193" s="126">
        <v>1</v>
      </c>
      <c r="BD193" s="122">
        <v>15</v>
      </c>
      <c r="BE193" s="121">
        <v>81</v>
      </c>
      <c r="BF193" s="121">
        <v>0</v>
      </c>
      <c r="BG193" s="121">
        <v>0</v>
      </c>
      <c r="BH193" s="121">
        <v>4</v>
      </c>
      <c r="BI193" s="121">
        <v>0</v>
      </c>
      <c r="BJ193" s="121">
        <v>0</v>
      </c>
      <c r="BK193" s="121">
        <v>54</v>
      </c>
      <c r="BL193" s="121">
        <v>13</v>
      </c>
      <c r="BM193" s="121">
        <v>0</v>
      </c>
      <c r="BN193" s="121">
        <v>0</v>
      </c>
      <c r="BO193" s="121">
        <v>0</v>
      </c>
      <c r="BP193" s="121">
        <v>0</v>
      </c>
      <c r="BQ193" s="121">
        <v>0</v>
      </c>
      <c r="BR193" s="121">
        <v>0</v>
      </c>
      <c r="BS193" s="121">
        <v>1</v>
      </c>
      <c r="BT193" s="121">
        <v>15</v>
      </c>
      <c r="BU193" s="121">
        <v>0</v>
      </c>
      <c r="BV193" s="121">
        <v>0</v>
      </c>
      <c r="BW193" s="121">
        <v>0</v>
      </c>
      <c r="BX193" s="121">
        <v>0</v>
      </c>
      <c r="BY193" s="121">
        <v>0</v>
      </c>
      <c r="BZ193" s="121">
        <v>0</v>
      </c>
      <c r="CA193" s="121">
        <v>0</v>
      </c>
      <c r="CB193" s="121">
        <v>0</v>
      </c>
      <c r="CC193" s="121">
        <v>0</v>
      </c>
      <c r="CD193" s="121">
        <v>0</v>
      </c>
      <c r="CE193" s="123">
        <v>0</v>
      </c>
      <c r="CF193" s="122">
        <v>0</v>
      </c>
      <c r="CG193" s="121">
        <v>0</v>
      </c>
      <c r="CH193" s="121">
        <v>0</v>
      </c>
      <c r="CI193" s="121">
        <v>2</v>
      </c>
      <c r="CJ193" s="121">
        <v>5</v>
      </c>
      <c r="CK193" s="121">
        <v>5</v>
      </c>
      <c r="CL193" s="121">
        <v>0</v>
      </c>
      <c r="CM193" s="121">
        <v>0</v>
      </c>
      <c r="CN193" s="121">
        <v>0</v>
      </c>
      <c r="CO193" s="121">
        <v>0</v>
      </c>
      <c r="CP193" s="121">
        <v>0</v>
      </c>
      <c r="CQ193" s="121">
        <v>0</v>
      </c>
      <c r="CR193" s="121">
        <v>0</v>
      </c>
      <c r="CS193" s="121">
        <v>0</v>
      </c>
      <c r="CT193" s="121">
        <v>0</v>
      </c>
      <c r="CU193" s="121">
        <v>0</v>
      </c>
      <c r="CV193" s="121">
        <v>0</v>
      </c>
      <c r="CW193" s="121">
        <v>0</v>
      </c>
      <c r="CX193" s="121">
        <v>0</v>
      </c>
      <c r="CY193" s="121">
        <v>0</v>
      </c>
      <c r="CZ193" s="121">
        <v>3</v>
      </c>
      <c r="DA193" s="123">
        <v>0</v>
      </c>
      <c r="DB193" s="122">
        <v>0</v>
      </c>
      <c r="DC193" s="121">
        <v>0</v>
      </c>
      <c r="DD193" s="121">
        <v>1</v>
      </c>
      <c r="DE193" s="121">
        <v>1</v>
      </c>
      <c r="DF193" s="121">
        <v>2</v>
      </c>
      <c r="DG193" s="121">
        <v>0</v>
      </c>
      <c r="DH193" s="121">
        <v>3</v>
      </c>
      <c r="DI193" s="121">
        <v>0</v>
      </c>
      <c r="DJ193" s="123">
        <v>0</v>
      </c>
      <c r="DK193" s="122">
        <v>0</v>
      </c>
      <c r="DL193" s="123">
        <v>0</v>
      </c>
      <c r="DM193" s="124">
        <v>0</v>
      </c>
      <c r="DN193" s="122">
        <v>135</v>
      </c>
      <c r="DO193" s="121">
        <v>1</v>
      </c>
      <c r="DP193" s="123">
        <v>192</v>
      </c>
      <c r="DQ193" s="122">
        <v>60</v>
      </c>
      <c r="DR193" s="121">
        <v>1</v>
      </c>
      <c r="DS193" s="162">
        <v>15</v>
      </c>
      <c r="DT193" s="121">
        <v>1</v>
      </c>
      <c r="DU193" s="162"/>
      <c r="DV193" s="164"/>
      <c r="DW193" s="122">
        <v>1</v>
      </c>
      <c r="DX193" s="121">
        <v>1</v>
      </c>
      <c r="DY193" s="121">
        <v>1</v>
      </c>
      <c r="DZ193" s="162"/>
      <c r="EA193" s="164"/>
      <c r="EB193" s="127">
        <v>24355</v>
      </c>
      <c r="EC193" s="128">
        <v>317.33999999999997</v>
      </c>
      <c r="ED193" s="129">
        <v>11</v>
      </c>
    </row>
    <row r="194" spans="1:134" ht="13.5" customHeight="1">
      <c r="A194" s="161" t="s">
        <v>237</v>
      </c>
      <c r="B194" s="162" t="s">
        <v>253</v>
      </c>
      <c r="C194" s="121">
        <v>1</v>
      </c>
      <c r="D194" s="162" t="s">
        <v>252</v>
      </c>
      <c r="E194" s="162" t="s">
        <v>2930</v>
      </c>
      <c r="F194" s="162" t="s">
        <v>2931</v>
      </c>
      <c r="G194" s="162">
        <v>73601</v>
      </c>
      <c r="H194" s="162" t="s">
        <v>253</v>
      </c>
      <c r="I194" s="162" t="s">
        <v>2932</v>
      </c>
      <c r="J194" s="162" t="s">
        <v>2933</v>
      </c>
      <c r="K194" s="164" t="s">
        <v>919</v>
      </c>
      <c r="L194" s="161" t="s">
        <v>920</v>
      </c>
      <c r="M194" s="162" t="s">
        <v>986</v>
      </c>
      <c r="N194" s="162" t="s">
        <v>2934</v>
      </c>
      <c r="O194" s="162" t="s">
        <v>927</v>
      </c>
      <c r="P194" s="162">
        <v>596803276</v>
      </c>
      <c r="Q194" s="164" t="s">
        <v>2935</v>
      </c>
      <c r="R194" s="161" t="s">
        <v>920</v>
      </c>
      <c r="S194" s="162" t="s">
        <v>986</v>
      </c>
      <c r="T194" s="162" t="s">
        <v>2936</v>
      </c>
      <c r="U194" s="162" t="s">
        <v>927</v>
      </c>
      <c r="V194" s="162">
        <v>596803366</v>
      </c>
      <c r="W194" s="164" t="s">
        <v>2937</v>
      </c>
      <c r="X194" s="122">
        <v>4</v>
      </c>
      <c r="Y194" s="121">
        <v>1</v>
      </c>
      <c r="Z194" s="123">
        <v>5</v>
      </c>
      <c r="AA194" s="122">
        <v>3.75</v>
      </c>
      <c r="AB194" s="121">
        <v>1</v>
      </c>
      <c r="AC194" s="123">
        <v>4.75</v>
      </c>
      <c r="AD194" s="165" t="str">
        <f t="shared" si="18"/>
        <v>A</v>
      </c>
      <c r="AE194" s="124">
        <v>4</v>
      </c>
      <c r="AF194" s="165" t="str">
        <f t="shared" si="15"/>
        <v>A</v>
      </c>
      <c r="AG194" s="122">
        <v>0</v>
      </c>
      <c r="AH194" s="121">
        <v>0</v>
      </c>
      <c r="AI194" s="121">
        <v>0</v>
      </c>
      <c r="AJ194" s="121">
        <v>4</v>
      </c>
      <c r="AK194" s="123">
        <v>4</v>
      </c>
      <c r="AL194" s="165" t="str">
        <f t="shared" si="16"/>
        <v>A</v>
      </c>
      <c r="AM194" s="122">
        <v>0</v>
      </c>
      <c r="AN194" s="121">
        <v>3</v>
      </c>
      <c r="AO194" s="121">
        <v>1</v>
      </c>
      <c r="AP194" s="123">
        <v>4</v>
      </c>
      <c r="AQ194" s="165" t="str">
        <f t="shared" si="17"/>
        <v>A</v>
      </c>
      <c r="AR194" s="122">
        <v>0</v>
      </c>
      <c r="AS194" s="121">
        <v>0</v>
      </c>
      <c r="AT194" s="121">
        <v>0</v>
      </c>
      <c r="AU194" s="121">
        <v>4</v>
      </c>
      <c r="AV194" s="121">
        <v>0</v>
      </c>
      <c r="AW194" s="121">
        <v>0</v>
      </c>
      <c r="AX194" s="123">
        <v>4</v>
      </c>
      <c r="AY194" s="165" t="str">
        <f t="shared" si="19"/>
        <v>A</v>
      </c>
      <c r="AZ194" s="125">
        <v>1</v>
      </c>
      <c r="BA194" s="121">
        <v>1</v>
      </c>
      <c r="BB194" s="121">
        <v>0</v>
      </c>
      <c r="BC194" s="126">
        <v>1</v>
      </c>
      <c r="BD194" s="122">
        <v>4</v>
      </c>
      <c r="BE194" s="121">
        <v>65</v>
      </c>
      <c r="BF194" s="121">
        <v>0</v>
      </c>
      <c r="BG194" s="121">
        <v>0</v>
      </c>
      <c r="BH194" s="121">
        <v>1</v>
      </c>
      <c r="BI194" s="121">
        <v>0</v>
      </c>
      <c r="BJ194" s="121">
        <v>0</v>
      </c>
      <c r="BK194" s="121">
        <v>0</v>
      </c>
      <c r="BL194" s="121">
        <v>63</v>
      </c>
      <c r="BM194" s="121">
        <v>0</v>
      </c>
      <c r="BN194" s="121">
        <v>0</v>
      </c>
      <c r="BO194" s="121">
        <v>2</v>
      </c>
      <c r="BP194" s="121">
        <v>3</v>
      </c>
      <c r="BQ194" s="121">
        <v>0</v>
      </c>
      <c r="BR194" s="121">
        <v>1</v>
      </c>
      <c r="BS194" s="121">
        <v>0</v>
      </c>
      <c r="BT194" s="121">
        <v>6</v>
      </c>
      <c r="BU194" s="121">
        <v>0</v>
      </c>
      <c r="BV194" s="121">
        <v>0</v>
      </c>
      <c r="BW194" s="121">
        <v>0</v>
      </c>
      <c r="BX194" s="121">
        <v>0</v>
      </c>
      <c r="BY194" s="121">
        <v>0</v>
      </c>
      <c r="BZ194" s="121">
        <v>0</v>
      </c>
      <c r="CA194" s="121">
        <v>0</v>
      </c>
      <c r="CB194" s="121">
        <v>0</v>
      </c>
      <c r="CC194" s="121">
        <v>0</v>
      </c>
      <c r="CD194" s="121">
        <v>0</v>
      </c>
      <c r="CE194" s="123">
        <v>0</v>
      </c>
      <c r="CF194" s="122">
        <v>2</v>
      </c>
      <c r="CG194" s="121">
        <v>0</v>
      </c>
      <c r="CH194" s="121">
        <v>0</v>
      </c>
      <c r="CI194" s="121">
        <v>8</v>
      </c>
      <c r="CJ194" s="121">
        <v>6</v>
      </c>
      <c r="CK194" s="121">
        <v>0</v>
      </c>
      <c r="CL194" s="121">
        <v>0</v>
      </c>
      <c r="CM194" s="121">
        <v>0</v>
      </c>
      <c r="CN194" s="121">
        <v>0</v>
      </c>
      <c r="CO194" s="121">
        <v>0</v>
      </c>
      <c r="CP194" s="121">
        <v>0</v>
      </c>
      <c r="CQ194" s="121">
        <v>0</v>
      </c>
      <c r="CR194" s="121">
        <v>0</v>
      </c>
      <c r="CS194" s="121">
        <v>0</v>
      </c>
      <c r="CT194" s="121">
        <v>0</v>
      </c>
      <c r="CU194" s="121">
        <v>0</v>
      </c>
      <c r="CV194" s="121">
        <v>0</v>
      </c>
      <c r="CW194" s="121">
        <v>0</v>
      </c>
      <c r="CX194" s="121">
        <v>0</v>
      </c>
      <c r="CY194" s="121">
        <v>0</v>
      </c>
      <c r="CZ194" s="121">
        <v>1</v>
      </c>
      <c r="DA194" s="123">
        <v>0</v>
      </c>
      <c r="DB194" s="122">
        <v>0</v>
      </c>
      <c r="DC194" s="121">
        <v>0</v>
      </c>
      <c r="DD194" s="121">
        <v>0</v>
      </c>
      <c r="DE194" s="121">
        <v>0</v>
      </c>
      <c r="DF194" s="121">
        <v>0</v>
      </c>
      <c r="DG194" s="121">
        <v>0</v>
      </c>
      <c r="DH194" s="121">
        <v>1</v>
      </c>
      <c r="DI194" s="121">
        <v>0</v>
      </c>
      <c r="DJ194" s="123">
        <v>0</v>
      </c>
      <c r="DK194" s="122">
        <v>1</v>
      </c>
      <c r="DL194" s="123">
        <v>0</v>
      </c>
      <c r="DM194" s="124">
        <v>0</v>
      </c>
      <c r="DN194" s="122">
        <v>135</v>
      </c>
      <c r="DO194" s="121">
        <v>10</v>
      </c>
      <c r="DP194" s="123">
        <v>769</v>
      </c>
      <c r="DQ194" s="122">
        <v>45</v>
      </c>
      <c r="DR194" s="121">
        <v>1</v>
      </c>
      <c r="DS194" s="162" t="s">
        <v>2938</v>
      </c>
      <c r="DT194" s="121">
        <v>2</v>
      </c>
      <c r="DU194" s="162" t="s">
        <v>2939</v>
      </c>
      <c r="DV194" s="164" t="s">
        <v>2940</v>
      </c>
      <c r="DW194" s="122">
        <v>1</v>
      </c>
      <c r="DX194" s="121">
        <v>1</v>
      </c>
      <c r="DY194" s="121">
        <v>1</v>
      </c>
      <c r="DZ194" s="162" t="s">
        <v>2941</v>
      </c>
      <c r="EA194" s="164" t="s">
        <v>2942</v>
      </c>
      <c r="EB194" s="127">
        <v>90107</v>
      </c>
      <c r="EC194" s="128">
        <v>88.19</v>
      </c>
      <c r="ED194" s="129">
        <v>5</v>
      </c>
    </row>
    <row r="195" spans="1:134" ht="13.5" customHeight="1">
      <c r="A195" s="161" t="s">
        <v>237</v>
      </c>
      <c r="B195" s="162" t="s">
        <v>255</v>
      </c>
      <c r="C195" s="121">
        <v>1</v>
      </c>
      <c r="D195" s="162" t="s">
        <v>254</v>
      </c>
      <c r="E195" s="162" t="s">
        <v>1173</v>
      </c>
      <c r="F195" s="162" t="s">
        <v>2943</v>
      </c>
      <c r="G195" s="162">
        <v>74801</v>
      </c>
      <c r="H195" s="162" t="s">
        <v>255</v>
      </c>
      <c r="I195" s="162" t="s">
        <v>2944</v>
      </c>
      <c r="J195" s="162" t="s">
        <v>2945</v>
      </c>
      <c r="K195" s="164" t="s">
        <v>2946</v>
      </c>
      <c r="L195" s="161" t="s">
        <v>1084</v>
      </c>
      <c r="M195" s="162" t="s">
        <v>1755</v>
      </c>
      <c r="N195" s="162" t="s">
        <v>2482</v>
      </c>
      <c r="O195" s="162" t="s">
        <v>927</v>
      </c>
      <c r="P195" s="162">
        <v>595020233</v>
      </c>
      <c r="Q195" s="164" t="s">
        <v>2947</v>
      </c>
      <c r="R195" s="161" t="s">
        <v>920</v>
      </c>
      <c r="S195" s="162" t="s">
        <v>956</v>
      </c>
      <c r="T195" s="162" t="s">
        <v>2948</v>
      </c>
      <c r="U195" s="162" t="s">
        <v>927</v>
      </c>
      <c r="V195" s="162">
        <v>595020296</v>
      </c>
      <c r="W195" s="164" t="s">
        <v>2949</v>
      </c>
      <c r="X195" s="122">
        <v>2</v>
      </c>
      <c r="Y195" s="121">
        <v>0</v>
      </c>
      <c r="Z195" s="123">
        <v>2</v>
      </c>
      <c r="AA195" s="122">
        <v>2</v>
      </c>
      <c r="AB195" s="121">
        <v>0</v>
      </c>
      <c r="AC195" s="123">
        <v>2</v>
      </c>
      <c r="AD195" s="165" t="str">
        <f t="shared" si="18"/>
        <v>A</v>
      </c>
      <c r="AE195" s="124">
        <v>2</v>
      </c>
      <c r="AF195" s="165" t="str">
        <f t="shared" si="15"/>
        <v>A</v>
      </c>
      <c r="AG195" s="122">
        <v>0</v>
      </c>
      <c r="AH195" s="121">
        <v>0</v>
      </c>
      <c r="AI195" s="121">
        <v>0</v>
      </c>
      <c r="AJ195" s="121">
        <v>2</v>
      </c>
      <c r="AK195" s="123">
        <v>2</v>
      </c>
      <c r="AL195" s="165" t="str">
        <f t="shared" si="16"/>
        <v>A</v>
      </c>
      <c r="AM195" s="122">
        <v>1</v>
      </c>
      <c r="AN195" s="121">
        <v>0</v>
      </c>
      <c r="AO195" s="121">
        <v>1</v>
      </c>
      <c r="AP195" s="123">
        <v>2</v>
      </c>
      <c r="AQ195" s="165" t="str">
        <f t="shared" si="17"/>
        <v>A</v>
      </c>
      <c r="AR195" s="122">
        <v>0</v>
      </c>
      <c r="AS195" s="121">
        <v>0</v>
      </c>
      <c r="AT195" s="121">
        <v>2</v>
      </c>
      <c r="AU195" s="121">
        <v>0</v>
      </c>
      <c r="AV195" s="121">
        <v>0</v>
      </c>
      <c r="AW195" s="121">
        <v>0</v>
      </c>
      <c r="AX195" s="123">
        <v>2</v>
      </c>
      <c r="AY195" s="165" t="str">
        <f t="shared" si="19"/>
        <v>A</v>
      </c>
      <c r="AZ195" s="125">
        <v>1</v>
      </c>
      <c r="BA195" s="121">
        <v>1</v>
      </c>
      <c r="BB195" s="121">
        <v>1</v>
      </c>
      <c r="BC195" s="126">
        <v>1</v>
      </c>
      <c r="BD195" s="122">
        <v>11</v>
      </c>
      <c r="BE195" s="121">
        <v>44</v>
      </c>
      <c r="BF195" s="121">
        <v>0</v>
      </c>
      <c r="BG195" s="121">
        <v>0</v>
      </c>
      <c r="BH195" s="121">
        <v>4</v>
      </c>
      <c r="BI195" s="121">
        <v>0</v>
      </c>
      <c r="BJ195" s="121">
        <v>0</v>
      </c>
      <c r="BK195" s="121">
        <v>5</v>
      </c>
      <c r="BL195" s="121">
        <v>47</v>
      </c>
      <c r="BM195" s="121">
        <v>0</v>
      </c>
      <c r="BN195" s="121">
        <v>0</v>
      </c>
      <c r="BO195" s="121">
        <v>1</v>
      </c>
      <c r="BP195" s="121">
        <v>5</v>
      </c>
      <c r="BQ195" s="121">
        <v>0</v>
      </c>
      <c r="BR195" s="121">
        <v>0</v>
      </c>
      <c r="BS195" s="121">
        <v>0</v>
      </c>
      <c r="BT195" s="121">
        <v>7</v>
      </c>
      <c r="BU195" s="121">
        <v>0</v>
      </c>
      <c r="BV195" s="121">
        <v>0</v>
      </c>
      <c r="BW195" s="121">
        <v>0</v>
      </c>
      <c r="BX195" s="121">
        <v>2</v>
      </c>
      <c r="BY195" s="121">
        <v>0</v>
      </c>
      <c r="BZ195" s="121">
        <v>0</v>
      </c>
      <c r="CA195" s="121">
        <v>0</v>
      </c>
      <c r="CB195" s="121">
        <v>0</v>
      </c>
      <c r="CC195" s="121">
        <v>1</v>
      </c>
      <c r="CD195" s="121">
        <v>0</v>
      </c>
      <c r="CE195" s="123">
        <v>0</v>
      </c>
      <c r="CF195" s="122">
        <v>1</v>
      </c>
      <c r="CG195" s="121">
        <v>0</v>
      </c>
      <c r="CH195" s="121">
        <v>0</v>
      </c>
      <c r="CI195" s="121">
        <v>10</v>
      </c>
      <c r="CJ195" s="121">
        <v>0</v>
      </c>
      <c r="CK195" s="121">
        <v>1</v>
      </c>
      <c r="CL195" s="121">
        <v>0</v>
      </c>
      <c r="CM195" s="121">
        <v>1</v>
      </c>
      <c r="CN195" s="121">
        <v>0</v>
      </c>
      <c r="CO195" s="121">
        <v>0</v>
      </c>
      <c r="CP195" s="121">
        <v>0</v>
      </c>
      <c r="CQ195" s="121">
        <v>0</v>
      </c>
      <c r="CR195" s="121">
        <v>0</v>
      </c>
      <c r="CS195" s="121">
        <v>0</v>
      </c>
      <c r="CT195" s="121">
        <v>0</v>
      </c>
      <c r="CU195" s="121">
        <v>0</v>
      </c>
      <c r="CV195" s="121">
        <v>0</v>
      </c>
      <c r="CW195" s="121">
        <v>0</v>
      </c>
      <c r="CX195" s="121">
        <v>0</v>
      </c>
      <c r="CY195" s="121">
        <v>1</v>
      </c>
      <c r="CZ195" s="121">
        <v>6</v>
      </c>
      <c r="DA195" s="123">
        <v>0</v>
      </c>
      <c r="DB195" s="122">
        <v>0</v>
      </c>
      <c r="DC195" s="121">
        <v>0</v>
      </c>
      <c r="DD195" s="121">
        <v>0</v>
      </c>
      <c r="DE195" s="121">
        <v>0</v>
      </c>
      <c r="DF195" s="121">
        <v>0</v>
      </c>
      <c r="DG195" s="121">
        <v>0</v>
      </c>
      <c r="DH195" s="121">
        <v>0</v>
      </c>
      <c r="DI195" s="121">
        <v>0</v>
      </c>
      <c r="DJ195" s="123">
        <v>0</v>
      </c>
      <c r="DK195" s="122">
        <v>2</v>
      </c>
      <c r="DL195" s="123">
        <v>0</v>
      </c>
      <c r="DM195" s="124">
        <v>0</v>
      </c>
      <c r="DN195" s="122">
        <v>108</v>
      </c>
      <c r="DO195" s="121">
        <v>2</v>
      </c>
      <c r="DP195" s="123">
        <v>285</v>
      </c>
      <c r="DQ195" s="122">
        <v>100</v>
      </c>
      <c r="DR195" s="121">
        <v>0</v>
      </c>
      <c r="DS195" s="121" t="s">
        <v>927</v>
      </c>
      <c r="DT195" s="121">
        <v>3</v>
      </c>
      <c r="DU195" s="162"/>
      <c r="DV195" s="164"/>
      <c r="DW195" s="122">
        <v>1</v>
      </c>
      <c r="DX195" s="121">
        <v>1</v>
      </c>
      <c r="DY195" s="121">
        <v>1</v>
      </c>
      <c r="DZ195" s="162"/>
      <c r="EA195" s="164"/>
      <c r="EB195" s="127">
        <v>40247</v>
      </c>
      <c r="EC195" s="128">
        <v>165.32</v>
      </c>
      <c r="ED195" s="129">
        <v>15</v>
      </c>
    </row>
    <row r="196" spans="1:134" ht="13.5" customHeight="1">
      <c r="A196" s="161" t="s">
        <v>237</v>
      </c>
      <c r="B196" s="162" t="s">
        <v>257</v>
      </c>
      <c r="C196" s="121">
        <v>1</v>
      </c>
      <c r="D196" s="162" t="s">
        <v>256</v>
      </c>
      <c r="E196" s="162" t="s">
        <v>2950</v>
      </c>
      <c r="F196" s="162">
        <v>144</v>
      </c>
      <c r="G196" s="162">
        <v>73991</v>
      </c>
      <c r="H196" s="162" t="s">
        <v>257</v>
      </c>
      <c r="I196" s="162" t="s">
        <v>2951</v>
      </c>
      <c r="J196" s="162" t="s">
        <v>2952</v>
      </c>
      <c r="K196" s="164" t="s">
        <v>995</v>
      </c>
      <c r="L196" s="161" t="s">
        <v>920</v>
      </c>
      <c r="M196" s="162" t="s">
        <v>1245</v>
      </c>
      <c r="N196" s="162" t="s">
        <v>2953</v>
      </c>
      <c r="O196" s="162" t="s">
        <v>927</v>
      </c>
      <c r="P196" s="162">
        <v>558340690</v>
      </c>
      <c r="Q196" s="164" t="s">
        <v>2954</v>
      </c>
      <c r="R196" s="161" t="s">
        <v>927</v>
      </c>
      <c r="S196" s="162" t="s">
        <v>1594</v>
      </c>
      <c r="T196" s="162" t="s">
        <v>2955</v>
      </c>
      <c r="U196" s="162" t="s">
        <v>927</v>
      </c>
      <c r="V196" s="162">
        <v>558340691</v>
      </c>
      <c r="W196" s="164" t="s">
        <v>2956</v>
      </c>
      <c r="X196" s="122">
        <v>2</v>
      </c>
      <c r="Y196" s="121">
        <v>0</v>
      </c>
      <c r="Z196" s="123">
        <v>2</v>
      </c>
      <c r="AA196" s="122">
        <v>2</v>
      </c>
      <c r="AB196" s="121">
        <v>0</v>
      </c>
      <c r="AC196" s="123">
        <v>2</v>
      </c>
      <c r="AD196" s="165" t="str">
        <f t="shared" si="18"/>
        <v>A</v>
      </c>
      <c r="AE196" s="124">
        <v>2</v>
      </c>
      <c r="AF196" s="165" t="str">
        <f t="shared" si="15"/>
        <v>A</v>
      </c>
      <c r="AG196" s="122">
        <v>0</v>
      </c>
      <c r="AH196" s="121">
        <v>1</v>
      </c>
      <c r="AI196" s="121">
        <v>1</v>
      </c>
      <c r="AJ196" s="121">
        <v>0</v>
      </c>
      <c r="AK196" s="123">
        <v>2</v>
      </c>
      <c r="AL196" s="165" t="str">
        <f t="shared" si="16"/>
        <v>A</v>
      </c>
      <c r="AM196" s="122">
        <v>0</v>
      </c>
      <c r="AN196" s="121">
        <v>0</v>
      </c>
      <c r="AO196" s="121">
        <v>2</v>
      </c>
      <c r="AP196" s="123">
        <v>2</v>
      </c>
      <c r="AQ196" s="165" t="str">
        <f t="shared" si="17"/>
        <v>A</v>
      </c>
      <c r="AR196" s="122">
        <v>0</v>
      </c>
      <c r="AS196" s="121">
        <v>0</v>
      </c>
      <c r="AT196" s="121">
        <v>1</v>
      </c>
      <c r="AU196" s="121">
        <v>1</v>
      </c>
      <c r="AV196" s="121">
        <v>0</v>
      </c>
      <c r="AW196" s="121">
        <v>0</v>
      </c>
      <c r="AX196" s="123">
        <v>2</v>
      </c>
      <c r="AY196" s="165" t="str">
        <f t="shared" si="19"/>
        <v>A</v>
      </c>
      <c r="AZ196" s="125">
        <v>0</v>
      </c>
      <c r="BA196" s="121">
        <v>1</v>
      </c>
      <c r="BB196" s="121">
        <v>0</v>
      </c>
      <c r="BC196" s="126">
        <v>1</v>
      </c>
      <c r="BD196" s="122">
        <v>13</v>
      </c>
      <c r="BE196" s="121">
        <v>40</v>
      </c>
      <c r="BF196" s="121">
        <v>1</v>
      </c>
      <c r="BG196" s="121">
        <v>0</v>
      </c>
      <c r="BH196" s="121">
        <v>0</v>
      </c>
      <c r="BI196" s="121">
        <v>0</v>
      </c>
      <c r="BJ196" s="121">
        <v>0</v>
      </c>
      <c r="BK196" s="121">
        <v>6</v>
      </c>
      <c r="BL196" s="121">
        <v>11</v>
      </c>
      <c r="BM196" s="121">
        <v>0</v>
      </c>
      <c r="BN196" s="121">
        <v>0</v>
      </c>
      <c r="BO196" s="121">
        <v>1</v>
      </c>
      <c r="BP196" s="121">
        <v>0</v>
      </c>
      <c r="BQ196" s="121">
        <v>0</v>
      </c>
      <c r="BR196" s="121">
        <v>2</v>
      </c>
      <c r="BS196" s="121">
        <v>0</v>
      </c>
      <c r="BT196" s="121">
        <v>10</v>
      </c>
      <c r="BU196" s="121">
        <v>0</v>
      </c>
      <c r="BV196" s="121">
        <v>0</v>
      </c>
      <c r="BW196" s="121">
        <v>0</v>
      </c>
      <c r="BX196" s="121">
        <v>0</v>
      </c>
      <c r="BY196" s="121">
        <v>0</v>
      </c>
      <c r="BZ196" s="121">
        <v>0</v>
      </c>
      <c r="CA196" s="121">
        <v>0</v>
      </c>
      <c r="CB196" s="121">
        <v>0</v>
      </c>
      <c r="CC196" s="121">
        <v>0</v>
      </c>
      <c r="CD196" s="121">
        <v>0</v>
      </c>
      <c r="CE196" s="123">
        <v>0</v>
      </c>
      <c r="CF196" s="122">
        <v>1</v>
      </c>
      <c r="CG196" s="121">
        <v>0</v>
      </c>
      <c r="CH196" s="121">
        <v>0</v>
      </c>
      <c r="CI196" s="121">
        <v>5</v>
      </c>
      <c r="CJ196" s="121">
        <v>2</v>
      </c>
      <c r="CK196" s="121">
        <v>0</v>
      </c>
      <c r="CL196" s="121">
        <v>0</v>
      </c>
      <c r="CM196" s="121">
        <v>0</v>
      </c>
      <c r="CN196" s="121">
        <v>0</v>
      </c>
      <c r="CO196" s="121">
        <v>0</v>
      </c>
      <c r="CP196" s="121">
        <v>0</v>
      </c>
      <c r="CQ196" s="121">
        <v>0</v>
      </c>
      <c r="CR196" s="121">
        <v>0</v>
      </c>
      <c r="CS196" s="121">
        <v>0</v>
      </c>
      <c r="CT196" s="121">
        <v>0</v>
      </c>
      <c r="CU196" s="121">
        <v>0</v>
      </c>
      <c r="CV196" s="121">
        <v>0</v>
      </c>
      <c r="CW196" s="121">
        <v>0</v>
      </c>
      <c r="CX196" s="121">
        <v>0</v>
      </c>
      <c r="CY196" s="121">
        <v>0</v>
      </c>
      <c r="CZ196" s="121">
        <v>0</v>
      </c>
      <c r="DA196" s="123">
        <v>0</v>
      </c>
      <c r="DB196" s="122">
        <v>0</v>
      </c>
      <c r="DC196" s="121">
        <v>0</v>
      </c>
      <c r="DD196" s="121">
        <v>0</v>
      </c>
      <c r="DE196" s="121">
        <v>0</v>
      </c>
      <c r="DF196" s="121">
        <v>0</v>
      </c>
      <c r="DG196" s="121">
        <v>0</v>
      </c>
      <c r="DH196" s="121">
        <v>0</v>
      </c>
      <c r="DI196" s="121">
        <v>0</v>
      </c>
      <c r="DJ196" s="123">
        <v>0</v>
      </c>
      <c r="DK196" s="122">
        <v>0</v>
      </c>
      <c r="DL196" s="123">
        <v>0</v>
      </c>
      <c r="DM196" s="124">
        <v>0</v>
      </c>
      <c r="DN196" s="122">
        <v>26</v>
      </c>
      <c r="DO196" s="121">
        <v>1</v>
      </c>
      <c r="DP196" s="123">
        <v>179</v>
      </c>
      <c r="DQ196" s="122">
        <v>60</v>
      </c>
      <c r="DR196" s="121">
        <v>1</v>
      </c>
      <c r="DS196" s="162" t="s">
        <v>2957</v>
      </c>
      <c r="DT196" s="121">
        <v>3</v>
      </c>
      <c r="DU196" s="162"/>
      <c r="DV196" s="164"/>
      <c r="DW196" s="122">
        <v>1</v>
      </c>
      <c r="DX196" s="121">
        <v>1</v>
      </c>
      <c r="DY196" s="121">
        <v>1</v>
      </c>
      <c r="DZ196" s="162"/>
      <c r="EA196" s="164"/>
      <c r="EB196" s="127">
        <v>22779</v>
      </c>
      <c r="EC196" s="128">
        <v>175.99</v>
      </c>
      <c r="ED196" s="129">
        <v>12</v>
      </c>
    </row>
    <row r="197" spans="1:134" ht="13.5" customHeight="1">
      <c r="A197" s="161" t="s">
        <v>237</v>
      </c>
      <c r="B197" s="162" t="s">
        <v>259</v>
      </c>
      <c r="C197" s="121">
        <v>1</v>
      </c>
      <c r="D197" s="162" t="s">
        <v>258</v>
      </c>
      <c r="E197" s="162" t="s">
        <v>2958</v>
      </c>
      <c r="F197" s="162" t="s">
        <v>2959</v>
      </c>
      <c r="G197" s="162">
        <v>73324</v>
      </c>
      <c r="H197" s="162" t="s">
        <v>2960</v>
      </c>
      <c r="I197" s="162" t="s">
        <v>2961</v>
      </c>
      <c r="J197" s="162" t="s">
        <v>2962</v>
      </c>
      <c r="K197" s="164" t="s">
        <v>2963</v>
      </c>
      <c r="L197" s="161" t="s">
        <v>920</v>
      </c>
      <c r="M197" s="162" t="s">
        <v>2964</v>
      </c>
      <c r="N197" s="162" t="s">
        <v>2965</v>
      </c>
      <c r="O197" s="162" t="s">
        <v>927</v>
      </c>
      <c r="P197" s="162">
        <v>596387490</v>
      </c>
      <c r="Q197" s="164" t="s">
        <v>2966</v>
      </c>
      <c r="R197" s="161" t="s">
        <v>927</v>
      </c>
      <c r="S197" s="162" t="s">
        <v>939</v>
      </c>
      <c r="T197" s="162" t="s">
        <v>2967</v>
      </c>
      <c r="U197" s="162" t="s">
        <v>927</v>
      </c>
      <c r="V197" s="162">
        <v>596387489</v>
      </c>
      <c r="W197" s="164" t="s">
        <v>2968</v>
      </c>
      <c r="X197" s="122">
        <v>3</v>
      </c>
      <c r="Y197" s="121">
        <v>0</v>
      </c>
      <c r="Z197" s="123">
        <v>3</v>
      </c>
      <c r="AA197" s="122">
        <v>2.5</v>
      </c>
      <c r="AB197" s="121">
        <v>0</v>
      </c>
      <c r="AC197" s="123">
        <v>2.5</v>
      </c>
      <c r="AD197" s="165" t="str">
        <f t="shared" si="18"/>
        <v>A</v>
      </c>
      <c r="AE197" s="124">
        <v>3</v>
      </c>
      <c r="AF197" s="165" t="str">
        <f t="shared" si="15"/>
        <v>A</v>
      </c>
      <c r="AG197" s="122">
        <v>0</v>
      </c>
      <c r="AH197" s="121">
        <v>2</v>
      </c>
      <c r="AI197" s="121">
        <v>0</v>
      </c>
      <c r="AJ197" s="121">
        <v>1</v>
      </c>
      <c r="AK197" s="123">
        <v>3</v>
      </c>
      <c r="AL197" s="165" t="str">
        <f t="shared" si="16"/>
        <v>A</v>
      </c>
      <c r="AM197" s="122">
        <v>1</v>
      </c>
      <c r="AN197" s="121">
        <v>1</v>
      </c>
      <c r="AO197" s="121">
        <v>1</v>
      </c>
      <c r="AP197" s="123">
        <v>3</v>
      </c>
      <c r="AQ197" s="165" t="str">
        <f t="shared" si="17"/>
        <v>A</v>
      </c>
      <c r="AR197" s="122">
        <v>0</v>
      </c>
      <c r="AS197" s="121">
        <v>0</v>
      </c>
      <c r="AT197" s="121">
        <v>3</v>
      </c>
      <c r="AU197" s="121">
        <v>0</v>
      </c>
      <c r="AV197" s="121">
        <v>0</v>
      </c>
      <c r="AW197" s="121">
        <v>0</v>
      </c>
      <c r="AX197" s="123">
        <v>3</v>
      </c>
      <c r="AY197" s="165" t="str">
        <f t="shared" si="19"/>
        <v>A</v>
      </c>
      <c r="AZ197" s="125">
        <v>1</v>
      </c>
      <c r="BA197" s="121">
        <v>1</v>
      </c>
      <c r="BB197" s="121">
        <v>1</v>
      </c>
      <c r="BC197" s="126">
        <v>1</v>
      </c>
      <c r="BD197" s="122">
        <v>12</v>
      </c>
      <c r="BE197" s="121">
        <v>26</v>
      </c>
      <c r="BF197" s="121">
        <v>1</v>
      </c>
      <c r="BG197" s="121">
        <v>0</v>
      </c>
      <c r="BH197" s="121">
        <v>9</v>
      </c>
      <c r="BI197" s="121">
        <v>0</v>
      </c>
      <c r="BJ197" s="121">
        <v>0</v>
      </c>
      <c r="BK197" s="121">
        <v>0</v>
      </c>
      <c r="BL197" s="121">
        <v>22</v>
      </c>
      <c r="BM197" s="121">
        <v>0</v>
      </c>
      <c r="BN197" s="121">
        <v>0</v>
      </c>
      <c r="BO197" s="121">
        <v>1</v>
      </c>
      <c r="BP197" s="121">
        <v>1</v>
      </c>
      <c r="BQ197" s="121">
        <v>0</v>
      </c>
      <c r="BR197" s="121">
        <v>0</v>
      </c>
      <c r="BS197" s="121">
        <v>0</v>
      </c>
      <c r="BT197" s="121">
        <v>2</v>
      </c>
      <c r="BU197" s="121">
        <v>0</v>
      </c>
      <c r="BV197" s="121">
        <v>1</v>
      </c>
      <c r="BW197" s="121">
        <v>0</v>
      </c>
      <c r="BX197" s="121">
        <v>0</v>
      </c>
      <c r="BY197" s="121">
        <v>0</v>
      </c>
      <c r="BZ197" s="121">
        <v>0</v>
      </c>
      <c r="CA197" s="121">
        <v>0</v>
      </c>
      <c r="CB197" s="121">
        <v>0</v>
      </c>
      <c r="CC197" s="121">
        <v>0</v>
      </c>
      <c r="CD197" s="121">
        <v>0</v>
      </c>
      <c r="CE197" s="123">
        <v>0</v>
      </c>
      <c r="CF197" s="122">
        <v>4</v>
      </c>
      <c r="CG197" s="121">
        <v>0</v>
      </c>
      <c r="CH197" s="121">
        <v>0</v>
      </c>
      <c r="CI197" s="121">
        <v>10</v>
      </c>
      <c r="CJ197" s="121">
        <v>7</v>
      </c>
      <c r="CK197" s="121">
        <v>2</v>
      </c>
      <c r="CL197" s="121">
        <v>0</v>
      </c>
      <c r="CM197" s="121">
        <v>0</v>
      </c>
      <c r="CN197" s="121">
        <v>0</v>
      </c>
      <c r="CO197" s="121">
        <v>0</v>
      </c>
      <c r="CP197" s="121">
        <v>0</v>
      </c>
      <c r="CQ197" s="121">
        <v>0</v>
      </c>
      <c r="CR197" s="121">
        <v>0</v>
      </c>
      <c r="CS197" s="121">
        <v>0</v>
      </c>
      <c r="CT197" s="121">
        <v>0</v>
      </c>
      <c r="CU197" s="121">
        <v>0</v>
      </c>
      <c r="CV197" s="121">
        <v>0</v>
      </c>
      <c r="CW197" s="121">
        <v>0</v>
      </c>
      <c r="CX197" s="121">
        <v>0</v>
      </c>
      <c r="CY197" s="121">
        <v>0</v>
      </c>
      <c r="CZ197" s="121">
        <v>0</v>
      </c>
      <c r="DA197" s="123">
        <v>0</v>
      </c>
      <c r="DB197" s="122">
        <v>0</v>
      </c>
      <c r="DC197" s="121">
        <v>0</v>
      </c>
      <c r="DD197" s="121">
        <v>0</v>
      </c>
      <c r="DE197" s="121">
        <v>0</v>
      </c>
      <c r="DF197" s="121">
        <v>0</v>
      </c>
      <c r="DG197" s="121">
        <v>0</v>
      </c>
      <c r="DH197" s="121">
        <v>0</v>
      </c>
      <c r="DI197" s="121">
        <v>0</v>
      </c>
      <c r="DJ197" s="123">
        <v>0</v>
      </c>
      <c r="DK197" s="122">
        <v>0</v>
      </c>
      <c r="DL197" s="123">
        <v>0</v>
      </c>
      <c r="DM197" s="124">
        <v>0</v>
      </c>
      <c r="DN197" s="122">
        <v>70</v>
      </c>
      <c r="DO197" s="121">
        <v>2</v>
      </c>
      <c r="DP197" s="123">
        <v>738</v>
      </c>
      <c r="DQ197" s="122">
        <v>35</v>
      </c>
      <c r="DR197" s="121">
        <v>0</v>
      </c>
      <c r="DS197" s="121" t="s">
        <v>927</v>
      </c>
      <c r="DT197" s="121">
        <v>2</v>
      </c>
      <c r="DU197" s="162"/>
      <c r="DV197" s="164"/>
      <c r="DW197" s="122">
        <v>1</v>
      </c>
      <c r="DX197" s="121">
        <v>1</v>
      </c>
      <c r="DY197" s="121">
        <v>1</v>
      </c>
      <c r="DZ197" s="162"/>
      <c r="EA197" s="164" t="s">
        <v>2969</v>
      </c>
      <c r="EB197" s="127">
        <v>67414</v>
      </c>
      <c r="EC197" s="128">
        <v>105.62</v>
      </c>
      <c r="ED197" s="129">
        <v>4</v>
      </c>
    </row>
    <row r="198" spans="1:134" ht="13.5" customHeight="1">
      <c r="A198" s="161" t="s">
        <v>237</v>
      </c>
      <c r="B198" s="162" t="s">
        <v>261</v>
      </c>
      <c r="C198" s="121">
        <v>1</v>
      </c>
      <c r="D198" s="162" t="s">
        <v>260</v>
      </c>
      <c r="E198" s="162" t="s">
        <v>2970</v>
      </c>
      <c r="F198" s="162" t="s">
        <v>2971</v>
      </c>
      <c r="G198" s="162">
        <v>74221</v>
      </c>
      <c r="H198" s="162" t="s">
        <v>2972</v>
      </c>
      <c r="I198" s="162" t="s">
        <v>2973</v>
      </c>
      <c r="J198" s="162" t="s">
        <v>2974</v>
      </c>
      <c r="K198" s="164" t="s">
        <v>1322</v>
      </c>
      <c r="L198" s="161" t="s">
        <v>920</v>
      </c>
      <c r="M198" s="162" t="s">
        <v>1245</v>
      </c>
      <c r="N198" s="162" t="s">
        <v>2975</v>
      </c>
      <c r="O198" s="162" t="s">
        <v>927</v>
      </c>
      <c r="P198" s="162">
        <v>556879784</v>
      </c>
      <c r="Q198" s="164" t="s">
        <v>2976</v>
      </c>
      <c r="R198" s="161" t="s">
        <v>920</v>
      </c>
      <c r="S198" s="162" t="s">
        <v>1245</v>
      </c>
      <c r="T198" s="162" t="s">
        <v>2975</v>
      </c>
      <c r="U198" s="162" t="s">
        <v>927</v>
      </c>
      <c r="V198" s="162">
        <v>556879784</v>
      </c>
      <c r="W198" s="164" t="s">
        <v>2976</v>
      </c>
      <c r="X198" s="122">
        <v>3</v>
      </c>
      <c r="Y198" s="121">
        <v>0</v>
      </c>
      <c r="Z198" s="123">
        <v>3</v>
      </c>
      <c r="AA198" s="122">
        <v>2.2000000000000002</v>
      </c>
      <c r="AB198" s="121">
        <v>0</v>
      </c>
      <c r="AC198" s="123">
        <v>2.2000000000000002</v>
      </c>
      <c r="AD198" s="165" t="str">
        <f t="shared" si="18"/>
        <v>A</v>
      </c>
      <c r="AE198" s="124">
        <v>2</v>
      </c>
      <c r="AF198" s="165" t="str">
        <f t="shared" si="15"/>
        <v>A</v>
      </c>
      <c r="AG198" s="122">
        <v>0</v>
      </c>
      <c r="AH198" s="121">
        <v>0</v>
      </c>
      <c r="AI198" s="121">
        <v>0</v>
      </c>
      <c r="AJ198" s="121">
        <v>3</v>
      </c>
      <c r="AK198" s="123">
        <v>3</v>
      </c>
      <c r="AL198" s="165" t="str">
        <f t="shared" si="16"/>
        <v>A</v>
      </c>
      <c r="AM198" s="122">
        <v>1</v>
      </c>
      <c r="AN198" s="121">
        <v>1</v>
      </c>
      <c r="AO198" s="121">
        <v>1</v>
      </c>
      <c r="AP198" s="123">
        <v>3</v>
      </c>
      <c r="AQ198" s="165" t="str">
        <f t="shared" si="17"/>
        <v>A</v>
      </c>
      <c r="AR198" s="122">
        <v>0</v>
      </c>
      <c r="AS198" s="121">
        <v>0</v>
      </c>
      <c r="AT198" s="121">
        <v>1</v>
      </c>
      <c r="AU198" s="121">
        <v>1</v>
      </c>
      <c r="AV198" s="121">
        <v>1</v>
      </c>
      <c r="AW198" s="121">
        <v>0</v>
      </c>
      <c r="AX198" s="123">
        <v>3</v>
      </c>
      <c r="AY198" s="165" t="str">
        <f t="shared" si="19"/>
        <v>A</v>
      </c>
      <c r="AZ198" s="125">
        <v>0</v>
      </c>
      <c r="BA198" s="121">
        <v>1</v>
      </c>
      <c r="BB198" s="121">
        <v>1</v>
      </c>
      <c r="BC198" s="126">
        <v>1</v>
      </c>
      <c r="BD198" s="122">
        <v>3</v>
      </c>
      <c r="BE198" s="121">
        <v>66</v>
      </c>
      <c r="BF198" s="121">
        <v>0</v>
      </c>
      <c r="BG198" s="121">
        <v>0</v>
      </c>
      <c r="BH198" s="121">
        <v>2</v>
      </c>
      <c r="BI198" s="121">
        <v>0</v>
      </c>
      <c r="BJ198" s="121">
        <v>0</v>
      </c>
      <c r="BK198" s="121">
        <v>0</v>
      </c>
      <c r="BL198" s="121">
        <v>73</v>
      </c>
      <c r="BM198" s="121">
        <v>0</v>
      </c>
      <c r="BN198" s="121">
        <v>0</v>
      </c>
      <c r="BO198" s="121">
        <v>0</v>
      </c>
      <c r="BP198" s="121">
        <v>66</v>
      </c>
      <c r="BQ198" s="121">
        <v>0</v>
      </c>
      <c r="BR198" s="121">
        <v>3</v>
      </c>
      <c r="BS198" s="121">
        <v>0</v>
      </c>
      <c r="BT198" s="121">
        <v>1</v>
      </c>
      <c r="BU198" s="121">
        <v>0</v>
      </c>
      <c r="BV198" s="121">
        <v>0</v>
      </c>
      <c r="BW198" s="121">
        <v>0</v>
      </c>
      <c r="BX198" s="121">
        <v>0</v>
      </c>
      <c r="BY198" s="121">
        <v>0</v>
      </c>
      <c r="BZ198" s="121">
        <v>0</v>
      </c>
      <c r="CA198" s="121">
        <v>0</v>
      </c>
      <c r="CB198" s="121">
        <v>0</v>
      </c>
      <c r="CC198" s="121">
        <v>3</v>
      </c>
      <c r="CD198" s="121">
        <v>0</v>
      </c>
      <c r="CE198" s="123">
        <v>0</v>
      </c>
      <c r="CF198" s="122">
        <v>0</v>
      </c>
      <c r="CG198" s="121">
        <v>0</v>
      </c>
      <c r="CH198" s="121">
        <v>0</v>
      </c>
      <c r="CI198" s="121">
        <v>4</v>
      </c>
      <c r="CJ198" s="121">
        <v>0</v>
      </c>
      <c r="CK198" s="121">
        <v>2</v>
      </c>
      <c r="CL198" s="121">
        <v>0</v>
      </c>
      <c r="CM198" s="121">
        <v>0</v>
      </c>
      <c r="CN198" s="121">
        <v>0</v>
      </c>
      <c r="CO198" s="121">
        <v>0</v>
      </c>
      <c r="CP198" s="121">
        <v>0</v>
      </c>
      <c r="CQ198" s="121">
        <v>0</v>
      </c>
      <c r="CR198" s="121">
        <v>0</v>
      </c>
      <c r="CS198" s="121">
        <v>0</v>
      </c>
      <c r="CT198" s="121">
        <v>0</v>
      </c>
      <c r="CU198" s="121">
        <v>0</v>
      </c>
      <c r="CV198" s="121">
        <v>0</v>
      </c>
      <c r="CW198" s="121">
        <v>0</v>
      </c>
      <c r="CX198" s="121">
        <v>0</v>
      </c>
      <c r="CY198" s="121">
        <v>0</v>
      </c>
      <c r="CZ198" s="121">
        <v>0</v>
      </c>
      <c r="DA198" s="123">
        <v>0</v>
      </c>
      <c r="DB198" s="122">
        <v>0</v>
      </c>
      <c r="DC198" s="121">
        <v>0</v>
      </c>
      <c r="DD198" s="121">
        <v>0</v>
      </c>
      <c r="DE198" s="121">
        <v>0</v>
      </c>
      <c r="DF198" s="121">
        <v>1</v>
      </c>
      <c r="DG198" s="121">
        <v>0</v>
      </c>
      <c r="DH198" s="121">
        <v>1</v>
      </c>
      <c r="DI198" s="121">
        <v>0</v>
      </c>
      <c r="DJ198" s="123">
        <v>0</v>
      </c>
      <c r="DK198" s="122">
        <v>0</v>
      </c>
      <c r="DL198" s="123">
        <v>0</v>
      </c>
      <c r="DM198" s="124">
        <v>0</v>
      </c>
      <c r="DN198" s="122">
        <v>64</v>
      </c>
      <c r="DO198" s="121">
        <v>1</v>
      </c>
      <c r="DP198" s="123">
        <v>298</v>
      </c>
      <c r="DQ198" s="122">
        <v>40</v>
      </c>
      <c r="DR198" s="121">
        <v>1</v>
      </c>
      <c r="DS198" s="162" t="s">
        <v>2977</v>
      </c>
      <c r="DT198" s="121">
        <v>2</v>
      </c>
      <c r="DU198" s="162" t="s">
        <v>2978</v>
      </c>
      <c r="DV198" s="164" t="s">
        <v>2979</v>
      </c>
      <c r="DW198" s="122">
        <v>1</v>
      </c>
      <c r="DX198" s="121">
        <v>1</v>
      </c>
      <c r="DY198" s="121">
        <v>1</v>
      </c>
      <c r="DZ198" s="162"/>
      <c r="EA198" s="164" t="s">
        <v>2980</v>
      </c>
      <c r="EB198" s="127">
        <v>41090</v>
      </c>
      <c r="EC198" s="128">
        <v>121.3</v>
      </c>
      <c r="ED198" s="129">
        <v>10</v>
      </c>
    </row>
    <row r="199" spans="1:134" ht="13.5" customHeight="1">
      <c r="A199" s="161" t="s">
        <v>237</v>
      </c>
      <c r="B199" s="162" t="s">
        <v>263</v>
      </c>
      <c r="C199" s="121">
        <v>1</v>
      </c>
      <c r="D199" s="162" t="s">
        <v>262</v>
      </c>
      <c r="E199" s="162" t="s">
        <v>1414</v>
      </c>
      <c r="F199" s="162" t="s">
        <v>2981</v>
      </c>
      <c r="G199" s="162">
        <v>74721</v>
      </c>
      <c r="H199" s="162" t="s">
        <v>2982</v>
      </c>
      <c r="I199" s="162" t="s">
        <v>2983</v>
      </c>
      <c r="J199" s="162" t="s">
        <v>2984</v>
      </c>
      <c r="K199" s="164" t="s">
        <v>2985</v>
      </c>
      <c r="L199" s="161" t="s">
        <v>927</v>
      </c>
      <c r="M199" s="162" t="s">
        <v>1119</v>
      </c>
      <c r="N199" s="162" t="s">
        <v>2986</v>
      </c>
      <c r="O199" s="162" t="s">
        <v>927</v>
      </c>
      <c r="P199" s="162">
        <v>553777913</v>
      </c>
      <c r="Q199" s="164" t="s">
        <v>2987</v>
      </c>
      <c r="R199" s="161" t="s">
        <v>920</v>
      </c>
      <c r="S199" s="162" t="s">
        <v>2988</v>
      </c>
      <c r="T199" s="162" t="s">
        <v>2989</v>
      </c>
      <c r="U199" s="162" t="s">
        <v>927</v>
      </c>
      <c r="V199" s="162">
        <v>553777920</v>
      </c>
      <c r="W199" s="164" t="s">
        <v>2990</v>
      </c>
      <c r="X199" s="122">
        <v>1</v>
      </c>
      <c r="Y199" s="121">
        <v>0</v>
      </c>
      <c r="Z199" s="123">
        <v>1</v>
      </c>
      <c r="AA199" s="122">
        <v>1</v>
      </c>
      <c r="AB199" s="121">
        <v>0</v>
      </c>
      <c r="AC199" s="123">
        <v>1</v>
      </c>
      <c r="AD199" s="165" t="str">
        <f t="shared" si="18"/>
        <v>A</v>
      </c>
      <c r="AE199" s="124">
        <v>1</v>
      </c>
      <c r="AF199" s="165" t="str">
        <f t="shared" si="15"/>
        <v>A</v>
      </c>
      <c r="AG199" s="122">
        <v>0</v>
      </c>
      <c r="AH199" s="121">
        <v>0</v>
      </c>
      <c r="AI199" s="121">
        <v>0</v>
      </c>
      <c r="AJ199" s="121">
        <v>1</v>
      </c>
      <c r="AK199" s="123">
        <v>1</v>
      </c>
      <c r="AL199" s="165" t="str">
        <f t="shared" si="16"/>
        <v>A</v>
      </c>
      <c r="AM199" s="122">
        <v>1</v>
      </c>
      <c r="AN199" s="121">
        <v>0</v>
      </c>
      <c r="AO199" s="121">
        <v>0</v>
      </c>
      <c r="AP199" s="123">
        <v>1</v>
      </c>
      <c r="AQ199" s="165" t="str">
        <f t="shared" si="17"/>
        <v>A</v>
      </c>
      <c r="AR199" s="122">
        <v>0</v>
      </c>
      <c r="AS199" s="121">
        <v>0</v>
      </c>
      <c r="AT199" s="121">
        <v>1</v>
      </c>
      <c r="AU199" s="121">
        <v>0</v>
      </c>
      <c r="AV199" s="121">
        <v>0</v>
      </c>
      <c r="AW199" s="121">
        <v>0</v>
      </c>
      <c r="AX199" s="123">
        <v>1</v>
      </c>
      <c r="AY199" s="165" t="str">
        <f t="shared" si="19"/>
        <v>A</v>
      </c>
      <c r="AZ199" s="125">
        <v>1</v>
      </c>
      <c r="BA199" s="121">
        <v>1</v>
      </c>
      <c r="BB199" s="121">
        <v>0</v>
      </c>
      <c r="BC199" s="126">
        <v>1</v>
      </c>
      <c r="BD199" s="122">
        <v>2</v>
      </c>
      <c r="BE199" s="121">
        <v>10</v>
      </c>
      <c r="BF199" s="121">
        <v>0</v>
      </c>
      <c r="BG199" s="121">
        <v>0</v>
      </c>
      <c r="BH199" s="121">
        <v>1</v>
      </c>
      <c r="BI199" s="121">
        <v>0</v>
      </c>
      <c r="BJ199" s="121">
        <v>0</v>
      </c>
      <c r="BK199" s="121">
        <v>0</v>
      </c>
      <c r="BL199" s="121">
        <v>2</v>
      </c>
      <c r="BM199" s="121">
        <v>0</v>
      </c>
      <c r="BN199" s="121">
        <v>0</v>
      </c>
      <c r="BO199" s="121">
        <v>0</v>
      </c>
      <c r="BP199" s="121">
        <v>0</v>
      </c>
      <c r="BQ199" s="121">
        <v>0</v>
      </c>
      <c r="BR199" s="121">
        <v>1</v>
      </c>
      <c r="BS199" s="121">
        <v>0</v>
      </c>
      <c r="BT199" s="121">
        <v>1</v>
      </c>
      <c r="BU199" s="121">
        <v>0</v>
      </c>
      <c r="BV199" s="121">
        <v>0</v>
      </c>
      <c r="BW199" s="121">
        <v>0</v>
      </c>
      <c r="BX199" s="121">
        <v>0</v>
      </c>
      <c r="BY199" s="121">
        <v>0</v>
      </c>
      <c r="BZ199" s="121">
        <v>0</v>
      </c>
      <c r="CA199" s="121">
        <v>0</v>
      </c>
      <c r="CB199" s="121">
        <v>0</v>
      </c>
      <c r="CC199" s="121">
        <v>0</v>
      </c>
      <c r="CD199" s="121">
        <v>0</v>
      </c>
      <c r="CE199" s="123">
        <v>0</v>
      </c>
      <c r="CF199" s="122">
        <v>0</v>
      </c>
      <c r="CG199" s="121">
        <v>0</v>
      </c>
      <c r="CH199" s="121">
        <v>0</v>
      </c>
      <c r="CI199" s="121">
        <v>12</v>
      </c>
      <c r="CJ199" s="121">
        <v>0</v>
      </c>
      <c r="CK199" s="121">
        <v>0</v>
      </c>
      <c r="CL199" s="121">
        <v>0</v>
      </c>
      <c r="CM199" s="121">
        <v>0</v>
      </c>
      <c r="CN199" s="121">
        <v>0</v>
      </c>
      <c r="CO199" s="121">
        <v>0</v>
      </c>
      <c r="CP199" s="121">
        <v>0</v>
      </c>
      <c r="CQ199" s="121">
        <v>0</v>
      </c>
      <c r="CR199" s="121">
        <v>0</v>
      </c>
      <c r="CS199" s="121">
        <v>0</v>
      </c>
      <c r="CT199" s="121">
        <v>0</v>
      </c>
      <c r="CU199" s="121">
        <v>0</v>
      </c>
      <c r="CV199" s="121">
        <v>0</v>
      </c>
      <c r="CW199" s="121">
        <v>0</v>
      </c>
      <c r="CX199" s="121">
        <v>0</v>
      </c>
      <c r="CY199" s="121">
        <v>0</v>
      </c>
      <c r="CZ199" s="121">
        <v>0</v>
      </c>
      <c r="DA199" s="123">
        <v>0</v>
      </c>
      <c r="DB199" s="122">
        <v>0</v>
      </c>
      <c r="DC199" s="121">
        <v>0</v>
      </c>
      <c r="DD199" s="121">
        <v>0</v>
      </c>
      <c r="DE199" s="121">
        <v>0</v>
      </c>
      <c r="DF199" s="121">
        <v>0</v>
      </c>
      <c r="DG199" s="121">
        <v>0</v>
      </c>
      <c r="DH199" s="121">
        <v>0</v>
      </c>
      <c r="DI199" s="121">
        <v>0</v>
      </c>
      <c r="DJ199" s="123">
        <v>0</v>
      </c>
      <c r="DK199" s="122">
        <v>0</v>
      </c>
      <c r="DL199" s="123">
        <v>0</v>
      </c>
      <c r="DM199" s="124">
        <v>0</v>
      </c>
      <c r="DN199" s="122">
        <v>20</v>
      </c>
      <c r="DO199" s="121">
        <v>2</v>
      </c>
      <c r="DP199" s="123">
        <v>209</v>
      </c>
      <c r="DQ199" s="122">
        <v>20</v>
      </c>
      <c r="DR199" s="121">
        <v>1</v>
      </c>
      <c r="DS199" s="162" t="s">
        <v>2991</v>
      </c>
      <c r="DT199" s="121">
        <v>2</v>
      </c>
      <c r="DU199" s="162"/>
      <c r="DV199" s="164"/>
      <c r="DW199" s="122">
        <v>1</v>
      </c>
      <c r="DX199" s="121">
        <v>1</v>
      </c>
      <c r="DY199" s="121">
        <v>1</v>
      </c>
      <c r="DZ199" s="162"/>
      <c r="EA199" s="164"/>
      <c r="EB199" s="127">
        <v>21353</v>
      </c>
      <c r="EC199" s="128">
        <v>100.61</v>
      </c>
      <c r="ED199" s="129">
        <v>9</v>
      </c>
    </row>
    <row r="200" spans="1:134" ht="13.5" customHeight="1">
      <c r="A200" s="161" t="s">
        <v>237</v>
      </c>
      <c r="B200" s="162" t="s">
        <v>265</v>
      </c>
      <c r="C200" s="121">
        <v>1</v>
      </c>
      <c r="D200" s="162" t="s">
        <v>264</v>
      </c>
      <c r="E200" s="162" t="s">
        <v>2992</v>
      </c>
      <c r="F200" s="162" t="s">
        <v>2993</v>
      </c>
      <c r="G200" s="162">
        <v>79401</v>
      </c>
      <c r="H200" s="162" t="s">
        <v>265</v>
      </c>
      <c r="I200" s="162"/>
      <c r="J200" s="162" t="s">
        <v>2994</v>
      </c>
      <c r="K200" s="164" t="s">
        <v>2995</v>
      </c>
      <c r="L200" s="161" t="s">
        <v>920</v>
      </c>
      <c r="M200" s="162" t="s">
        <v>1275</v>
      </c>
      <c r="N200" s="162" t="s">
        <v>2996</v>
      </c>
      <c r="O200" s="162" t="s">
        <v>927</v>
      </c>
      <c r="P200" s="162">
        <v>554697325</v>
      </c>
      <c r="Q200" s="164" t="s">
        <v>2997</v>
      </c>
      <c r="R200" s="161" t="s">
        <v>920</v>
      </c>
      <c r="S200" s="162" t="s">
        <v>1275</v>
      </c>
      <c r="T200" s="162" t="s">
        <v>2996</v>
      </c>
      <c r="U200" s="162" t="s">
        <v>927</v>
      </c>
      <c r="V200" s="162">
        <v>554697325</v>
      </c>
      <c r="W200" s="164" t="s">
        <v>2997</v>
      </c>
      <c r="X200" s="122">
        <v>4</v>
      </c>
      <c r="Y200" s="121">
        <v>0</v>
      </c>
      <c r="Z200" s="123">
        <v>4</v>
      </c>
      <c r="AA200" s="122">
        <v>3</v>
      </c>
      <c r="AB200" s="121">
        <v>0</v>
      </c>
      <c r="AC200" s="123">
        <v>3</v>
      </c>
      <c r="AD200" s="165" t="str">
        <f t="shared" si="18"/>
        <v>A</v>
      </c>
      <c r="AE200" s="124">
        <v>3</v>
      </c>
      <c r="AF200" s="165" t="str">
        <f t="shared" si="15"/>
        <v>A</v>
      </c>
      <c r="AG200" s="122">
        <v>0</v>
      </c>
      <c r="AH200" s="121">
        <v>1</v>
      </c>
      <c r="AI200" s="121">
        <v>0</v>
      </c>
      <c r="AJ200" s="121">
        <v>3</v>
      </c>
      <c r="AK200" s="123">
        <v>4</v>
      </c>
      <c r="AL200" s="165" t="str">
        <f t="shared" si="16"/>
        <v>A</v>
      </c>
      <c r="AM200" s="122">
        <v>1</v>
      </c>
      <c r="AN200" s="121">
        <v>1</v>
      </c>
      <c r="AO200" s="121">
        <v>2</v>
      </c>
      <c r="AP200" s="123">
        <v>4</v>
      </c>
      <c r="AQ200" s="165" t="str">
        <f t="shared" si="17"/>
        <v>A</v>
      </c>
      <c r="AR200" s="122">
        <v>0</v>
      </c>
      <c r="AS200" s="121">
        <v>0</v>
      </c>
      <c r="AT200" s="121">
        <v>1</v>
      </c>
      <c r="AU200" s="121">
        <v>3</v>
      </c>
      <c r="AV200" s="121">
        <v>0</v>
      </c>
      <c r="AW200" s="121">
        <v>0</v>
      </c>
      <c r="AX200" s="123">
        <v>4</v>
      </c>
      <c r="AY200" s="165" t="str">
        <f t="shared" si="19"/>
        <v>A</v>
      </c>
      <c r="AZ200" s="125">
        <v>0</v>
      </c>
      <c r="BA200" s="121">
        <v>1</v>
      </c>
      <c r="BB200" s="121">
        <v>1</v>
      </c>
      <c r="BC200" s="126">
        <v>1</v>
      </c>
      <c r="BD200" s="122">
        <v>0</v>
      </c>
      <c r="BE200" s="121">
        <v>35</v>
      </c>
      <c r="BF200" s="121">
        <v>0</v>
      </c>
      <c r="BG200" s="121">
        <v>0</v>
      </c>
      <c r="BH200" s="121">
        <v>0</v>
      </c>
      <c r="BI200" s="121">
        <v>0</v>
      </c>
      <c r="BJ200" s="121">
        <v>0</v>
      </c>
      <c r="BK200" s="121">
        <v>13</v>
      </c>
      <c r="BL200" s="121">
        <v>12</v>
      </c>
      <c r="BM200" s="121">
        <v>0</v>
      </c>
      <c r="BN200" s="121">
        <v>0</v>
      </c>
      <c r="BO200" s="121">
        <v>0</v>
      </c>
      <c r="BP200" s="121">
        <v>3</v>
      </c>
      <c r="BQ200" s="121">
        <v>0</v>
      </c>
      <c r="BR200" s="121">
        <v>2</v>
      </c>
      <c r="BS200" s="121">
        <v>0</v>
      </c>
      <c r="BT200" s="121">
        <v>9</v>
      </c>
      <c r="BU200" s="121">
        <v>0</v>
      </c>
      <c r="BV200" s="121">
        <v>0</v>
      </c>
      <c r="BW200" s="121">
        <v>0</v>
      </c>
      <c r="BX200" s="121">
        <v>0</v>
      </c>
      <c r="BY200" s="121">
        <v>0</v>
      </c>
      <c r="BZ200" s="121">
        <v>0</v>
      </c>
      <c r="CA200" s="121">
        <v>0</v>
      </c>
      <c r="CB200" s="121">
        <v>0</v>
      </c>
      <c r="CC200" s="121">
        <v>0</v>
      </c>
      <c r="CD200" s="121">
        <v>0</v>
      </c>
      <c r="CE200" s="123">
        <v>0</v>
      </c>
      <c r="CF200" s="122">
        <v>0</v>
      </c>
      <c r="CG200" s="121">
        <v>0</v>
      </c>
      <c r="CH200" s="121">
        <v>0</v>
      </c>
      <c r="CI200" s="121">
        <v>7</v>
      </c>
      <c r="CJ200" s="121">
        <v>8</v>
      </c>
      <c r="CK200" s="121">
        <v>0</v>
      </c>
      <c r="CL200" s="121">
        <v>0</v>
      </c>
      <c r="CM200" s="121">
        <v>0</v>
      </c>
      <c r="CN200" s="121">
        <v>0</v>
      </c>
      <c r="CO200" s="121">
        <v>0</v>
      </c>
      <c r="CP200" s="121">
        <v>0</v>
      </c>
      <c r="CQ200" s="121">
        <v>0</v>
      </c>
      <c r="CR200" s="121">
        <v>0</v>
      </c>
      <c r="CS200" s="121">
        <v>0</v>
      </c>
      <c r="CT200" s="121">
        <v>0</v>
      </c>
      <c r="CU200" s="121">
        <v>0</v>
      </c>
      <c r="CV200" s="121">
        <v>0</v>
      </c>
      <c r="CW200" s="121">
        <v>0</v>
      </c>
      <c r="CX200" s="121">
        <v>0</v>
      </c>
      <c r="CY200" s="121">
        <v>0</v>
      </c>
      <c r="CZ200" s="121">
        <v>0</v>
      </c>
      <c r="DA200" s="123">
        <v>0</v>
      </c>
      <c r="DB200" s="122">
        <v>0</v>
      </c>
      <c r="DC200" s="121">
        <v>0</v>
      </c>
      <c r="DD200" s="121">
        <v>0</v>
      </c>
      <c r="DE200" s="121">
        <v>0</v>
      </c>
      <c r="DF200" s="121">
        <v>0</v>
      </c>
      <c r="DG200" s="121">
        <v>0</v>
      </c>
      <c r="DH200" s="121">
        <v>0</v>
      </c>
      <c r="DI200" s="121">
        <v>0</v>
      </c>
      <c r="DJ200" s="123">
        <v>0</v>
      </c>
      <c r="DK200" s="122">
        <v>0</v>
      </c>
      <c r="DL200" s="123">
        <v>0</v>
      </c>
      <c r="DM200" s="124">
        <v>0</v>
      </c>
      <c r="DN200" s="122">
        <v>68</v>
      </c>
      <c r="DO200" s="121">
        <v>0</v>
      </c>
      <c r="DP200" s="123">
        <v>237</v>
      </c>
      <c r="DQ200" s="122">
        <v>70</v>
      </c>
      <c r="DR200" s="121">
        <v>0</v>
      </c>
      <c r="DS200" s="121" t="s">
        <v>927</v>
      </c>
      <c r="DT200" s="121">
        <v>2</v>
      </c>
      <c r="DU200" s="162" t="s">
        <v>2998</v>
      </c>
      <c r="DV200" s="164"/>
      <c r="DW200" s="122">
        <v>0</v>
      </c>
      <c r="DX200" s="121">
        <v>1</v>
      </c>
      <c r="DY200" s="121">
        <v>1</v>
      </c>
      <c r="DZ200" s="162"/>
      <c r="EA200" s="164"/>
      <c r="EB200" s="127">
        <v>41145</v>
      </c>
      <c r="EC200" s="128">
        <v>574.53</v>
      </c>
      <c r="ED200" s="129">
        <v>25</v>
      </c>
    </row>
    <row r="201" spans="1:134" ht="13.5" customHeight="1">
      <c r="A201" s="161" t="s">
        <v>237</v>
      </c>
      <c r="B201" s="162" t="s">
        <v>267</v>
      </c>
      <c r="C201" s="121">
        <v>1</v>
      </c>
      <c r="D201" s="162" t="s">
        <v>266</v>
      </c>
      <c r="E201" s="162" t="s">
        <v>1616</v>
      </c>
      <c r="F201" s="163" t="s">
        <v>1139</v>
      </c>
      <c r="G201" s="162">
        <v>74101</v>
      </c>
      <c r="H201" s="162" t="s">
        <v>267</v>
      </c>
      <c r="I201" s="162" t="s">
        <v>2999</v>
      </c>
      <c r="J201" s="162" t="s">
        <v>3000</v>
      </c>
      <c r="K201" s="164" t="s">
        <v>967</v>
      </c>
      <c r="L201" s="161" t="s">
        <v>920</v>
      </c>
      <c r="M201" s="162" t="s">
        <v>1377</v>
      </c>
      <c r="N201" s="162" t="s">
        <v>3001</v>
      </c>
      <c r="O201" s="162" t="s">
        <v>927</v>
      </c>
      <c r="P201" s="162">
        <v>556768316</v>
      </c>
      <c r="Q201" s="164" t="s">
        <v>3002</v>
      </c>
      <c r="R201" s="161" t="s">
        <v>920</v>
      </c>
      <c r="S201" s="162" t="s">
        <v>1377</v>
      </c>
      <c r="T201" s="162" t="s">
        <v>3001</v>
      </c>
      <c r="U201" s="162" t="s">
        <v>927</v>
      </c>
      <c r="V201" s="162">
        <v>556768316</v>
      </c>
      <c r="W201" s="164" t="s">
        <v>3002</v>
      </c>
      <c r="X201" s="122">
        <v>3</v>
      </c>
      <c r="Y201" s="121">
        <v>1</v>
      </c>
      <c r="Z201" s="123">
        <v>4</v>
      </c>
      <c r="AA201" s="122">
        <v>2.6</v>
      </c>
      <c r="AB201" s="121">
        <v>1</v>
      </c>
      <c r="AC201" s="123">
        <v>3.6</v>
      </c>
      <c r="AD201" s="165" t="str">
        <f t="shared" si="18"/>
        <v>A</v>
      </c>
      <c r="AE201" s="124">
        <v>3</v>
      </c>
      <c r="AF201" s="165" t="str">
        <f t="shared" si="15"/>
        <v>A</v>
      </c>
      <c r="AG201" s="122">
        <v>0</v>
      </c>
      <c r="AH201" s="121">
        <v>1</v>
      </c>
      <c r="AI201" s="121">
        <v>0</v>
      </c>
      <c r="AJ201" s="121">
        <v>2</v>
      </c>
      <c r="AK201" s="123">
        <v>3</v>
      </c>
      <c r="AL201" s="165" t="str">
        <f t="shared" si="16"/>
        <v>A</v>
      </c>
      <c r="AM201" s="122">
        <v>0</v>
      </c>
      <c r="AN201" s="121">
        <v>1</v>
      </c>
      <c r="AO201" s="121">
        <v>2</v>
      </c>
      <c r="AP201" s="123">
        <v>3</v>
      </c>
      <c r="AQ201" s="165" t="str">
        <f t="shared" si="17"/>
        <v>A</v>
      </c>
      <c r="AR201" s="122">
        <v>0</v>
      </c>
      <c r="AS201" s="121">
        <v>0</v>
      </c>
      <c r="AT201" s="121">
        <v>0</v>
      </c>
      <c r="AU201" s="121">
        <v>3</v>
      </c>
      <c r="AV201" s="121">
        <v>0</v>
      </c>
      <c r="AW201" s="121">
        <v>0</v>
      </c>
      <c r="AX201" s="123">
        <v>3</v>
      </c>
      <c r="AY201" s="165" t="str">
        <f t="shared" si="19"/>
        <v>A</v>
      </c>
      <c r="AZ201" s="125">
        <v>1</v>
      </c>
      <c r="BA201" s="121">
        <v>1</v>
      </c>
      <c r="BB201" s="121">
        <v>0</v>
      </c>
      <c r="BC201" s="126">
        <v>1</v>
      </c>
      <c r="BD201" s="122">
        <v>5</v>
      </c>
      <c r="BE201" s="121">
        <v>71</v>
      </c>
      <c r="BF201" s="121">
        <v>0</v>
      </c>
      <c r="BG201" s="121">
        <v>0</v>
      </c>
      <c r="BH201" s="121">
        <v>7</v>
      </c>
      <c r="BI201" s="121">
        <v>0</v>
      </c>
      <c r="BJ201" s="121">
        <v>0</v>
      </c>
      <c r="BK201" s="121">
        <v>0</v>
      </c>
      <c r="BL201" s="121">
        <v>49</v>
      </c>
      <c r="BM201" s="121">
        <v>4</v>
      </c>
      <c r="BN201" s="121">
        <v>3</v>
      </c>
      <c r="BO201" s="121">
        <v>4</v>
      </c>
      <c r="BP201" s="121">
        <v>12</v>
      </c>
      <c r="BQ201" s="121">
        <v>0</v>
      </c>
      <c r="BR201" s="121">
        <v>4</v>
      </c>
      <c r="BS201" s="121">
        <v>0</v>
      </c>
      <c r="BT201" s="121">
        <v>5</v>
      </c>
      <c r="BU201" s="121">
        <v>0</v>
      </c>
      <c r="BV201" s="121">
        <v>0</v>
      </c>
      <c r="BW201" s="121">
        <v>0</v>
      </c>
      <c r="BX201" s="121">
        <v>0</v>
      </c>
      <c r="BY201" s="121">
        <v>0</v>
      </c>
      <c r="BZ201" s="121">
        <v>0</v>
      </c>
      <c r="CA201" s="121">
        <v>0</v>
      </c>
      <c r="CB201" s="121">
        <v>0</v>
      </c>
      <c r="CC201" s="121">
        <v>0</v>
      </c>
      <c r="CD201" s="121">
        <v>0</v>
      </c>
      <c r="CE201" s="123">
        <v>0</v>
      </c>
      <c r="CF201" s="122">
        <v>2</v>
      </c>
      <c r="CG201" s="121">
        <v>0</v>
      </c>
      <c r="CH201" s="121">
        <v>0</v>
      </c>
      <c r="CI201" s="121">
        <v>20</v>
      </c>
      <c r="CJ201" s="121">
        <v>3</v>
      </c>
      <c r="CK201" s="121">
        <v>2</v>
      </c>
      <c r="CL201" s="121">
        <v>0</v>
      </c>
      <c r="CM201" s="121">
        <v>0</v>
      </c>
      <c r="CN201" s="121">
        <v>0</v>
      </c>
      <c r="CO201" s="121">
        <v>0</v>
      </c>
      <c r="CP201" s="121">
        <v>0</v>
      </c>
      <c r="CQ201" s="121">
        <v>0</v>
      </c>
      <c r="CR201" s="121">
        <v>0</v>
      </c>
      <c r="CS201" s="121">
        <v>0</v>
      </c>
      <c r="CT201" s="121">
        <v>0</v>
      </c>
      <c r="CU201" s="121">
        <v>0</v>
      </c>
      <c r="CV201" s="121">
        <v>0</v>
      </c>
      <c r="CW201" s="121">
        <v>0</v>
      </c>
      <c r="CX201" s="121">
        <v>0</v>
      </c>
      <c r="CY201" s="121">
        <v>0</v>
      </c>
      <c r="CZ201" s="121">
        <v>1</v>
      </c>
      <c r="DA201" s="123">
        <v>0</v>
      </c>
      <c r="DB201" s="122">
        <v>0</v>
      </c>
      <c r="DC201" s="121">
        <v>0</v>
      </c>
      <c r="DD201" s="121">
        <v>0</v>
      </c>
      <c r="DE201" s="121">
        <v>0</v>
      </c>
      <c r="DF201" s="121">
        <v>2</v>
      </c>
      <c r="DG201" s="121">
        <v>0</v>
      </c>
      <c r="DH201" s="121">
        <v>0</v>
      </c>
      <c r="DI201" s="121">
        <v>0</v>
      </c>
      <c r="DJ201" s="123">
        <v>0</v>
      </c>
      <c r="DK201" s="122">
        <v>2</v>
      </c>
      <c r="DL201" s="123">
        <v>0</v>
      </c>
      <c r="DM201" s="124">
        <v>0</v>
      </c>
      <c r="DN201" s="122">
        <v>136</v>
      </c>
      <c r="DO201" s="121">
        <v>2</v>
      </c>
      <c r="DP201" s="123">
        <v>748</v>
      </c>
      <c r="DQ201" s="122">
        <v>40</v>
      </c>
      <c r="DR201" s="121">
        <v>1</v>
      </c>
      <c r="DS201" s="162" t="s">
        <v>3003</v>
      </c>
      <c r="DT201" s="121">
        <v>2</v>
      </c>
      <c r="DU201" s="162" t="s">
        <v>3004</v>
      </c>
      <c r="DV201" s="164" t="s">
        <v>3005</v>
      </c>
      <c r="DW201" s="122">
        <v>1</v>
      </c>
      <c r="DX201" s="121">
        <v>1</v>
      </c>
      <c r="DY201" s="121">
        <v>1</v>
      </c>
      <c r="DZ201" s="162" t="s">
        <v>3006</v>
      </c>
      <c r="EA201" s="164" t="s">
        <v>3007</v>
      </c>
      <c r="EB201" s="127">
        <v>48483</v>
      </c>
      <c r="EC201" s="128">
        <v>275.35000000000002</v>
      </c>
      <c r="ED201" s="129">
        <v>16</v>
      </c>
    </row>
    <row r="202" spans="1:134" ht="13.5" customHeight="1">
      <c r="A202" s="161" t="s">
        <v>237</v>
      </c>
      <c r="B202" s="162" t="s">
        <v>269</v>
      </c>
      <c r="C202" s="121">
        <v>1</v>
      </c>
      <c r="D202" s="162" t="s">
        <v>268</v>
      </c>
      <c r="E202" s="162" t="s">
        <v>1105</v>
      </c>
      <c r="F202" s="162" t="s">
        <v>3008</v>
      </c>
      <c r="G202" s="162">
        <v>74235</v>
      </c>
      <c r="H202" s="162" t="s">
        <v>269</v>
      </c>
      <c r="I202" s="162" t="s">
        <v>3009</v>
      </c>
      <c r="J202" s="162" t="s">
        <v>3010</v>
      </c>
      <c r="K202" s="164" t="s">
        <v>919</v>
      </c>
      <c r="L202" s="161" t="s">
        <v>920</v>
      </c>
      <c r="M202" s="162" t="s">
        <v>3011</v>
      </c>
      <c r="N202" s="162" t="s">
        <v>3012</v>
      </c>
      <c r="O202" s="162" t="s">
        <v>927</v>
      </c>
      <c r="P202" s="162">
        <v>556768180</v>
      </c>
      <c r="Q202" s="164" t="s">
        <v>3013</v>
      </c>
      <c r="R202" s="161" t="s">
        <v>920</v>
      </c>
      <c r="S202" s="162" t="s">
        <v>1275</v>
      </c>
      <c r="T202" s="162" t="s">
        <v>3014</v>
      </c>
      <c r="U202" s="162" t="s">
        <v>927</v>
      </c>
      <c r="V202" s="162">
        <v>556768186</v>
      </c>
      <c r="W202" s="164" t="s">
        <v>3015</v>
      </c>
      <c r="X202" s="122">
        <v>2</v>
      </c>
      <c r="Y202" s="121">
        <v>0</v>
      </c>
      <c r="Z202" s="123">
        <v>2</v>
      </c>
      <c r="AA202" s="122">
        <v>1.1000000000000001</v>
      </c>
      <c r="AB202" s="121">
        <v>0</v>
      </c>
      <c r="AC202" s="123">
        <v>1.1000000000000001</v>
      </c>
      <c r="AD202" s="165" t="str">
        <f t="shared" si="18"/>
        <v>A</v>
      </c>
      <c r="AE202" s="124">
        <v>2</v>
      </c>
      <c r="AF202" s="165" t="str">
        <f t="shared" si="15"/>
        <v>A</v>
      </c>
      <c r="AG202" s="122">
        <v>0</v>
      </c>
      <c r="AH202" s="121">
        <v>0</v>
      </c>
      <c r="AI202" s="121">
        <v>0</v>
      </c>
      <c r="AJ202" s="121">
        <v>2</v>
      </c>
      <c r="AK202" s="123">
        <v>2</v>
      </c>
      <c r="AL202" s="165" t="str">
        <f t="shared" si="16"/>
        <v>A</v>
      </c>
      <c r="AM202" s="122">
        <v>0</v>
      </c>
      <c r="AN202" s="121">
        <v>1</v>
      </c>
      <c r="AO202" s="121">
        <v>1</v>
      </c>
      <c r="AP202" s="123">
        <v>2</v>
      </c>
      <c r="AQ202" s="165" t="str">
        <f t="shared" si="17"/>
        <v>A</v>
      </c>
      <c r="AR202" s="122">
        <v>0</v>
      </c>
      <c r="AS202" s="121">
        <v>0</v>
      </c>
      <c r="AT202" s="121">
        <v>0</v>
      </c>
      <c r="AU202" s="121">
        <v>1</v>
      </c>
      <c r="AV202" s="121">
        <v>1</v>
      </c>
      <c r="AW202" s="121">
        <v>0</v>
      </c>
      <c r="AX202" s="123">
        <v>2</v>
      </c>
      <c r="AY202" s="165" t="str">
        <f t="shared" si="19"/>
        <v>A</v>
      </c>
      <c r="AZ202" s="125">
        <v>0</v>
      </c>
      <c r="BA202" s="121">
        <v>1</v>
      </c>
      <c r="BB202" s="121">
        <v>0</v>
      </c>
      <c r="BC202" s="126">
        <v>1</v>
      </c>
      <c r="BD202" s="122">
        <v>1</v>
      </c>
      <c r="BE202" s="121">
        <v>33</v>
      </c>
      <c r="BF202" s="121">
        <v>0</v>
      </c>
      <c r="BG202" s="121">
        <v>0</v>
      </c>
      <c r="BH202" s="121">
        <v>2</v>
      </c>
      <c r="BI202" s="121">
        <v>0</v>
      </c>
      <c r="BJ202" s="121">
        <v>0</v>
      </c>
      <c r="BK202" s="121">
        <v>0</v>
      </c>
      <c r="BL202" s="121">
        <v>14</v>
      </c>
      <c r="BM202" s="121">
        <v>0</v>
      </c>
      <c r="BN202" s="121">
        <v>1</v>
      </c>
      <c r="BO202" s="121">
        <v>0</v>
      </c>
      <c r="BP202" s="121">
        <v>0</v>
      </c>
      <c r="BQ202" s="121">
        <v>0</v>
      </c>
      <c r="BR202" s="121">
        <v>0</v>
      </c>
      <c r="BS202" s="121">
        <v>1</v>
      </c>
      <c r="BT202" s="121">
        <v>4</v>
      </c>
      <c r="BU202" s="121">
        <v>0</v>
      </c>
      <c r="BV202" s="121">
        <v>0</v>
      </c>
      <c r="BW202" s="121">
        <v>0</v>
      </c>
      <c r="BX202" s="121">
        <v>0</v>
      </c>
      <c r="BY202" s="121">
        <v>0</v>
      </c>
      <c r="BZ202" s="121">
        <v>0</v>
      </c>
      <c r="CA202" s="121">
        <v>0</v>
      </c>
      <c r="CB202" s="121">
        <v>0</v>
      </c>
      <c r="CC202" s="121">
        <v>0</v>
      </c>
      <c r="CD202" s="121">
        <v>0</v>
      </c>
      <c r="CE202" s="123">
        <v>0</v>
      </c>
      <c r="CF202" s="122">
        <v>0</v>
      </c>
      <c r="CG202" s="121">
        <v>0</v>
      </c>
      <c r="CH202" s="121">
        <v>0</v>
      </c>
      <c r="CI202" s="121">
        <v>0</v>
      </c>
      <c r="CJ202" s="121">
        <v>0</v>
      </c>
      <c r="CK202" s="121">
        <v>1</v>
      </c>
      <c r="CL202" s="121">
        <v>0</v>
      </c>
      <c r="CM202" s="121">
        <v>0</v>
      </c>
      <c r="CN202" s="121">
        <v>0</v>
      </c>
      <c r="CO202" s="121">
        <v>0</v>
      </c>
      <c r="CP202" s="121">
        <v>0</v>
      </c>
      <c r="CQ202" s="121">
        <v>0</v>
      </c>
      <c r="CR202" s="121">
        <v>0</v>
      </c>
      <c r="CS202" s="121">
        <v>0</v>
      </c>
      <c r="CT202" s="121">
        <v>0</v>
      </c>
      <c r="CU202" s="121">
        <v>0</v>
      </c>
      <c r="CV202" s="121">
        <v>0</v>
      </c>
      <c r="CW202" s="121">
        <v>0</v>
      </c>
      <c r="CX202" s="121">
        <v>0</v>
      </c>
      <c r="CY202" s="121">
        <v>0</v>
      </c>
      <c r="CZ202" s="121">
        <v>0</v>
      </c>
      <c r="DA202" s="123">
        <v>0</v>
      </c>
      <c r="DB202" s="122">
        <v>0</v>
      </c>
      <c r="DC202" s="121">
        <v>0</v>
      </c>
      <c r="DD202" s="121">
        <v>0</v>
      </c>
      <c r="DE202" s="121">
        <v>0</v>
      </c>
      <c r="DF202" s="121">
        <v>1</v>
      </c>
      <c r="DG202" s="121">
        <v>0</v>
      </c>
      <c r="DH202" s="121">
        <v>0</v>
      </c>
      <c r="DI202" s="121">
        <v>0</v>
      </c>
      <c r="DJ202" s="123">
        <v>0</v>
      </c>
      <c r="DK202" s="122">
        <v>0</v>
      </c>
      <c r="DL202" s="123">
        <v>0</v>
      </c>
      <c r="DM202" s="124">
        <v>0</v>
      </c>
      <c r="DN202" s="122">
        <v>62</v>
      </c>
      <c r="DO202" s="121">
        <v>0</v>
      </c>
      <c r="DP202" s="123">
        <v>325</v>
      </c>
      <c r="DQ202" s="122">
        <v>50</v>
      </c>
      <c r="DR202" s="121">
        <v>1</v>
      </c>
      <c r="DS202" s="162" t="s">
        <v>3016</v>
      </c>
      <c r="DT202" s="121">
        <v>2</v>
      </c>
      <c r="DU202" s="162"/>
      <c r="DV202" s="164"/>
      <c r="DW202" s="122">
        <v>1</v>
      </c>
      <c r="DX202" s="121">
        <v>1</v>
      </c>
      <c r="DY202" s="121">
        <v>1</v>
      </c>
      <c r="DZ202" s="162"/>
      <c r="EA202" s="164"/>
      <c r="EB202" s="127">
        <v>17116</v>
      </c>
      <c r="EC202" s="128">
        <v>224.01</v>
      </c>
      <c r="ED202" s="129">
        <v>10</v>
      </c>
    </row>
    <row r="203" spans="1:134" ht="13.5" customHeight="1">
      <c r="A203" s="161" t="s">
        <v>237</v>
      </c>
      <c r="B203" s="162" t="s">
        <v>271</v>
      </c>
      <c r="C203" s="121">
        <v>1</v>
      </c>
      <c r="D203" s="162" t="s">
        <v>270</v>
      </c>
      <c r="E203" s="162" t="s">
        <v>2311</v>
      </c>
      <c r="F203" s="162"/>
      <c r="G203" s="162">
        <v>74626</v>
      </c>
      <c r="H203" s="162" t="s">
        <v>271</v>
      </c>
      <c r="I203" s="162" t="s">
        <v>3017</v>
      </c>
      <c r="J203" s="162" t="s">
        <v>3018</v>
      </c>
      <c r="K203" s="164" t="s">
        <v>3019</v>
      </c>
      <c r="L203" s="161" t="s">
        <v>920</v>
      </c>
      <c r="M203" s="162" t="s">
        <v>1062</v>
      </c>
      <c r="N203" s="162" t="s">
        <v>3020</v>
      </c>
      <c r="O203" s="162" t="s">
        <v>927</v>
      </c>
      <c r="P203" s="162">
        <v>553756883</v>
      </c>
      <c r="Q203" s="164" t="s">
        <v>3021</v>
      </c>
      <c r="R203" s="161" t="s">
        <v>920</v>
      </c>
      <c r="S203" s="162" t="s">
        <v>1062</v>
      </c>
      <c r="T203" s="162" t="s">
        <v>3020</v>
      </c>
      <c r="U203" s="162" t="s">
        <v>927</v>
      </c>
      <c r="V203" s="162">
        <v>553756883</v>
      </c>
      <c r="W203" s="164" t="s">
        <v>3021</v>
      </c>
      <c r="X203" s="122">
        <v>7</v>
      </c>
      <c r="Y203" s="121">
        <v>0</v>
      </c>
      <c r="Z203" s="123">
        <v>7</v>
      </c>
      <c r="AA203" s="122">
        <v>6.8</v>
      </c>
      <c r="AB203" s="121">
        <v>0</v>
      </c>
      <c r="AC203" s="123">
        <v>6.8</v>
      </c>
      <c r="AD203" s="165" t="str">
        <f t="shared" si="18"/>
        <v>A</v>
      </c>
      <c r="AE203" s="124">
        <v>7</v>
      </c>
      <c r="AF203" s="165" t="str">
        <f t="shared" si="15"/>
        <v>A</v>
      </c>
      <c r="AG203" s="122">
        <v>0</v>
      </c>
      <c r="AH203" s="121">
        <v>2</v>
      </c>
      <c r="AI203" s="121">
        <v>0</v>
      </c>
      <c r="AJ203" s="121">
        <v>5</v>
      </c>
      <c r="AK203" s="123">
        <v>7</v>
      </c>
      <c r="AL203" s="165" t="str">
        <f t="shared" si="16"/>
        <v>A</v>
      </c>
      <c r="AM203" s="122">
        <v>1</v>
      </c>
      <c r="AN203" s="121">
        <v>2</v>
      </c>
      <c r="AO203" s="121">
        <v>4</v>
      </c>
      <c r="AP203" s="123">
        <v>7</v>
      </c>
      <c r="AQ203" s="165" t="str">
        <f t="shared" si="17"/>
        <v>A</v>
      </c>
      <c r="AR203" s="122">
        <v>0</v>
      </c>
      <c r="AS203" s="121">
        <v>0</v>
      </c>
      <c r="AT203" s="121">
        <v>0</v>
      </c>
      <c r="AU203" s="121">
        <v>7</v>
      </c>
      <c r="AV203" s="121">
        <v>0</v>
      </c>
      <c r="AW203" s="121">
        <v>0</v>
      </c>
      <c r="AX203" s="123">
        <v>7</v>
      </c>
      <c r="AY203" s="165" t="str">
        <f t="shared" si="19"/>
        <v>A</v>
      </c>
      <c r="AZ203" s="125">
        <v>1</v>
      </c>
      <c r="BA203" s="121">
        <v>1</v>
      </c>
      <c r="BB203" s="121">
        <v>1</v>
      </c>
      <c r="BC203" s="126">
        <v>1</v>
      </c>
      <c r="BD203" s="122">
        <v>32</v>
      </c>
      <c r="BE203" s="121">
        <v>71</v>
      </c>
      <c r="BF203" s="121">
        <v>1</v>
      </c>
      <c r="BG203" s="121">
        <v>0</v>
      </c>
      <c r="BH203" s="121">
        <v>4</v>
      </c>
      <c r="BI203" s="121">
        <v>1</v>
      </c>
      <c r="BJ203" s="121">
        <v>0</v>
      </c>
      <c r="BK203" s="121">
        <v>6</v>
      </c>
      <c r="BL203" s="121">
        <v>52</v>
      </c>
      <c r="BM203" s="121">
        <v>0</v>
      </c>
      <c r="BN203" s="121">
        <v>1</v>
      </c>
      <c r="BO203" s="121">
        <v>1</v>
      </c>
      <c r="BP203" s="121">
        <v>8</v>
      </c>
      <c r="BQ203" s="121">
        <v>3</v>
      </c>
      <c r="BR203" s="121">
        <v>2</v>
      </c>
      <c r="BS203" s="121">
        <v>1</v>
      </c>
      <c r="BT203" s="121">
        <v>7</v>
      </c>
      <c r="BU203" s="121">
        <v>0</v>
      </c>
      <c r="BV203" s="121">
        <v>0</v>
      </c>
      <c r="BW203" s="121">
        <v>0</v>
      </c>
      <c r="BX203" s="121">
        <v>0</v>
      </c>
      <c r="BY203" s="121">
        <v>0</v>
      </c>
      <c r="BZ203" s="121">
        <v>0</v>
      </c>
      <c r="CA203" s="121">
        <v>0</v>
      </c>
      <c r="CB203" s="121">
        <v>0</v>
      </c>
      <c r="CC203" s="121">
        <v>0</v>
      </c>
      <c r="CD203" s="121">
        <v>0</v>
      </c>
      <c r="CE203" s="123">
        <v>0</v>
      </c>
      <c r="CF203" s="122">
        <v>2</v>
      </c>
      <c r="CG203" s="121">
        <v>0</v>
      </c>
      <c r="CH203" s="121">
        <v>0</v>
      </c>
      <c r="CI203" s="121">
        <v>17</v>
      </c>
      <c r="CJ203" s="121">
        <v>3</v>
      </c>
      <c r="CK203" s="121">
        <v>2</v>
      </c>
      <c r="CL203" s="121">
        <v>0</v>
      </c>
      <c r="CM203" s="121">
        <v>0</v>
      </c>
      <c r="CN203" s="121">
        <v>0</v>
      </c>
      <c r="CO203" s="121">
        <v>0</v>
      </c>
      <c r="CP203" s="121">
        <v>0</v>
      </c>
      <c r="CQ203" s="121">
        <v>0</v>
      </c>
      <c r="CR203" s="121">
        <v>0</v>
      </c>
      <c r="CS203" s="121">
        <v>0</v>
      </c>
      <c r="CT203" s="121">
        <v>0</v>
      </c>
      <c r="CU203" s="121">
        <v>0</v>
      </c>
      <c r="CV203" s="121">
        <v>0</v>
      </c>
      <c r="CW203" s="121">
        <v>0</v>
      </c>
      <c r="CX203" s="121">
        <v>0</v>
      </c>
      <c r="CY203" s="121">
        <v>0</v>
      </c>
      <c r="CZ203" s="121">
        <v>5</v>
      </c>
      <c r="DA203" s="123">
        <v>0</v>
      </c>
      <c r="DB203" s="122">
        <v>1</v>
      </c>
      <c r="DC203" s="121">
        <v>0</v>
      </c>
      <c r="DD203" s="121">
        <v>0</v>
      </c>
      <c r="DE203" s="121">
        <v>0</v>
      </c>
      <c r="DF203" s="121">
        <v>0</v>
      </c>
      <c r="DG203" s="121">
        <v>0</v>
      </c>
      <c r="DH203" s="121">
        <v>0</v>
      </c>
      <c r="DI203" s="121">
        <v>0</v>
      </c>
      <c r="DJ203" s="123">
        <v>0</v>
      </c>
      <c r="DK203" s="122">
        <v>0</v>
      </c>
      <c r="DL203" s="123">
        <v>0</v>
      </c>
      <c r="DM203" s="124">
        <v>0</v>
      </c>
      <c r="DN203" s="122">
        <v>136</v>
      </c>
      <c r="DO203" s="121">
        <v>12</v>
      </c>
      <c r="DP203" s="123">
        <v>795</v>
      </c>
      <c r="DQ203" s="122">
        <v>40</v>
      </c>
      <c r="DR203" s="121">
        <v>1</v>
      </c>
      <c r="DS203" s="162" t="s">
        <v>3022</v>
      </c>
      <c r="DT203" s="121" t="s">
        <v>1293</v>
      </c>
      <c r="DU203" s="162" t="s">
        <v>3023</v>
      </c>
      <c r="DV203" s="164" t="s">
        <v>3024</v>
      </c>
      <c r="DW203" s="122">
        <v>1</v>
      </c>
      <c r="DX203" s="121">
        <v>1</v>
      </c>
      <c r="DY203" s="121">
        <v>0</v>
      </c>
      <c r="DZ203" s="162" t="s">
        <v>3025</v>
      </c>
      <c r="EA203" s="164" t="s">
        <v>3026</v>
      </c>
      <c r="EB203" s="127">
        <v>101661</v>
      </c>
      <c r="EC203" s="128">
        <v>567.03</v>
      </c>
      <c r="ED203" s="129">
        <v>41</v>
      </c>
    </row>
    <row r="204" spans="1:134" ht="13.5" customHeight="1">
      <c r="A204" s="161" t="s">
        <v>237</v>
      </c>
      <c r="B204" s="162" t="s">
        <v>273</v>
      </c>
      <c r="C204" s="121">
        <v>1</v>
      </c>
      <c r="D204" s="162" t="s">
        <v>272</v>
      </c>
      <c r="E204" s="162" t="s">
        <v>3027</v>
      </c>
      <c r="F204" s="162">
        <v>796</v>
      </c>
      <c r="G204" s="162">
        <v>73514</v>
      </c>
      <c r="H204" s="162" t="s">
        <v>273</v>
      </c>
      <c r="I204" s="162" t="s">
        <v>3028</v>
      </c>
      <c r="J204" s="162" t="s">
        <v>3029</v>
      </c>
      <c r="K204" s="164" t="s">
        <v>919</v>
      </c>
      <c r="L204" s="161" t="s">
        <v>920</v>
      </c>
      <c r="M204" s="162" t="s">
        <v>3030</v>
      </c>
      <c r="N204" s="162" t="s">
        <v>3031</v>
      </c>
      <c r="O204" s="162" t="s">
        <v>927</v>
      </c>
      <c r="P204" s="162">
        <v>596581716</v>
      </c>
      <c r="Q204" s="164" t="s">
        <v>3032</v>
      </c>
      <c r="R204" s="161" t="s">
        <v>920</v>
      </c>
      <c r="S204" s="162" t="s">
        <v>3033</v>
      </c>
      <c r="T204" s="162" t="s">
        <v>3034</v>
      </c>
      <c r="U204" s="162" t="s">
        <v>927</v>
      </c>
      <c r="V204" s="162">
        <v>596581737</v>
      </c>
      <c r="W204" s="164" t="s">
        <v>3035</v>
      </c>
      <c r="X204" s="122">
        <v>3</v>
      </c>
      <c r="Y204" s="121">
        <v>0</v>
      </c>
      <c r="Z204" s="123">
        <v>3</v>
      </c>
      <c r="AA204" s="122">
        <v>2.65</v>
      </c>
      <c r="AB204" s="121">
        <v>0</v>
      </c>
      <c r="AC204" s="123">
        <v>2.65</v>
      </c>
      <c r="AD204" s="165" t="str">
        <f t="shared" si="18"/>
        <v>A</v>
      </c>
      <c r="AE204" s="124">
        <v>3</v>
      </c>
      <c r="AF204" s="165" t="str">
        <f t="shared" si="15"/>
        <v>A</v>
      </c>
      <c r="AG204" s="122">
        <v>0</v>
      </c>
      <c r="AH204" s="121">
        <v>1</v>
      </c>
      <c r="AI204" s="121">
        <v>0</v>
      </c>
      <c r="AJ204" s="121">
        <v>2</v>
      </c>
      <c r="AK204" s="123">
        <v>3</v>
      </c>
      <c r="AL204" s="165" t="str">
        <f t="shared" si="16"/>
        <v>A</v>
      </c>
      <c r="AM204" s="122">
        <v>0</v>
      </c>
      <c r="AN204" s="121">
        <v>0</v>
      </c>
      <c r="AO204" s="121">
        <v>3</v>
      </c>
      <c r="AP204" s="123">
        <v>3</v>
      </c>
      <c r="AQ204" s="165" t="str">
        <f t="shared" si="17"/>
        <v>A</v>
      </c>
      <c r="AR204" s="122">
        <v>0</v>
      </c>
      <c r="AS204" s="121">
        <v>0</v>
      </c>
      <c r="AT204" s="121">
        <v>1</v>
      </c>
      <c r="AU204" s="121">
        <v>2</v>
      </c>
      <c r="AV204" s="121">
        <v>0</v>
      </c>
      <c r="AW204" s="121">
        <v>0</v>
      </c>
      <c r="AX204" s="123">
        <v>3</v>
      </c>
      <c r="AY204" s="165" t="str">
        <f t="shared" si="19"/>
        <v>A</v>
      </c>
      <c r="AZ204" s="125">
        <v>0</v>
      </c>
      <c r="BA204" s="121">
        <v>1</v>
      </c>
      <c r="BB204" s="121">
        <v>0</v>
      </c>
      <c r="BC204" s="126">
        <v>1</v>
      </c>
      <c r="BD204" s="122">
        <v>18</v>
      </c>
      <c r="BE204" s="121">
        <v>25</v>
      </c>
      <c r="BF204" s="121">
        <v>0</v>
      </c>
      <c r="BG204" s="121">
        <v>0</v>
      </c>
      <c r="BH204" s="121">
        <v>4</v>
      </c>
      <c r="BI204" s="121">
        <v>0</v>
      </c>
      <c r="BJ204" s="121">
        <v>0</v>
      </c>
      <c r="BK204" s="121">
        <v>0</v>
      </c>
      <c r="BL204" s="121">
        <v>36</v>
      </c>
      <c r="BM204" s="121">
        <v>1</v>
      </c>
      <c r="BN204" s="121">
        <v>0</v>
      </c>
      <c r="BO204" s="121">
        <v>0</v>
      </c>
      <c r="BP204" s="121">
        <v>59</v>
      </c>
      <c r="BQ204" s="121">
        <v>1</v>
      </c>
      <c r="BR204" s="121">
        <v>2</v>
      </c>
      <c r="BS204" s="121">
        <v>0</v>
      </c>
      <c r="BT204" s="121">
        <v>3</v>
      </c>
      <c r="BU204" s="121">
        <v>0</v>
      </c>
      <c r="BV204" s="121">
        <v>0</v>
      </c>
      <c r="BW204" s="121">
        <v>0</v>
      </c>
      <c r="BX204" s="121">
        <v>0</v>
      </c>
      <c r="BY204" s="121">
        <v>0</v>
      </c>
      <c r="BZ204" s="121">
        <v>0</v>
      </c>
      <c r="CA204" s="121">
        <v>0</v>
      </c>
      <c r="CB204" s="121">
        <v>0</v>
      </c>
      <c r="CC204" s="121">
        <v>0</v>
      </c>
      <c r="CD204" s="121">
        <v>0</v>
      </c>
      <c r="CE204" s="123">
        <v>0</v>
      </c>
      <c r="CF204" s="122">
        <v>1</v>
      </c>
      <c r="CG204" s="121">
        <v>0</v>
      </c>
      <c r="CH204" s="121">
        <v>0</v>
      </c>
      <c r="CI204" s="121">
        <v>2</v>
      </c>
      <c r="CJ204" s="121">
        <v>0</v>
      </c>
      <c r="CK204" s="121">
        <v>0</v>
      </c>
      <c r="CL204" s="121">
        <v>0</v>
      </c>
      <c r="CM204" s="121">
        <v>0</v>
      </c>
      <c r="CN204" s="121">
        <v>0</v>
      </c>
      <c r="CO204" s="121">
        <v>0</v>
      </c>
      <c r="CP204" s="121">
        <v>0</v>
      </c>
      <c r="CQ204" s="121">
        <v>0</v>
      </c>
      <c r="CR204" s="121">
        <v>0</v>
      </c>
      <c r="CS204" s="121">
        <v>0</v>
      </c>
      <c r="CT204" s="121">
        <v>0</v>
      </c>
      <c r="CU204" s="121">
        <v>0</v>
      </c>
      <c r="CV204" s="121">
        <v>0</v>
      </c>
      <c r="CW204" s="121">
        <v>0</v>
      </c>
      <c r="CX204" s="121">
        <v>0</v>
      </c>
      <c r="CY204" s="121">
        <v>0</v>
      </c>
      <c r="CZ204" s="121">
        <v>8</v>
      </c>
      <c r="DA204" s="123">
        <v>0</v>
      </c>
      <c r="DB204" s="122">
        <v>0</v>
      </c>
      <c r="DC204" s="121">
        <v>0</v>
      </c>
      <c r="DD204" s="121">
        <v>0</v>
      </c>
      <c r="DE204" s="121">
        <v>0</v>
      </c>
      <c r="DF204" s="121">
        <v>0</v>
      </c>
      <c r="DG204" s="121">
        <v>0</v>
      </c>
      <c r="DH204" s="121">
        <v>0</v>
      </c>
      <c r="DI204" s="121">
        <v>0</v>
      </c>
      <c r="DJ204" s="123">
        <v>0</v>
      </c>
      <c r="DK204" s="122">
        <v>0</v>
      </c>
      <c r="DL204" s="123">
        <v>0</v>
      </c>
      <c r="DM204" s="124">
        <v>0</v>
      </c>
      <c r="DN204" s="122">
        <v>41</v>
      </c>
      <c r="DO204" s="121">
        <v>18</v>
      </c>
      <c r="DP204" s="123">
        <v>487</v>
      </c>
      <c r="DQ204" s="122">
        <v>25</v>
      </c>
      <c r="DR204" s="121">
        <v>1</v>
      </c>
      <c r="DS204" s="162" t="s">
        <v>3036</v>
      </c>
      <c r="DT204" s="121">
        <v>2</v>
      </c>
      <c r="DU204" s="162" t="s">
        <v>927</v>
      </c>
      <c r="DV204" s="164" t="s">
        <v>3037</v>
      </c>
      <c r="DW204" s="122">
        <v>1</v>
      </c>
      <c r="DX204" s="121">
        <v>1</v>
      </c>
      <c r="DY204" s="121">
        <v>1</v>
      </c>
      <c r="DZ204" s="162" t="s">
        <v>927</v>
      </c>
      <c r="EA204" s="164" t="s">
        <v>3038</v>
      </c>
      <c r="EB204" s="127">
        <v>38335</v>
      </c>
      <c r="EC204" s="128">
        <v>45.08</v>
      </c>
      <c r="ED204" s="129">
        <v>3</v>
      </c>
    </row>
    <row r="205" spans="1:134" ht="13.5" customHeight="1">
      <c r="A205" s="161" t="s">
        <v>237</v>
      </c>
      <c r="B205" s="162" t="s">
        <v>306</v>
      </c>
      <c r="C205" s="121">
        <v>2</v>
      </c>
      <c r="D205" s="162" t="s">
        <v>528</v>
      </c>
      <c r="E205" s="162" t="s">
        <v>3039</v>
      </c>
      <c r="F205" s="162">
        <v>8</v>
      </c>
      <c r="G205" s="162">
        <v>72930</v>
      </c>
      <c r="H205" s="162" t="s">
        <v>3040</v>
      </c>
      <c r="I205" s="162" t="s">
        <v>3041</v>
      </c>
      <c r="J205" s="162" t="s">
        <v>3042</v>
      </c>
      <c r="K205" s="164" t="s">
        <v>1373</v>
      </c>
      <c r="L205" s="161" t="s">
        <v>996</v>
      </c>
      <c r="M205" s="162" t="s">
        <v>925</v>
      </c>
      <c r="N205" s="162" t="s">
        <v>3043</v>
      </c>
      <c r="O205" s="162" t="s">
        <v>923</v>
      </c>
      <c r="P205" s="162">
        <v>599442306</v>
      </c>
      <c r="Q205" s="164" t="s">
        <v>3044</v>
      </c>
      <c r="R205" s="161" t="s">
        <v>996</v>
      </c>
      <c r="S205" s="162" t="s">
        <v>1185</v>
      </c>
      <c r="T205" s="162" t="s">
        <v>3045</v>
      </c>
      <c r="U205" s="162" t="s">
        <v>927</v>
      </c>
      <c r="V205" s="162">
        <v>599442384</v>
      </c>
      <c r="W205" s="164" t="s">
        <v>3046</v>
      </c>
      <c r="X205" s="122">
        <v>16</v>
      </c>
      <c r="Y205" s="121">
        <v>1</v>
      </c>
      <c r="Z205" s="123">
        <v>17</v>
      </c>
      <c r="AA205" s="122">
        <v>16</v>
      </c>
      <c r="AB205" s="121">
        <v>1</v>
      </c>
      <c r="AC205" s="123">
        <v>17</v>
      </c>
      <c r="AD205" s="165" t="str">
        <f t="shared" si="18"/>
        <v>A</v>
      </c>
      <c r="AE205" s="124">
        <v>15</v>
      </c>
      <c r="AF205" s="165" t="str">
        <f t="shared" si="15"/>
        <v>A</v>
      </c>
      <c r="AG205" s="122">
        <v>0</v>
      </c>
      <c r="AH205" s="121">
        <v>0</v>
      </c>
      <c r="AI205" s="121">
        <v>0</v>
      </c>
      <c r="AJ205" s="121">
        <v>16</v>
      </c>
      <c r="AK205" s="123">
        <v>16</v>
      </c>
      <c r="AL205" s="165" t="str">
        <f t="shared" si="16"/>
        <v>A</v>
      </c>
      <c r="AM205" s="122">
        <v>8</v>
      </c>
      <c r="AN205" s="121">
        <v>3</v>
      </c>
      <c r="AO205" s="121">
        <v>5</v>
      </c>
      <c r="AP205" s="123">
        <v>16</v>
      </c>
      <c r="AQ205" s="165" t="str">
        <f t="shared" si="17"/>
        <v>A</v>
      </c>
      <c r="AR205" s="122">
        <v>0</v>
      </c>
      <c r="AS205" s="121">
        <v>0</v>
      </c>
      <c r="AT205" s="121">
        <v>0</v>
      </c>
      <c r="AU205" s="121">
        <v>14</v>
      </c>
      <c r="AV205" s="121">
        <v>1</v>
      </c>
      <c r="AW205" s="121">
        <v>1</v>
      </c>
      <c r="AX205" s="123">
        <v>16</v>
      </c>
      <c r="AY205" s="165" t="str">
        <f t="shared" si="19"/>
        <v>A</v>
      </c>
      <c r="AZ205" s="125">
        <v>0</v>
      </c>
      <c r="BA205" s="121">
        <v>1</v>
      </c>
      <c r="BB205" s="121">
        <v>1</v>
      </c>
      <c r="BC205" s="126">
        <v>1</v>
      </c>
      <c r="BD205" s="122">
        <v>74</v>
      </c>
      <c r="BE205" s="121">
        <v>160</v>
      </c>
      <c r="BF205" s="121">
        <v>1</v>
      </c>
      <c r="BG205" s="121">
        <v>0</v>
      </c>
      <c r="BH205" s="121">
        <v>38</v>
      </c>
      <c r="BI205" s="121">
        <v>4</v>
      </c>
      <c r="BJ205" s="121">
        <v>3</v>
      </c>
      <c r="BK205" s="121">
        <v>42</v>
      </c>
      <c r="BL205" s="121">
        <v>144</v>
      </c>
      <c r="BM205" s="121">
        <v>10</v>
      </c>
      <c r="BN205" s="121">
        <v>1</v>
      </c>
      <c r="BO205" s="121">
        <v>2</v>
      </c>
      <c r="BP205" s="121">
        <v>85</v>
      </c>
      <c r="BQ205" s="121">
        <v>6</v>
      </c>
      <c r="BR205" s="121">
        <v>43</v>
      </c>
      <c r="BS205" s="121">
        <v>0</v>
      </c>
      <c r="BT205" s="121">
        <v>26</v>
      </c>
      <c r="BU205" s="121">
        <v>0</v>
      </c>
      <c r="BV205" s="121">
        <v>0</v>
      </c>
      <c r="BW205" s="121">
        <v>0</v>
      </c>
      <c r="BX205" s="121">
        <v>0</v>
      </c>
      <c r="BY205" s="121">
        <v>0</v>
      </c>
      <c r="BZ205" s="121">
        <v>0</v>
      </c>
      <c r="CA205" s="121">
        <v>0</v>
      </c>
      <c r="CB205" s="121">
        <v>0</v>
      </c>
      <c r="CC205" s="121">
        <v>1</v>
      </c>
      <c r="CD205" s="121">
        <v>4</v>
      </c>
      <c r="CE205" s="123">
        <v>0</v>
      </c>
      <c r="CF205" s="122">
        <v>7</v>
      </c>
      <c r="CG205" s="121">
        <v>3</v>
      </c>
      <c r="CH205" s="121">
        <v>0</v>
      </c>
      <c r="CI205" s="121">
        <v>68</v>
      </c>
      <c r="CJ205" s="121">
        <v>17</v>
      </c>
      <c r="CK205" s="121">
        <v>4</v>
      </c>
      <c r="CL205" s="121">
        <v>0</v>
      </c>
      <c r="CM205" s="121">
        <v>0</v>
      </c>
      <c r="CN205" s="121">
        <v>0</v>
      </c>
      <c r="CO205" s="121">
        <v>0</v>
      </c>
      <c r="CP205" s="121">
        <v>0</v>
      </c>
      <c r="CQ205" s="121">
        <v>0</v>
      </c>
      <c r="CR205" s="121">
        <v>0</v>
      </c>
      <c r="CS205" s="121">
        <v>0</v>
      </c>
      <c r="CT205" s="121">
        <v>0</v>
      </c>
      <c r="CU205" s="121">
        <v>0</v>
      </c>
      <c r="CV205" s="121">
        <v>0</v>
      </c>
      <c r="CW205" s="121">
        <v>0</v>
      </c>
      <c r="CX205" s="121">
        <v>0</v>
      </c>
      <c r="CY205" s="121">
        <v>0</v>
      </c>
      <c r="CZ205" s="121">
        <v>6</v>
      </c>
      <c r="DA205" s="123">
        <v>0</v>
      </c>
      <c r="DB205" s="122">
        <v>0</v>
      </c>
      <c r="DC205" s="121">
        <v>0</v>
      </c>
      <c r="DD205" s="121">
        <v>1</v>
      </c>
      <c r="DE205" s="121">
        <v>0</v>
      </c>
      <c r="DF205" s="121">
        <v>0</v>
      </c>
      <c r="DG205" s="121">
        <v>0</v>
      </c>
      <c r="DH205" s="121">
        <v>1</v>
      </c>
      <c r="DI205" s="121">
        <v>0</v>
      </c>
      <c r="DJ205" s="123">
        <v>0</v>
      </c>
      <c r="DK205" s="122">
        <v>9</v>
      </c>
      <c r="DL205" s="123">
        <v>1</v>
      </c>
      <c r="DM205" s="124">
        <v>0</v>
      </c>
      <c r="DN205" s="122">
        <v>277</v>
      </c>
      <c r="DO205" s="121">
        <v>33</v>
      </c>
      <c r="DP205" s="123">
        <v>2726</v>
      </c>
      <c r="DQ205" s="122">
        <v>40</v>
      </c>
      <c r="DR205" s="121">
        <v>1</v>
      </c>
      <c r="DS205" s="162">
        <v>25</v>
      </c>
      <c r="DT205" s="121">
        <v>1</v>
      </c>
      <c r="DU205" s="162" t="s">
        <v>927</v>
      </c>
      <c r="DV205" s="164" t="s">
        <v>927</v>
      </c>
      <c r="DW205" s="122">
        <v>1</v>
      </c>
      <c r="DX205" s="121">
        <v>1</v>
      </c>
      <c r="DY205" s="121">
        <v>0</v>
      </c>
      <c r="DZ205" s="162" t="s">
        <v>3047</v>
      </c>
      <c r="EA205" s="164" t="s">
        <v>927</v>
      </c>
      <c r="EB205" s="127">
        <v>325640</v>
      </c>
      <c r="EC205" s="128">
        <v>331.56</v>
      </c>
      <c r="ED205" s="129">
        <v>13</v>
      </c>
    </row>
    <row r="206" spans="1:134" ht="13.5" customHeight="1">
      <c r="A206" s="161" t="s">
        <v>237</v>
      </c>
      <c r="B206" s="162" t="s">
        <v>275</v>
      </c>
      <c r="C206" s="121">
        <v>1</v>
      </c>
      <c r="D206" s="162" t="s">
        <v>274</v>
      </c>
      <c r="E206" s="162" t="s">
        <v>1970</v>
      </c>
      <c r="F206" s="162" t="s">
        <v>3048</v>
      </c>
      <c r="G206" s="162">
        <v>79501</v>
      </c>
      <c r="H206" s="162" t="s">
        <v>275</v>
      </c>
      <c r="I206" s="162" t="s">
        <v>3049</v>
      </c>
      <c r="J206" s="162" t="s">
        <v>3050</v>
      </c>
      <c r="K206" s="164" t="s">
        <v>3051</v>
      </c>
      <c r="L206" s="161" t="s">
        <v>1084</v>
      </c>
      <c r="M206" s="162" t="s">
        <v>1389</v>
      </c>
      <c r="N206" s="162" t="s">
        <v>3052</v>
      </c>
      <c r="O206" s="162" t="s">
        <v>927</v>
      </c>
      <c r="P206" s="162">
        <v>554254312</v>
      </c>
      <c r="Q206" s="164" t="s">
        <v>3053</v>
      </c>
      <c r="R206" s="161" t="s">
        <v>927</v>
      </c>
      <c r="S206" s="162" t="s">
        <v>971</v>
      </c>
      <c r="T206" s="162" t="s">
        <v>3054</v>
      </c>
      <c r="U206" s="162" t="s">
        <v>927</v>
      </c>
      <c r="V206" s="162">
        <v>554254314</v>
      </c>
      <c r="W206" s="164" t="s">
        <v>3055</v>
      </c>
      <c r="X206" s="122">
        <v>3</v>
      </c>
      <c r="Y206" s="121">
        <v>0</v>
      </c>
      <c r="Z206" s="123">
        <v>3</v>
      </c>
      <c r="AA206" s="122">
        <v>3</v>
      </c>
      <c r="AB206" s="121">
        <v>0</v>
      </c>
      <c r="AC206" s="123">
        <v>3</v>
      </c>
      <c r="AD206" s="165" t="str">
        <f t="shared" si="18"/>
        <v>A</v>
      </c>
      <c r="AE206" s="124">
        <v>3</v>
      </c>
      <c r="AF206" s="165" t="str">
        <f t="shared" si="15"/>
        <v>A</v>
      </c>
      <c r="AG206" s="122">
        <v>0</v>
      </c>
      <c r="AH206" s="121">
        <v>1</v>
      </c>
      <c r="AI206" s="121">
        <v>0</v>
      </c>
      <c r="AJ206" s="121">
        <v>2</v>
      </c>
      <c r="AK206" s="123">
        <v>3</v>
      </c>
      <c r="AL206" s="165" t="str">
        <f t="shared" si="16"/>
        <v>A</v>
      </c>
      <c r="AM206" s="122">
        <v>0</v>
      </c>
      <c r="AN206" s="121">
        <v>0</v>
      </c>
      <c r="AO206" s="121">
        <v>3</v>
      </c>
      <c r="AP206" s="123">
        <v>3</v>
      </c>
      <c r="AQ206" s="165" t="str">
        <f t="shared" si="17"/>
        <v>A</v>
      </c>
      <c r="AR206" s="122">
        <v>0</v>
      </c>
      <c r="AS206" s="121">
        <v>0</v>
      </c>
      <c r="AT206" s="121">
        <v>0</v>
      </c>
      <c r="AU206" s="121">
        <v>2</v>
      </c>
      <c r="AV206" s="121">
        <v>1</v>
      </c>
      <c r="AW206" s="121">
        <v>0</v>
      </c>
      <c r="AX206" s="123">
        <v>3</v>
      </c>
      <c r="AY206" s="165" t="str">
        <f t="shared" si="19"/>
        <v>A</v>
      </c>
      <c r="AZ206" s="125">
        <v>1</v>
      </c>
      <c r="BA206" s="121">
        <v>1</v>
      </c>
      <c r="BB206" s="121">
        <v>0</v>
      </c>
      <c r="BC206" s="126">
        <v>1</v>
      </c>
      <c r="BD206" s="122">
        <v>2</v>
      </c>
      <c r="BE206" s="121">
        <v>21</v>
      </c>
      <c r="BF206" s="121">
        <v>0</v>
      </c>
      <c r="BG206" s="121">
        <v>0</v>
      </c>
      <c r="BH206" s="121">
        <v>0</v>
      </c>
      <c r="BI206" s="121">
        <v>0</v>
      </c>
      <c r="BJ206" s="121">
        <v>0</v>
      </c>
      <c r="BK206" s="121">
        <v>0</v>
      </c>
      <c r="BL206" s="121">
        <v>7</v>
      </c>
      <c r="BM206" s="121">
        <v>0</v>
      </c>
      <c r="BN206" s="121">
        <v>0</v>
      </c>
      <c r="BO206" s="121">
        <v>0</v>
      </c>
      <c r="BP206" s="121">
        <v>0</v>
      </c>
      <c r="BQ206" s="121">
        <v>0</v>
      </c>
      <c r="BR206" s="121">
        <v>0</v>
      </c>
      <c r="BS206" s="121">
        <v>0</v>
      </c>
      <c r="BT206" s="121">
        <v>1</v>
      </c>
      <c r="BU206" s="121">
        <v>0</v>
      </c>
      <c r="BV206" s="121">
        <v>0</v>
      </c>
      <c r="BW206" s="121">
        <v>0</v>
      </c>
      <c r="BX206" s="121">
        <v>0</v>
      </c>
      <c r="BY206" s="121">
        <v>0</v>
      </c>
      <c r="BZ206" s="121">
        <v>0</v>
      </c>
      <c r="CA206" s="121">
        <v>0</v>
      </c>
      <c r="CB206" s="121">
        <v>0</v>
      </c>
      <c r="CC206" s="121">
        <v>0</v>
      </c>
      <c r="CD206" s="121">
        <v>0</v>
      </c>
      <c r="CE206" s="123">
        <v>0</v>
      </c>
      <c r="CF206" s="122">
        <v>1</v>
      </c>
      <c r="CG206" s="121">
        <v>0</v>
      </c>
      <c r="CH206" s="121">
        <v>0</v>
      </c>
      <c r="CI206" s="121">
        <v>0</v>
      </c>
      <c r="CJ206" s="121">
        <v>0</v>
      </c>
      <c r="CK206" s="121">
        <v>1</v>
      </c>
      <c r="CL206" s="121">
        <v>0</v>
      </c>
      <c r="CM206" s="121">
        <v>0</v>
      </c>
      <c r="CN206" s="121">
        <v>0</v>
      </c>
      <c r="CO206" s="121">
        <v>0</v>
      </c>
      <c r="CP206" s="121">
        <v>0</v>
      </c>
      <c r="CQ206" s="121">
        <v>0</v>
      </c>
      <c r="CR206" s="121">
        <v>0</v>
      </c>
      <c r="CS206" s="121">
        <v>0</v>
      </c>
      <c r="CT206" s="121">
        <v>0</v>
      </c>
      <c r="CU206" s="121">
        <v>0</v>
      </c>
      <c r="CV206" s="121">
        <v>0</v>
      </c>
      <c r="CW206" s="121">
        <v>0</v>
      </c>
      <c r="CX206" s="121">
        <v>0</v>
      </c>
      <c r="CY206" s="121">
        <v>0</v>
      </c>
      <c r="CZ206" s="121">
        <v>1</v>
      </c>
      <c r="DA206" s="123">
        <v>0</v>
      </c>
      <c r="DB206" s="122">
        <v>0</v>
      </c>
      <c r="DC206" s="121">
        <v>0</v>
      </c>
      <c r="DD206" s="121">
        <v>0</v>
      </c>
      <c r="DE206" s="121">
        <v>0</v>
      </c>
      <c r="DF206" s="121">
        <v>1</v>
      </c>
      <c r="DG206" s="121">
        <v>0</v>
      </c>
      <c r="DH206" s="121">
        <v>0</v>
      </c>
      <c r="DI206" s="121">
        <v>0</v>
      </c>
      <c r="DJ206" s="123">
        <v>0</v>
      </c>
      <c r="DK206" s="122">
        <v>0</v>
      </c>
      <c r="DL206" s="123">
        <v>0</v>
      </c>
      <c r="DM206" s="124">
        <v>0</v>
      </c>
      <c r="DN206" s="122">
        <v>48</v>
      </c>
      <c r="DO206" s="121">
        <v>0</v>
      </c>
      <c r="DP206" s="123">
        <v>10</v>
      </c>
      <c r="DQ206" s="122">
        <v>65</v>
      </c>
      <c r="DR206" s="121">
        <v>1</v>
      </c>
      <c r="DS206" s="162" t="s">
        <v>3056</v>
      </c>
      <c r="DT206" s="121">
        <v>1</v>
      </c>
      <c r="DU206" s="162"/>
      <c r="DV206" s="164"/>
      <c r="DW206" s="122">
        <v>1</v>
      </c>
      <c r="DX206" s="121">
        <v>1</v>
      </c>
      <c r="DY206" s="121">
        <v>1</v>
      </c>
      <c r="DZ206" s="162"/>
      <c r="EA206" s="164"/>
      <c r="EB206" s="127">
        <v>15906</v>
      </c>
      <c r="EC206" s="128">
        <v>332.34</v>
      </c>
      <c r="ED206" s="129">
        <v>11</v>
      </c>
    </row>
    <row r="207" spans="1:134" ht="13.5" customHeight="1">
      <c r="A207" s="161" t="s">
        <v>237</v>
      </c>
      <c r="B207" s="162" t="s">
        <v>277</v>
      </c>
      <c r="C207" s="121">
        <v>1</v>
      </c>
      <c r="D207" s="162" t="s">
        <v>276</v>
      </c>
      <c r="E207" s="162" t="s">
        <v>3057</v>
      </c>
      <c r="F207" s="162">
        <v>160</v>
      </c>
      <c r="G207" s="162">
        <v>73961</v>
      </c>
      <c r="H207" s="162" t="s">
        <v>277</v>
      </c>
      <c r="I207" s="162" t="s">
        <v>3058</v>
      </c>
      <c r="J207" s="162" t="s">
        <v>3059</v>
      </c>
      <c r="K207" s="164" t="s">
        <v>3060</v>
      </c>
      <c r="L207" s="161" t="s">
        <v>920</v>
      </c>
      <c r="M207" s="162" t="s">
        <v>2763</v>
      </c>
      <c r="N207" s="162" t="s">
        <v>3061</v>
      </c>
      <c r="O207" s="162" t="s">
        <v>927</v>
      </c>
      <c r="P207" s="162">
        <v>558306315</v>
      </c>
      <c r="Q207" s="164" t="s">
        <v>3062</v>
      </c>
      <c r="R207" s="161" t="s">
        <v>920</v>
      </c>
      <c r="S207" s="162" t="s">
        <v>1712</v>
      </c>
      <c r="T207" s="162" t="s">
        <v>3063</v>
      </c>
      <c r="U207" s="162" t="s">
        <v>927</v>
      </c>
      <c r="V207" s="162">
        <v>558306324</v>
      </c>
      <c r="W207" s="164" t="s">
        <v>3064</v>
      </c>
      <c r="X207" s="122">
        <v>3</v>
      </c>
      <c r="Y207" s="121">
        <v>0</v>
      </c>
      <c r="Z207" s="123">
        <v>3</v>
      </c>
      <c r="AA207" s="122">
        <v>3</v>
      </c>
      <c r="AB207" s="121">
        <v>0</v>
      </c>
      <c r="AC207" s="123">
        <v>3</v>
      </c>
      <c r="AD207" s="165" t="str">
        <f t="shared" si="18"/>
        <v>A</v>
      </c>
      <c r="AE207" s="124">
        <v>3</v>
      </c>
      <c r="AF207" s="165" t="str">
        <f t="shared" si="15"/>
        <v>A</v>
      </c>
      <c r="AG207" s="122">
        <v>0</v>
      </c>
      <c r="AH207" s="121">
        <v>1</v>
      </c>
      <c r="AI207" s="121">
        <v>0</v>
      </c>
      <c r="AJ207" s="121">
        <v>2</v>
      </c>
      <c r="AK207" s="123">
        <v>3</v>
      </c>
      <c r="AL207" s="165" t="str">
        <f t="shared" si="16"/>
        <v>A</v>
      </c>
      <c r="AM207" s="122">
        <v>1</v>
      </c>
      <c r="AN207" s="121">
        <v>2</v>
      </c>
      <c r="AO207" s="121">
        <v>0</v>
      </c>
      <c r="AP207" s="123">
        <v>3</v>
      </c>
      <c r="AQ207" s="165" t="str">
        <f t="shared" si="17"/>
        <v>A</v>
      </c>
      <c r="AR207" s="122">
        <v>0</v>
      </c>
      <c r="AS207" s="121">
        <v>0</v>
      </c>
      <c r="AT207" s="121">
        <v>0</v>
      </c>
      <c r="AU207" s="121">
        <v>3</v>
      </c>
      <c r="AV207" s="121">
        <v>0</v>
      </c>
      <c r="AW207" s="121">
        <v>0</v>
      </c>
      <c r="AX207" s="123">
        <v>3</v>
      </c>
      <c r="AY207" s="165" t="str">
        <f t="shared" si="19"/>
        <v>A</v>
      </c>
      <c r="AZ207" s="125">
        <v>0</v>
      </c>
      <c r="BA207" s="121">
        <v>1</v>
      </c>
      <c r="BB207" s="121">
        <v>0</v>
      </c>
      <c r="BC207" s="126">
        <v>1</v>
      </c>
      <c r="BD207" s="122">
        <v>16</v>
      </c>
      <c r="BE207" s="121">
        <v>130</v>
      </c>
      <c r="BF207" s="121">
        <v>0</v>
      </c>
      <c r="BG207" s="121">
        <v>0</v>
      </c>
      <c r="BH207" s="121">
        <v>0</v>
      </c>
      <c r="BI207" s="121">
        <v>0</v>
      </c>
      <c r="BJ207" s="121">
        <v>3</v>
      </c>
      <c r="BK207" s="121">
        <v>0</v>
      </c>
      <c r="BL207" s="121">
        <v>13</v>
      </c>
      <c r="BM207" s="121">
        <v>0</v>
      </c>
      <c r="BN207" s="121">
        <v>0</v>
      </c>
      <c r="BO207" s="121">
        <v>0</v>
      </c>
      <c r="BP207" s="121">
        <v>3</v>
      </c>
      <c r="BQ207" s="121">
        <v>0</v>
      </c>
      <c r="BR207" s="121">
        <v>0</v>
      </c>
      <c r="BS207" s="121">
        <v>0</v>
      </c>
      <c r="BT207" s="121">
        <v>17</v>
      </c>
      <c r="BU207" s="121">
        <v>0</v>
      </c>
      <c r="BV207" s="121">
        <v>0</v>
      </c>
      <c r="BW207" s="121">
        <v>0</v>
      </c>
      <c r="BX207" s="121">
        <v>0</v>
      </c>
      <c r="BY207" s="121">
        <v>0</v>
      </c>
      <c r="BZ207" s="121">
        <v>0</v>
      </c>
      <c r="CA207" s="121">
        <v>0</v>
      </c>
      <c r="CB207" s="121">
        <v>0</v>
      </c>
      <c r="CC207" s="121">
        <v>19</v>
      </c>
      <c r="CD207" s="121">
        <v>1</v>
      </c>
      <c r="CE207" s="123">
        <v>0</v>
      </c>
      <c r="CF207" s="122">
        <v>0</v>
      </c>
      <c r="CG207" s="121">
        <v>0</v>
      </c>
      <c r="CH207" s="121">
        <v>0</v>
      </c>
      <c r="CI207" s="121">
        <v>0</v>
      </c>
      <c r="CJ207" s="121">
        <v>17</v>
      </c>
      <c r="CK207" s="121">
        <v>2</v>
      </c>
      <c r="CL207" s="121">
        <v>0</v>
      </c>
      <c r="CM207" s="121">
        <v>0</v>
      </c>
      <c r="CN207" s="121">
        <v>0</v>
      </c>
      <c r="CO207" s="121">
        <v>0</v>
      </c>
      <c r="CP207" s="121">
        <v>0</v>
      </c>
      <c r="CQ207" s="121">
        <v>0</v>
      </c>
      <c r="CR207" s="121">
        <v>0</v>
      </c>
      <c r="CS207" s="121">
        <v>0</v>
      </c>
      <c r="CT207" s="121">
        <v>0</v>
      </c>
      <c r="CU207" s="121">
        <v>0</v>
      </c>
      <c r="CV207" s="121">
        <v>0</v>
      </c>
      <c r="CW207" s="121">
        <v>0</v>
      </c>
      <c r="CX207" s="121">
        <v>0</v>
      </c>
      <c r="CY207" s="121">
        <v>0</v>
      </c>
      <c r="CZ207" s="121">
        <v>0</v>
      </c>
      <c r="DA207" s="123">
        <v>0</v>
      </c>
      <c r="DB207" s="122">
        <v>0</v>
      </c>
      <c r="DC207" s="121">
        <v>0</v>
      </c>
      <c r="DD207" s="121">
        <v>0</v>
      </c>
      <c r="DE207" s="121">
        <v>0</v>
      </c>
      <c r="DF207" s="121">
        <v>0</v>
      </c>
      <c r="DG207" s="121">
        <v>0</v>
      </c>
      <c r="DH207" s="121">
        <v>1</v>
      </c>
      <c r="DI207" s="121">
        <v>0</v>
      </c>
      <c r="DJ207" s="123">
        <v>0</v>
      </c>
      <c r="DK207" s="122">
        <v>1</v>
      </c>
      <c r="DL207" s="123">
        <v>0</v>
      </c>
      <c r="DM207" s="124">
        <v>0</v>
      </c>
      <c r="DN207" s="122">
        <v>194</v>
      </c>
      <c r="DO207" s="121">
        <v>8</v>
      </c>
      <c r="DP207" s="123">
        <v>289</v>
      </c>
      <c r="DQ207" s="122">
        <v>25</v>
      </c>
      <c r="DR207" s="121">
        <v>1</v>
      </c>
      <c r="DS207" s="162" t="s">
        <v>3065</v>
      </c>
      <c r="DT207" s="121">
        <v>2</v>
      </c>
      <c r="DU207" s="162"/>
      <c r="DV207" s="164"/>
      <c r="DW207" s="122">
        <v>1</v>
      </c>
      <c r="DX207" s="121">
        <v>1</v>
      </c>
      <c r="DY207" s="121">
        <v>1</v>
      </c>
      <c r="DZ207" s="162"/>
      <c r="EA207" s="164"/>
      <c r="EB207" s="127">
        <v>54872</v>
      </c>
      <c r="EC207" s="128">
        <v>234.66</v>
      </c>
      <c r="ED207" s="129">
        <v>12</v>
      </c>
    </row>
    <row r="208" spans="1:134" ht="13.5" customHeight="1" thickBot="1">
      <c r="A208" s="169" t="s">
        <v>237</v>
      </c>
      <c r="B208" s="170" t="s">
        <v>279</v>
      </c>
      <c r="C208" s="130">
        <v>1</v>
      </c>
      <c r="D208" s="170" t="s">
        <v>278</v>
      </c>
      <c r="E208" s="170" t="s">
        <v>3066</v>
      </c>
      <c r="F208" s="170">
        <v>7</v>
      </c>
      <c r="G208" s="170">
        <v>74901</v>
      </c>
      <c r="H208" s="170" t="s">
        <v>279</v>
      </c>
      <c r="I208" s="170" t="s">
        <v>3067</v>
      </c>
      <c r="J208" s="170" t="s">
        <v>3068</v>
      </c>
      <c r="K208" s="171" t="s">
        <v>919</v>
      </c>
      <c r="L208" s="169" t="s">
        <v>920</v>
      </c>
      <c r="M208" s="170" t="s">
        <v>956</v>
      </c>
      <c r="N208" s="170" t="s">
        <v>3069</v>
      </c>
      <c r="O208" s="170" t="s">
        <v>927</v>
      </c>
      <c r="P208" s="170">
        <v>556312266</v>
      </c>
      <c r="Q208" s="171" t="s">
        <v>3070</v>
      </c>
      <c r="R208" s="169" t="s">
        <v>920</v>
      </c>
      <c r="S208" s="170" t="s">
        <v>3071</v>
      </c>
      <c r="T208" s="170" t="s">
        <v>3072</v>
      </c>
      <c r="U208" s="170" t="s">
        <v>927</v>
      </c>
      <c r="V208" s="170">
        <v>556312268</v>
      </c>
      <c r="W208" s="171" t="s">
        <v>3073</v>
      </c>
      <c r="X208" s="131">
        <v>1</v>
      </c>
      <c r="Y208" s="130">
        <v>0</v>
      </c>
      <c r="Z208" s="132">
        <v>1</v>
      </c>
      <c r="AA208" s="131">
        <v>1</v>
      </c>
      <c r="AB208" s="130">
        <v>0</v>
      </c>
      <c r="AC208" s="132">
        <v>1</v>
      </c>
      <c r="AD208" s="172" t="str">
        <f t="shared" si="18"/>
        <v>A</v>
      </c>
      <c r="AE208" s="133">
        <v>1</v>
      </c>
      <c r="AF208" s="172" t="str">
        <f t="shared" si="15"/>
        <v>A</v>
      </c>
      <c r="AG208" s="131">
        <v>0</v>
      </c>
      <c r="AH208" s="130">
        <v>0</v>
      </c>
      <c r="AI208" s="130">
        <v>0</v>
      </c>
      <c r="AJ208" s="130">
        <v>1</v>
      </c>
      <c r="AK208" s="132">
        <v>1</v>
      </c>
      <c r="AL208" s="172" t="str">
        <f t="shared" si="16"/>
        <v>A</v>
      </c>
      <c r="AM208" s="131">
        <v>0</v>
      </c>
      <c r="AN208" s="130">
        <v>1</v>
      </c>
      <c r="AO208" s="130">
        <v>0</v>
      </c>
      <c r="AP208" s="132">
        <v>1</v>
      </c>
      <c r="AQ208" s="172" t="str">
        <f t="shared" si="17"/>
        <v>A</v>
      </c>
      <c r="AR208" s="131">
        <v>0</v>
      </c>
      <c r="AS208" s="130">
        <v>0</v>
      </c>
      <c r="AT208" s="130">
        <v>0</v>
      </c>
      <c r="AU208" s="130">
        <v>1</v>
      </c>
      <c r="AV208" s="130">
        <v>0</v>
      </c>
      <c r="AW208" s="130">
        <v>0</v>
      </c>
      <c r="AX208" s="132">
        <v>1</v>
      </c>
      <c r="AY208" s="172" t="str">
        <f t="shared" si="19"/>
        <v>A</v>
      </c>
      <c r="AZ208" s="125">
        <v>1</v>
      </c>
      <c r="BA208" s="121">
        <v>1</v>
      </c>
      <c r="BB208" s="121">
        <v>0</v>
      </c>
      <c r="BC208" s="126">
        <v>1</v>
      </c>
      <c r="BD208" s="131">
        <v>4</v>
      </c>
      <c r="BE208" s="130">
        <v>20</v>
      </c>
      <c r="BF208" s="130">
        <v>0</v>
      </c>
      <c r="BG208" s="130">
        <v>0</v>
      </c>
      <c r="BH208" s="130">
        <v>0</v>
      </c>
      <c r="BI208" s="130">
        <v>0</v>
      </c>
      <c r="BJ208" s="130">
        <v>0</v>
      </c>
      <c r="BK208" s="130">
        <v>12</v>
      </c>
      <c r="BL208" s="130">
        <v>10</v>
      </c>
      <c r="BM208" s="130">
        <v>1</v>
      </c>
      <c r="BN208" s="130">
        <v>1</v>
      </c>
      <c r="BO208" s="130">
        <v>0</v>
      </c>
      <c r="BP208" s="130">
        <v>2</v>
      </c>
      <c r="BQ208" s="130">
        <v>0</v>
      </c>
      <c r="BR208" s="130">
        <v>0</v>
      </c>
      <c r="BS208" s="130">
        <v>0</v>
      </c>
      <c r="BT208" s="130">
        <v>7</v>
      </c>
      <c r="BU208" s="130">
        <v>0</v>
      </c>
      <c r="BV208" s="130">
        <v>0</v>
      </c>
      <c r="BW208" s="130">
        <v>0</v>
      </c>
      <c r="BX208" s="130">
        <v>0</v>
      </c>
      <c r="BY208" s="130">
        <v>0</v>
      </c>
      <c r="BZ208" s="130">
        <v>0</v>
      </c>
      <c r="CA208" s="130">
        <v>0</v>
      </c>
      <c r="CB208" s="130">
        <v>0</v>
      </c>
      <c r="CC208" s="130">
        <v>0</v>
      </c>
      <c r="CD208" s="130">
        <v>0</v>
      </c>
      <c r="CE208" s="132">
        <v>0</v>
      </c>
      <c r="CF208" s="131">
        <v>0</v>
      </c>
      <c r="CG208" s="130">
        <v>0</v>
      </c>
      <c r="CH208" s="130">
        <v>0</v>
      </c>
      <c r="CI208" s="130">
        <v>2</v>
      </c>
      <c r="CJ208" s="130">
        <v>7</v>
      </c>
      <c r="CK208" s="130">
        <v>2</v>
      </c>
      <c r="CL208" s="130">
        <v>0</v>
      </c>
      <c r="CM208" s="130">
        <v>0</v>
      </c>
      <c r="CN208" s="130">
        <v>0</v>
      </c>
      <c r="CO208" s="130">
        <v>0</v>
      </c>
      <c r="CP208" s="130">
        <v>0</v>
      </c>
      <c r="CQ208" s="130">
        <v>0</v>
      </c>
      <c r="CR208" s="130">
        <v>0</v>
      </c>
      <c r="CS208" s="130">
        <v>0</v>
      </c>
      <c r="CT208" s="130">
        <v>0</v>
      </c>
      <c r="CU208" s="130">
        <v>0</v>
      </c>
      <c r="CV208" s="130">
        <v>0</v>
      </c>
      <c r="CW208" s="130">
        <v>0</v>
      </c>
      <c r="CX208" s="130">
        <v>0</v>
      </c>
      <c r="CY208" s="130">
        <v>0</v>
      </c>
      <c r="CZ208" s="130">
        <v>0</v>
      </c>
      <c r="DA208" s="132">
        <v>0</v>
      </c>
      <c r="DB208" s="131">
        <v>0</v>
      </c>
      <c r="DC208" s="130">
        <v>0</v>
      </c>
      <c r="DD208" s="130">
        <v>0</v>
      </c>
      <c r="DE208" s="130">
        <v>0</v>
      </c>
      <c r="DF208" s="130">
        <v>0</v>
      </c>
      <c r="DG208" s="130">
        <v>0</v>
      </c>
      <c r="DH208" s="130">
        <v>0</v>
      </c>
      <c r="DI208" s="130">
        <v>0</v>
      </c>
      <c r="DJ208" s="132">
        <v>0</v>
      </c>
      <c r="DK208" s="131">
        <v>0</v>
      </c>
      <c r="DL208" s="132">
        <v>0</v>
      </c>
      <c r="DM208" s="133">
        <v>0</v>
      </c>
      <c r="DN208" s="131">
        <v>39</v>
      </c>
      <c r="DO208" s="130">
        <v>0</v>
      </c>
      <c r="DP208" s="132">
        <v>128</v>
      </c>
      <c r="DQ208" s="131">
        <v>50</v>
      </c>
      <c r="DR208" s="130">
        <v>1</v>
      </c>
      <c r="DS208" s="170" t="s">
        <v>3074</v>
      </c>
      <c r="DT208" s="130">
        <v>1</v>
      </c>
      <c r="DU208" s="170"/>
      <c r="DV208" s="171"/>
      <c r="DW208" s="131">
        <v>1</v>
      </c>
      <c r="DX208" s="130">
        <v>1</v>
      </c>
      <c r="DY208" s="130">
        <v>0</v>
      </c>
      <c r="DZ208" s="170"/>
      <c r="EA208" s="171"/>
      <c r="EB208" s="127">
        <v>13546</v>
      </c>
      <c r="EC208" s="128">
        <v>279.89</v>
      </c>
      <c r="ED208" s="129">
        <v>12</v>
      </c>
    </row>
  </sheetData>
  <mergeCells count="17">
    <mergeCell ref="DK1:DL1"/>
    <mergeCell ref="DN1:DP1"/>
    <mergeCell ref="DQ1:DV1"/>
    <mergeCell ref="DW1:EA1"/>
    <mergeCell ref="EB1:ED1"/>
    <mergeCell ref="DB1:DJ1"/>
    <mergeCell ref="A1:K1"/>
    <mergeCell ref="L1:Q1"/>
    <mergeCell ref="R1:W1"/>
    <mergeCell ref="X1:Z1"/>
    <mergeCell ref="AA1:AC1"/>
    <mergeCell ref="AG1:AK1"/>
    <mergeCell ref="AM1:AP1"/>
    <mergeCell ref="AR1:AX1"/>
    <mergeCell ref="AZ1:BC1"/>
    <mergeCell ref="BD1:CE1"/>
    <mergeCell ref="CF1:DA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ED60"/>
  <sheetViews>
    <sheetView workbookViewId="0">
      <selection sqref="A1:EE3"/>
    </sheetView>
  </sheetViews>
  <sheetFormatPr defaultRowHeight="15"/>
  <cols>
    <col min="1" max="1" width="15.28515625" customWidth="1"/>
    <col min="2" max="2" width="15.7109375" customWidth="1"/>
    <col min="3" max="3" width="23.5703125" customWidth="1"/>
    <col min="4" max="4" width="32.140625" customWidth="1"/>
    <col min="5" max="5" width="16.42578125" customWidth="1"/>
    <col min="6" max="6" width="10.5703125" customWidth="1"/>
    <col min="7" max="7" width="6.85546875" customWidth="1"/>
    <col min="8" max="8" width="10.140625" customWidth="1"/>
    <col min="9" max="10" width="9.28515625" bestFit="1" customWidth="1"/>
    <col min="11" max="11" width="17.7109375" customWidth="1"/>
    <col min="12" max="12" width="8.7109375" customWidth="1"/>
    <col min="13" max="14" width="9.28515625" bestFit="1" customWidth="1"/>
    <col min="15" max="15" width="8.42578125" customWidth="1"/>
    <col min="16" max="16" width="10.140625" customWidth="1"/>
    <col min="17" max="17" width="11" customWidth="1"/>
    <col min="18" max="21" width="9.28515625" bestFit="1" customWidth="1"/>
    <col min="22" max="22" width="11.5703125" bestFit="1" customWidth="1"/>
    <col min="23" max="23" width="9.28515625" bestFit="1" customWidth="1"/>
    <col min="24" max="24" width="12.5703125" customWidth="1"/>
    <col min="25" max="26" width="9.28515625" bestFit="1" customWidth="1"/>
    <col min="27" max="27" width="12.7109375" customWidth="1"/>
    <col min="28" max="28" width="10.85546875" customWidth="1"/>
    <col min="29" max="29" width="11" customWidth="1"/>
    <col min="30" max="30" width="9.140625" style="108"/>
    <col min="31" max="31" width="20" customWidth="1"/>
    <col min="32" max="32" width="9.140625" style="108"/>
    <col min="33" max="34" width="9.28515625" bestFit="1" customWidth="1"/>
    <col min="35" max="35" width="7.7109375" customWidth="1"/>
    <col min="36" max="36" width="8.7109375" customWidth="1"/>
    <col min="37" max="37" width="8.85546875" customWidth="1"/>
    <col min="38" max="38" width="9.140625" style="108"/>
    <col min="39" max="41" width="9.28515625" bestFit="1" customWidth="1"/>
    <col min="42" max="42" width="12.7109375" customWidth="1"/>
    <col min="43" max="43" width="9.140625" style="108"/>
    <col min="44" max="46" width="7.42578125" customWidth="1"/>
    <col min="47" max="47" width="7.5703125" customWidth="1"/>
    <col min="48" max="49" width="7.7109375" customWidth="1"/>
    <col min="50" max="50" width="12.42578125" customWidth="1"/>
    <col min="51" max="51" width="9.140625" style="108"/>
    <col min="52" max="52" width="14.140625" customWidth="1"/>
    <col min="53" max="53" width="11.7109375" customWidth="1"/>
    <col min="54" max="54" width="10.5703125" customWidth="1"/>
    <col min="55" max="55" width="11.140625" customWidth="1"/>
    <col min="56" max="56" width="9.28515625" bestFit="1" customWidth="1"/>
    <col min="57" max="57" width="10.42578125" customWidth="1"/>
    <col min="58" max="58" width="11.5703125" customWidth="1"/>
    <col min="59" max="59" width="11.140625" customWidth="1"/>
    <col min="60" max="60" width="12.7109375" customWidth="1"/>
    <col min="61" max="61" width="10.28515625" customWidth="1"/>
    <col min="62" max="62" width="10.42578125" customWidth="1"/>
    <col min="63" max="63" width="12.85546875" customWidth="1"/>
    <col min="64" max="64" width="13.140625" customWidth="1"/>
    <col min="65" max="65" width="10.85546875" customWidth="1"/>
    <col min="66" max="66" width="11.85546875" customWidth="1"/>
    <col min="67" max="67" width="10.5703125" customWidth="1"/>
    <col min="68" max="68" width="10.28515625" customWidth="1"/>
    <col min="69" max="69" width="10.5703125" customWidth="1"/>
    <col min="70" max="70" width="10.7109375" customWidth="1"/>
    <col min="71" max="71" width="12.28515625" customWidth="1"/>
    <col min="72" max="72" width="12.42578125" customWidth="1"/>
    <col min="73" max="73" width="10.140625" customWidth="1"/>
    <col min="74" max="74" width="17.140625" customWidth="1"/>
    <col min="75" max="75" width="11.42578125" customWidth="1"/>
    <col min="76" max="76" width="29.42578125" customWidth="1"/>
    <col min="77" max="77" width="11.7109375" customWidth="1"/>
    <col min="78" max="79" width="10.85546875" customWidth="1"/>
    <col min="80" max="80" width="12.42578125" customWidth="1"/>
    <col min="81" max="81" width="10.5703125" customWidth="1"/>
    <col min="82" max="82" width="16.140625" customWidth="1"/>
    <col min="83" max="83" width="14.42578125" customWidth="1"/>
    <col min="84" max="84" width="10.85546875" customWidth="1"/>
    <col min="85" max="85" width="17.85546875" customWidth="1"/>
    <col min="86" max="86" width="9.7109375" customWidth="1"/>
    <col min="87" max="87" width="10.42578125" customWidth="1"/>
    <col min="88" max="88" width="11.85546875" customWidth="1"/>
    <col min="89" max="89" width="11.7109375" customWidth="1"/>
    <col min="90" max="90" width="11.28515625" customWidth="1"/>
    <col min="91" max="91" width="10.85546875" customWidth="1"/>
    <col min="92" max="93" width="10.7109375" customWidth="1"/>
    <col min="94" max="94" width="10.5703125" customWidth="1"/>
    <col min="95" max="95" width="9.42578125" customWidth="1"/>
    <col min="96" max="96" width="11.28515625" customWidth="1"/>
    <col min="97" max="97" width="11.140625" customWidth="1"/>
    <col min="98" max="98" width="12.7109375" customWidth="1"/>
    <col min="99" max="99" width="9.85546875" customWidth="1"/>
    <col min="100" max="100" width="14.42578125" customWidth="1"/>
    <col min="101" max="101" width="13.140625" customWidth="1"/>
    <col min="102" max="102" width="10.7109375" customWidth="1"/>
    <col min="103" max="103" width="12.42578125" customWidth="1"/>
    <col min="104" max="104" width="11.28515625" customWidth="1"/>
    <col min="105" max="105" width="11.85546875" customWidth="1"/>
    <col min="106" max="106" width="11.28515625" customWidth="1"/>
    <col min="107" max="107" width="17.140625" customWidth="1"/>
    <col min="108" max="108" width="15.7109375" customWidth="1"/>
    <col min="109" max="109" width="11.42578125" customWidth="1"/>
    <col min="110" max="110" width="11.28515625" customWidth="1"/>
    <col min="111" max="111" width="11.5703125" customWidth="1"/>
    <col min="112" max="112" width="11.42578125" customWidth="1"/>
    <col min="113" max="113" width="11.5703125" customWidth="1"/>
    <col min="114" max="114" width="14.42578125" customWidth="1"/>
    <col min="115" max="115" width="32.28515625" customWidth="1"/>
    <col min="116" max="116" width="27.140625" customWidth="1"/>
    <col min="117" max="117" width="22" customWidth="1"/>
    <col min="118" max="118" width="12.85546875" customWidth="1"/>
    <col min="119" max="119" width="17.7109375" customWidth="1"/>
    <col min="120" max="120" width="13.42578125" customWidth="1"/>
    <col min="121" max="121" width="15.7109375" customWidth="1"/>
    <col min="122" max="122" width="12" customWidth="1"/>
    <col min="123" max="123" width="18.7109375" customWidth="1"/>
    <col min="124" max="124" width="22.42578125" customWidth="1"/>
    <col min="125" max="125" width="14" customWidth="1"/>
    <col min="126" max="126" width="12.85546875" customWidth="1"/>
    <col min="127" max="127" width="10.42578125" customWidth="1"/>
    <col min="128" max="128" width="10.5703125" customWidth="1"/>
    <col min="129" max="129" width="11.42578125" customWidth="1"/>
    <col min="130" max="130" width="18.28515625" customWidth="1"/>
    <col min="131" max="131" width="15.85546875" customWidth="1"/>
    <col min="132" max="132" width="9.140625" customWidth="1"/>
    <col min="134" max="134" width="10.140625" customWidth="1"/>
  </cols>
  <sheetData>
    <row r="1" spans="1:134" ht="63.75" customHeight="1">
      <c r="A1" s="183" t="s">
        <v>654</v>
      </c>
      <c r="B1" s="178"/>
      <c r="C1" s="178"/>
      <c r="D1" s="178"/>
      <c r="E1" s="178"/>
      <c r="F1" s="178"/>
      <c r="G1" s="178"/>
      <c r="H1" s="178"/>
      <c r="I1" s="178"/>
      <c r="J1" s="178"/>
      <c r="K1" s="179"/>
      <c r="L1" s="173" t="s">
        <v>655</v>
      </c>
      <c r="M1" s="177"/>
      <c r="N1" s="177"/>
      <c r="O1" s="177"/>
      <c r="P1" s="177"/>
      <c r="Q1" s="174"/>
      <c r="R1" s="183" t="s">
        <v>656</v>
      </c>
      <c r="S1" s="184"/>
      <c r="T1" s="184"/>
      <c r="U1" s="184"/>
      <c r="V1" s="184"/>
      <c r="W1" s="185"/>
      <c r="X1" s="173" t="s">
        <v>657</v>
      </c>
      <c r="Y1" s="177"/>
      <c r="Z1" s="174"/>
      <c r="AA1" s="183" t="s">
        <v>658</v>
      </c>
      <c r="AB1" s="178"/>
      <c r="AC1" s="179"/>
      <c r="AD1" s="139" t="s">
        <v>659</v>
      </c>
      <c r="AE1" s="140" t="s">
        <v>660</v>
      </c>
      <c r="AF1" s="139" t="s">
        <v>661</v>
      </c>
      <c r="AG1" s="183" t="s">
        <v>662</v>
      </c>
      <c r="AH1" s="178"/>
      <c r="AI1" s="178"/>
      <c r="AJ1" s="178"/>
      <c r="AK1" s="179"/>
      <c r="AL1" s="139" t="s">
        <v>663</v>
      </c>
      <c r="AM1" s="183" t="s">
        <v>664</v>
      </c>
      <c r="AN1" s="178"/>
      <c r="AO1" s="178"/>
      <c r="AP1" s="179"/>
      <c r="AQ1" s="139" t="s">
        <v>665</v>
      </c>
      <c r="AR1" s="186" t="s">
        <v>666</v>
      </c>
      <c r="AS1" s="187"/>
      <c r="AT1" s="187"/>
      <c r="AU1" s="187"/>
      <c r="AV1" s="187"/>
      <c r="AW1" s="187"/>
      <c r="AX1" s="188"/>
      <c r="AY1" s="139" t="s">
        <v>667</v>
      </c>
      <c r="AZ1" s="189" t="s">
        <v>668</v>
      </c>
      <c r="BA1" s="190"/>
      <c r="BB1" s="190"/>
      <c r="BC1" s="190"/>
      <c r="BD1" s="183" t="s">
        <v>669</v>
      </c>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5"/>
      <c r="CF1" s="183" t="s">
        <v>670</v>
      </c>
      <c r="CG1" s="178"/>
      <c r="CH1" s="178"/>
      <c r="CI1" s="178"/>
      <c r="CJ1" s="178"/>
      <c r="CK1" s="178"/>
      <c r="CL1" s="178"/>
      <c r="CM1" s="178"/>
      <c r="CN1" s="178"/>
      <c r="CO1" s="178"/>
      <c r="CP1" s="178"/>
      <c r="CQ1" s="178"/>
      <c r="CR1" s="178"/>
      <c r="CS1" s="178"/>
      <c r="CT1" s="178"/>
      <c r="CU1" s="178"/>
      <c r="CV1" s="178"/>
      <c r="CW1" s="178"/>
      <c r="CX1" s="178"/>
      <c r="CY1" s="178"/>
      <c r="CZ1" s="178"/>
      <c r="DA1" s="179"/>
      <c r="DB1" s="173" t="s">
        <v>671</v>
      </c>
      <c r="DC1" s="175"/>
      <c r="DD1" s="175"/>
      <c r="DE1" s="175"/>
      <c r="DF1" s="175"/>
      <c r="DG1" s="175"/>
      <c r="DH1" s="175"/>
      <c r="DI1" s="175"/>
      <c r="DJ1" s="176"/>
      <c r="DK1" s="173" t="s">
        <v>672</v>
      </c>
      <c r="DL1" s="174"/>
      <c r="DM1" s="140" t="s">
        <v>673</v>
      </c>
      <c r="DN1" s="173" t="s">
        <v>674</v>
      </c>
      <c r="DO1" s="175"/>
      <c r="DP1" s="176"/>
      <c r="DQ1" s="173" t="s">
        <v>675</v>
      </c>
      <c r="DR1" s="177"/>
      <c r="DS1" s="177"/>
      <c r="DT1" s="177"/>
      <c r="DU1" s="177"/>
      <c r="DV1" s="174"/>
      <c r="DW1" s="173" t="s">
        <v>676</v>
      </c>
      <c r="DX1" s="178"/>
      <c r="DY1" s="178"/>
      <c r="DZ1" s="178"/>
      <c r="EA1" s="179"/>
      <c r="EB1" s="180" t="s">
        <v>677</v>
      </c>
      <c r="EC1" s="181"/>
      <c r="ED1" s="182"/>
    </row>
    <row r="2" spans="1:134" ht="165.75">
      <c r="A2" s="142" t="s">
        <v>614</v>
      </c>
      <c r="B2" s="143" t="s">
        <v>615</v>
      </c>
      <c r="C2" s="143" t="s">
        <v>678</v>
      </c>
      <c r="D2" s="143" t="s">
        <v>616</v>
      </c>
      <c r="E2" s="143" t="s">
        <v>679</v>
      </c>
      <c r="F2" s="143" t="s">
        <v>680</v>
      </c>
      <c r="G2" s="143" t="s">
        <v>681</v>
      </c>
      <c r="H2" s="143" t="s">
        <v>682</v>
      </c>
      <c r="I2" s="143" t="s">
        <v>683</v>
      </c>
      <c r="J2" s="143" t="s">
        <v>684</v>
      </c>
      <c r="K2" s="144" t="s">
        <v>685</v>
      </c>
      <c r="L2" s="142" t="s">
        <v>686</v>
      </c>
      <c r="M2" s="143" t="s">
        <v>687</v>
      </c>
      <c r="N2" s="143" t="s">
        <v>688</v>
      </c>
      <c r="O2" s="143" t="s">
        <v>689</v>
      </c>
      <c r="P2" s="143" t="s">
        <v>690</v>
      </c>
      <c r="Q2" s="144" t="s">
        <v>691</v>
      </c>
      <c r="R2" s="142" t="s">
        <v>692</v>
      </c>
      <c r="S2" s="143" t="s">
        <v>693</v>
      </c>
      <c r="T2" s="143" t="s">
        <v>694</v>
      </c>
      <c r="U2" s="143" t="s">
        <v>695</v>
      </c>
      <c r="V2" s="143" t="s">
        <v>696</v>
      </c>
      <c r="W2" s="144" t="s">
        <v>697</v>
      </c>
      <c r="X2" s="142" t="s">
        <v>0</v>
      </c>
      <c r="Y2" s="143" t="s">
        <v>698</v>
      </c>
      <c r="Z2" s="144" t="s">
        <v>602</v>
      </c>
      <c r="AA2" s="142" t="s">
        <v>699</v>
      </c>
      <c r="AB2" s="143" t="s">
        <v>700</v>
      </c>
      <c r="AC2" s="144" t="s">
        <v>701</v>
      </c>
      <c r="AD2" s="145" t="s">
        <v>702</v>
      </c>
      <c r="AE2" s="141" t="s">
        <v>1</v>
      </c>
      <c r="AF2" s="145" t="s">
        <v>703</v>
      </c>
      <c r="AG2" s="142" t="s">
        <v>704</v>
      </c>
      <c r="AH2" s="143" t="s">
        <v>2</v>
      </c>
      <c r="AI2" s="143" t="s">
        <v>3</v>
      </c>
      <c r="AJ2" s="143" t="s">
        <v>4</v>
      </c>
      <c r="AK2" s="144" t="s">
        <v>705</v>
      </c>
      <c r="AL2" s="145" t="s">
        <v>706</v>
      </c>
      <c r="AM2" s="142" t="s">
        <v>5</v>
      </c>
      <c r="AN2" s="143" t="s">
        <v>6</v>
      </c>
      <c r="AO2" s="143" t="s">
        <v>7</v>
      </c>
      <c r="AP2" s="144" t="s">
        <v>707</v>
      </c>
      <c r="AQ2" s="145" t="s">
        <v>708</v>
      </c>
      <c r="AR2" s="142" t="s">
        <v>709</v>
      </c>
      <c r="AS2" s="143" t="s">
        <v>8</v>
      </c>
      <c r="AT2" s="143" t="s">
        <v>9</v>
      </c>
      <c r="AU2" s="143" t="s">
        <v>10</v>
      </c>
      <c r="AV2" s="143" t="s">
        <v>11</v>
      </c>
      <c r="AW2" s="143" t="s">
        <v>12</v>
      </c>
      <c r="AX2" s="144" t="s">
        <v>710</v>
      </c>
      <c r="AY2" s="145" t="s">
        <v>711</v>
      </c>
      <c r="AZ2" s="146" t="s">
        <v>712</v>
      </c>
      <c r="BA2" s="143" t="s">
        <v>713</v>
      </c>
      <c r="BB2" s="143" t="s">
        <v>714</v>
      </c>
      <c r="BC2" s="147" t="s">
        <v>715</v>
      </c>
      <c r="BD2" s="142" t="s">
        <v>716</v>
      </c>
      <c r="BE2" s="143" t="s">
        <v>717</v>
      </c>
      <c r="BF2" s="143" t="s">
        <v>718</v>
      </c>
      <c r="BG2" s="143" t="s">
        <v>719</v>
      </c>
      <c r="BH2" s="143" t="s">
        <v>720</v>
      </c>
      <c r="BI2" s="143" t="s">
        <v>721</v>
      </c>
      <c r="BJ2" s="143" t="s">
        <v>722</v>
      </c>
      <c r="BK2" s="143" t="s">
        <v>723</v>
      </c>
      <c r="BL2" s="143" t="s">
        <v>724</v>
      </c>
      <c r="BM2" s="143" t="s">
        <v>725</v>
      </c>
      <c r="BN2" s="143" t="s">
        <v>726</v>
      </c>
      <c r="BO2" s="143" t="s">
        <v>727</v>
      </c>
      <c r="BP2" s="143" t="s">
        <v>728</v>
      </c>
      <c r="BQ2" s="143" t="s">
        <v>729</v>
      </c>
      <c r="BR2" s="143" t="s">
        <v>730</v>
      </c>
      <c r="BS2" s="143" t="s">
        <v>731</v>
      </c>
      <c r="BT2" s="143" t="s">
        <v>732</v>
      </c>
      <c r="BU2" s="143" t="s">
        <v>733</v>
      </c>
      <c r="BV2" s="143" t="s">
        <v>734</v>
      </c>
      <c r="BW2" s="143" t="s">
        <v>735</v>
      </c>
      <c r="BX2" s="143" t="s">
        <v>736</v>
      </c>
      <c r="BY2" s="143" t="s">
        <v>737</v>
      </c>
      <c r="BZ2" s="143" t="s">
        <v>738</v>
      </c>
      <c r="CA2" s="143" t="s">
        <v>739</v>
      </c>
      <c r="CB2" s="143" t="s">
        <v>740</v>
      </c>
      <c r="CC2" s="143" t="s">
        <v>741</v>
      </c>
      <c r="CD2" s="143" t="s">
        <v>742</v>
      </c>
      <c r="CE2" s="144" t="s">
        <v>743</v>
      </c>
      <c r="CF2" s="142" t="s">
        <v>744</v>
      </c>
      <c r="CG2" s="143" t="s">
        <v>745</v>
      </c>
      <c r="CH2" s="143" t="s">
        <v>746</v>
      </c>
      <c r="CI2" s="143" t="s">
        <v>747</v>
      </c>
      <c r="CJ2" s="143" t="s">
        <v>748</v>
      </c>
      <c r="CK2" s="143" t="s">
        <v>749</v>
      </c>
      <c r="CL2" s="143" t="s">
        <v>750</v>
      </c>
      <c r="CM2" s="143" t="s">
        <v>751</v>
      </c>
      <c r="CN2" s="143" t="s">
        <v>752</v>
      </c>
      <c r="CO2" s="143" t="s">
        <v>753</v>
      </c>
      <c r="CP2" s="143" t="s">
        <v>754</v>
      </c>
      <c r="CQ2" s="143" t="s">
        <v>755</v>
      </c>
      <c r="CR2" s="143" t="s">
        <v>756</v>
      </c>
      <c r="CS2" s="143" t="s">
        <v>757</v>
      </c>
      <c r="CT2" s="143" t="s">
        <v>758</v>
      </c>
      <c r="CU2" s="143" t="s">
        <v>759</v>
      </c>
      <c r="CV2" s="143" t="s">
        <v>760</v>
      </c>
      <c r="CW2" s="143" t="s">
        <v>761</v>
      </c>
      <c r="CX2" s="143" t="s">
        <v>762</v>
      </c>
      <c r="CY2" s="143" t="s">
        <v>763</v>
      </c>
      <c r="CZ2" s="143" t="s">
        <v>764</v>
      </c>
      <c r="DA2" s="144" t="s">
        <v>765</v>
      </c>
      <c r="DB2" s="142" t="s">
        <v>766</v>
      </c>
      <c r="DC2" s="143" t="s">
        <v>767</v>
      </c>
      <c r="DD2" s="143" t="s">
        <v>768</v>
      </c>
      <c r="DE2" s="143" t="s">
        <v>769</v>
      </c>
      <c r="DF2" s="143" t="s">
        <v>770</v>
      </c>
      <c r="DG2" s="143" t="s">
        <v>771</v>
      </c>
      <c r="DH2" s="143" t="s">
        <v>772</v>
      </c>
      <c r="DI2" s="143" t="s">
        <v>773</v>
      </c>
      <c r="DJ2" s="144" t="s">
        <v>774</v>
      </c>
      <c r="DK2" s="142" t="s">
        <v>775</v>
      </c>
      <c r="DL2" s="144" t="s">
        <v>776</v>
      </c>
      <c r="DM2" s="141" t="s">
        <v>777</v>
      </c>
      <c r="DN2" s="142" t="s">
        <v>778</v>
      </c>
      <c r="DO2" s="143" t="s">
        <v>779</v>
      </c>
      <c r="DP2" s="144" t="s">
        <v>780</v>
      </c>
      <c r="DQ2" s="142" t="s">
        <v>781</v>
      </c>
      <c r="DR2" s="143" t="s">
        <v>782</v>
      </c>
      <c r="DS2" s="143" t="s">
        <v>783</v>
      </c>
      <c r="DT2" s="143" t="s">
        <v>784</v>
      </c>
      <c r="DU2" s="143" t="s">
        <v>785</v>
      </c>
      <c r="DV2" s="144" t="s">
        <v>786</v>
      </c>
      <c r="DW2" s="142" t="s">
        <v>787</v>
      </c>
      <c r="DX2" s="143" t="s">
        <v>788</v>
      </c>
      <c r="DY2" s="143" t="s">
        <v>789</v>
      </c>
      <c r="DZ2" s="143" t="s">
        <v>790</v>
      </c>
      <c r="EA2" s="144" t="s">
        <v>791</v>
      </c>
      <c r="EB2" s="148" t="s">
        <v>651</v>
      </c>
      <c r="EC2" s="149" t="s">
        <v>652</v>
      </c>
      <c r="ED2" s="150" t="s">
        <v>653</v>
      </c>
    </row>
    <row r="3" spans="1:134" ht="13.5" customHeight="1">
      <c r="A3" s="151" t="s">
        <v>617</v>
      </c>
      <c r="B3" s="152" t="s">
        <v>618</v>
      </c>
      <c r="C3" s="152" t="s">
        <v>619</v>
      </c>
      <c r="D3" s="152" t="s">
        <v>620</v>
      </c>
      <c r="E3" s="152" t="s">
        <v>792</v>
      </c>
      <c r="F3" s="152" t="s">
        <v>793</v>
      </c>
      <c r="G3" s="152" t="s">
        <v>794</v>
      </c>
      <c r="H3" s="152" t="s">
        <v>795</v>
      </c>
      <c r="I3" s="152" t="s">
        <v>796</v>
      </c>
      <c r="J3" s="152" t="s">
        <v>797</v>
      </c>
      <c r="K3" s="153" t="s">
        <v>798</v>
      </c>
      <c r="L3" s="151" t="s">
        <v>799</v>
      </c>
      <c r="M3" s="152" t="s">
        <v>800</v>
      </c>
      <c r="N3" s="152" t="s">
        <v>801</v>
      </c>
      <c r="O3" s="152" t="s">
        <v>802</v>
      </c>
      <c r="P3" s="152" t="s">
        <v>803</v>
      </c>
      <c r="Q3" s="153" t="s">
        <v>804</v>
      </c>
      <c r="R3" s="151" t="s">
        <v>805</v>
      </c>
      <c r="S3" s="152" t="s">
        <v>806</v>
      </c>
      <c r="T3" s="152" t="s">
        <v>807</v>
      </c>
      <c r="U3" s="152" t="s">
        <v>808</v>
      </c>
      <c r="V3" s="152" t="s">
        <v>809</v>
      </c>
      <c r="W3" s="153" t="s">
        <v>810</v>
      </c>
      <c r="X3" s="151" t="s">
        <v>811</v>
      </c>
      <c r="Y3" s="152" t="s">
        <v>812</v>
      </c>
      <c r="Z3" s="153" t="s">
        <v>813</v>
      </c>
      <c r="AA3" s="151" t="s">
        <v>814</v>
      </c>
      <c r="AB3" s="152" t="s">
        <v>815</v>
      </c>
      <c r="AC3" s="153" t="s">
        <v>816</v>
      </c>
      <c r="AD3" s="154" t="s">
        <v>817</v>
      </c>
      <c r="AE3" s="155" t="s">
        <v>818</v>
      </c>
      <c r="AF3" s="154" t="s">
        <v>817</v>
      </c>
      <c r="AG3" s="151" t="s">
        <v>819</v>
      </c>
      <c r="AH3" s="152" t="s">
        <v>820</v>
      </c>
      <c r="AI3" s="152" t="s">
        <v>821</v>
      </c>
      <c r="AJ3" s="152" t="s">
        <v>822</v>
      </c>
      <c r="AK3" s="153" t="s">
        <v>823</v>
      </c>
      <c r="AL3" s="154" t="s">
        <v>817</v>
      </c>
      <c r="AM3" s="151" t="s">
        <v>824</v>
      </c>
      <c r="AN3" s="152" t="s">
        <v>825</v>
      </c>
      <c r="AO3" s="152" t="s">
        <v>826</v>
      </c>
      <c r="AP3" s="153" t="s">
        <v>827</v>
      </c>
      <c r="AQ3" s="154" t="s">
        <v>817</v>
      </c>
      <c r="AR3" s="151" t="s">
        <v>828</v>
      </c>
      <c r="AS3" s="152" t="s">
        <v>829</v>
      </c>
      <c r="AT3" s="152" t="s">
        <v>830</v>
      </c>
      <c r="AU3" s="152" t="s">
        <v>831</v>
      </c>
      <c r="AV3" s="152" t="s">
        <v>832</v>
      </c>
      <c r="AW3" s="152" t="s">
        <v>833</v>
      </c>
      <c r="AX3" s="153" t="s">
        <v>834</v>
      </c>
      <c r="AY3" s="154" t="s">
        <v>817</v>
      </c>
      <c r="AZ3" s="156" t="s">
        <v>835</v>
      </c>
      <c r="BA3" s="152" t="s">
        <v>836</v>
      </c>
      <c r="BB3" s="152" t="s">
        <v>837</v>
      </c>
      <c r="BC3" s="157" t="s">
        <v>838</v>
      </c>
      <c r="BD3" s="151" t="s">
        <v>839</v>
      </c>
      <c r="BE3" s="152" t="s">
        <v>840</v>
      </c>
      <c r="BF3" s="152" t="s">
        <v>841</v>
      </c>
      <c r="BG3" s="152" t="s">
        <v>842</v>
      </c>
      <c r="BH3" s="152" t="s">
        <v>843</v>
      </c>
      <c r="BI3" s="152" t="s">
        <v>844</v>
      </c>
      <c r="BJ3" s="152" t="s">
        <v>845</v>
      </c>
      <c r="BK3" s="152" t="s">
        <v>846</v>
      </c>
      <c r="BL3" s="152" t="s">
        <v>847</v>
      </c>
      <c r="BM3" s="152" t="s">
        <v>848</v>
      </c>
      <c r="BN3" s="152" t="s">
        <v>849</v>
      </c>
      <c r="BO3" s="152" t="s">
        <v>850</v>
      </c>
      <c r="BP3" s="152" t="s">
        <v>851</v>
      </c>
      <c r="BQ3" s="152" t="s">
        <v>852</v>
      </c>
      <c r="BR3" s="152" t="s">
        <v>853</v>
      </c>
      <c r="BS3" s="152" t="s">
        <v>854</v>
      </c>
      <c r="BT3" s="152" t="s">
        <v>855</v>
      </c>
      <c r="BU3" s="152" t="s">
        <v>856</v>
      </c>
      <c r="BV3" s="152" t="s">
        <v>857</v>
      </c>
      <c r="BW3" s="152" t="s">
        <v>858</v>
      </c>
      <c r="BX3" s="152" t="s">
        <v>859</v>
      </c>
      <c r="BY3" s="152" t="s">
        <v>860</v>
      </c>
      <c r="BZ3" s="152" t="s">
        <v>861</v>
      </c>
      <c r="CA3" s="152" t="s">
        <v>862</v>
      </c>
      <c r="CB3" s="152" t="s">
        <v>863</v>
      </c>
      <c r="CC3" s="152" t="s">
        <v>864</v>
      </c>
      <c r="CD3" s="152" t="s">
        <v>865</v>
      </c>
      <c r="CE3" s="153" t="s">
        <v>866</v>
      </c>
      <c r="CF3" s="151" t="s">
        <v>867</v>
      </c>
      <c r="CG3" s="152" t="s">
        <v>868</v>
      </c>
      <c r="CH3" s="152" t="s">
        <v>869</v>
      </c>
      <c r="CI3" s="152" t="s">
        <v>870</v>
      </c>
      <c r="CJ3" s="152" t="s">
        <v>871</v>
      </c>
      <c r="CK3" s="152" t="s">
        <v>872</v>
      </c>
      <c r="CL3" s="152" t="s">
        <v>873</v>
      </c>
      <c r="CM3" s="152" t="s">
        <v>874</v>
      </c>
      <c r="CN3" s="152" t="s">
        <v>875</v>
      </c>
      <c r="CO3" s="152" t="s">
        <v>876</v>
      </c>
      <c r="CP3" s="152" t="s">
        <v>877</v>
      </c>
      <c r="CQ3" s="152" t="s">
        <v>878</v>
      </c>
      <c r="CR3" s="152" t="s">
        <v>879</v>
      </c>
      <c r="CS3" s="152" t="s">
        <v>880</v>
      </c>
      <c r="CT3" s="152" t="s">
        <v>881</v>
      </c>
      <c r="CU3" s="152" t="s">
        <v>882</v>
      </c>
      <c r="CV3" s="152" t="s">
        <v>883</v>
      </c>
      <c r="CW3" s="152" t="s">
        <v>884</v>
      </c>
      <c r="CX3" s="152" t="s">
        <v>885</v>
      </c>
      <c r="CY3" s="152" t="s">
        <v>886</v>
      </c>
      <c r="CZ3" s="152" t="s">
        <v>887</v>
      </c>
      <c r="DA3" s="153" t="s">
        <v>888</v>
      </c>
      <c r="DB3" s="151" t="s">
        <v>889</v>
      </c>
      <c r="DC3" s="152" t="s">
        <v>890</v>
      </c>
      <c r="DD3" s="152" t="s">
        <v>891</v>
      </c>
      <c r="DE3" s="152" t="s">
        <v>892</v>
      </c>
      <c r="DF3" s="152" t="s">
        <v>893</v>
      </c>
      <c r="DG3" s="152" t="s">
        <v>894</v>
      </c>
      <c r="DH3" s="152" t="s">
        <v>895</v>
      </c>
      <c r="DI3" s="152" t="s">
        <v>896</v>
      </c>
      <c r="DJ3" s="153" t="s">
        <v>897</v>
      </c>
      <c r="DK3" s="151" t="s">
        <v>898</v>
      </c>
      <c r="DL3" s="153" t="s">
        <v>899</v>
      </c>
      <c r="DM3" s="155" t="s">
        <v>900</v>
      </c>
      <c r="DN3" s="151" t="s">
        <v>901</v>
      </c>
      <c r="DO3" s="152" t="s">
        <v>902</v>
      </c>
      <c r="DP3" s="153" t="s">
        <v>903</v>
      </c>
      <c r="DQ3" s="151" t="s">
        <v>904</v>
      </c>
      <c r="DR3" s="152" t="s">
        <v>905</v>
      </c>
      <c r="DS3" s="152" t="s">
        <v>906</v>
      </c>
      <c r="DT3" s="152" t="s">
        <v>907</v>
      </c>
      <c r="DU3" s="152" t="s">
        <v>908</v>
      </c>
      <c r="DV3" s="153" t="s">
        <v>909</v>
      </c>
      <c r="DW3" s="151" t="s">
        <v>910</v>
      </c>
      <c r="DX3" s="152" t="s">
        <v>911</v>
      </c>
      <c r="DY3" s="152" t="s">
        <v>912</v>
      </c>
      <c r="DZ3" s="152" t="s">
        <v>913</v>
      </c>
      <c r="EA3" s="153" t="s">
        <v>914</v>
      </c>
      <c r="EB3" s="158" t="s">
        <v>648</v>
      </c>
      <c r="EC3" s="159" t="s">
        <v>649</v>
      </c>
      <c r="ED3" s="160" t="s">
        <v>650</v>
      </c>
    </row>
    <row r="4" spans="1:134" ht="13.5" customHeight="1">
      <c r="A4" s="161" t="s">
        <v>527</v>
      </c>
      <c r="B4" s="162" t="s">
        <v>55</v>
      </c>
      <c r="C4" s="121">
        <v>4</v>
      </c>
      <c r="D4" s="162" t="s">
        <v>54</v>
      </c>
      <c r="E4" s="162" t="s">
        <v>3075</v>
      </c>
      <c r="F4" s="162" t="s">
        <v>3076</v>
      </c>
      <c r="G4" s="162">
        <v>11568</v>
      </c>
      <c r="H4" s="162" t="s">
        <v>55</v>
      </c>
      <c r="I4" s="162" t="s">
        <v>3077</v>
      </c>
      <c r="J4" s="162" t="s">
        <v>3078</v>
      </c>
      <c r="K4" s="164" t="s">
        <v>3079</v>
      </c>
      <c r="L4" s="161" t="s">
        <v>920</v>
      </c>
      <c r="M4" s="162" t="s">
        <v>3080</v>
      </c>
      <c r="N4" s="162" t="s">
        <v>3081</v>
      </c>
      <c r="O4" s="162" t="s">
        <v>1650</v>
      </c>
      <c r="P4" s="162">
        <v>221097247</v>
      </c>
      <c r="Q4" s="164" t="s">
        <v>3082</v>
      </c>
      <c r="R4" s="161" t="s">
        <v>920</v>
      </c>
      <c r="S4" s="162" t="s">
        <v>1289</v>
      </c>
      <c r="T4" s="162" t="s">
        <v>3083</v>
      </c>
      <c r="U4" s="162" t="s">
        <v>927</v>
      </c>
      <c r="V4" s="162">
        <v>221097585</v>
      </c>
      <c r="W4" s="164" t="s">
        <v>3084</v>
      </c>
      <c r="X4" s="122">
        <v>3</v>
      </c>
      <c r="Y4" s="121">
        <v>0</v>
      </c>
      <c r="Z4" s="123">
        <v>3</v>
      </c>
      <c r="AA4" s="122">
        <v>1</v>
      </c>
      <c r="AB4" s="121">
        <v>0</v>
      </c>
      <c r="AC4" s="123">
        <v>1</v>
      </c>
      <c r="AD4" s="165" t="str">
        <f t="shared" ref="AD4:AD41" si="0">IF(AC4&lt;=Z4,"A","N")</f>
        <v>A</v>
      </c>
      <c r="AE4" s="124">
        <v>3</v>
      </c>
      <c r="AF4" s="165" t="str">
        <f t="shared" ref="AF4:AF40" si="1">IF(AE4&lt;=X4,"A","N")</f>
        <v>A</v>
      </c>
      <c r="AG4" s="122">
        <v>1</v>
      </c>
      <c r="AH4" s="121">
        <v>0</v>
      </c>
      <c r="AI4" s="121">
        <v>0</v>
      </c>
      <c r="AJ4" s="121">
        <v>2</v>
      </c>
      <c r="AK4" s="123">
        <v>3</v>
      </c>
      <c r="AL4" s="165" t="str">
        <f t="shared" ref="AL4:AL40" si="2">IF(AK4=X4,"A","N")</f>
        <v>A</v>
      </c>
      <c r="AM4" s="122">
        <v>2</v>
      </c>
      <c r="AN4" s="121">
        <v>0</v>
      </c>
      <c r="AO4" s="121">
        <v>1</v>
      </c>
      <c r="AP4" s="123">
        <v>3</v>
      </c>
      <c r="AQ4" s="165" t="str">
        <f t="shared" ref="AQ4:AQ40" si="3">IF(AP4=X4,"A","N")</f>
        <v>A</v>
      </c>
      <c r="AR4" s="122">
        <v>0</v>
      </c>
      <c r="AS4" s="121">
        <v>0</v>
      </c>
      <c r="AT4" s="121">
        <v>2</v>
      </c>
      <c r="AU4" s="121">
        <v>1</v>
      </c>
      <c r="AV4" s="121">
        <v>0</v>
      </c>
      <c r="AW4" s="121">
        <v>0</v>
      </c>
      <c r="AX4" s="123">
        <v>3</v>
      </c>
      <c r="AY4" s="165" t="str">
        <f t="shared" ref="AY4:AY41" si="4">IF(AX4=X4,"A","N")</f>
        <v>A</v>
      </c>
      <c r="AZ4" s="125">
        <v>1</v>
      </c>
      <c r="BA4" s="121">
        <v>1</v>
      </c>
      <c r="BB4" s="121">
        <v>1</v>
      </c>
      <c r="BC4" s="126">
        <v>1</v>
      </c>
      <c r="BD4" s="122">
        <v>5</v>
      </c>
      <c r="BE4" s="121">
        <v>58</v>
      </c>
      <c r="BF4" s="121">
        <v>0</v>
      </c>
      <c r="BG4" s="121">
        <v>0</v>
      </c>
      <c r="BH4" s="121">
        <v>0</v>
      </c>
      <c r="BI4" s="121">
        <v>0</v>
      </c>
      <c r="BJ4" s="121">
        <v>0</v>
      </c>
      <c r="BK4" s="121">
        <v>0</v>
      </c>
      <c r="BL4" s="121">
        <v>32</v>
      </c>
      <c r="BM4" s="121">
        <v>0</v>
      </c>
      <c r="BN4" s="121">
        <v>0</v>
      </c>
      <c r="BO4" s="121">
        <v>0</v>
      </c>
      <c r="BP4" s="121">
        <v>28</v>
      </c>
      <c r="BQ4" s="121">
        <v>0</v>
      </c>
      <c r="BR4" s="121">
        <v>0</v>
      </c>
      <c r="BS4" s="121">
        <v>0</v>
      </c>
      <c r="BT4" s="121">
        <v>0</v>
      </c>
      <c r="BU4" s="121">
        <v>0</v>
      </c>
      <c r="BV4" s="121">
        <v>0</v>
      </c>
      <c r="BW4" s="121">
        <v>1</v>
      </c>
      <c r="BX4" s="121">
        <v>0</v>
      </c>
      <c r="BY4" s="121">
        <v>0</v>
      </c>
      <c r="BZ4" s="121">
        <v>0</v>
      </c>
      <c r="CA4" s="121">
        <v>0</v>
      </c>
      <c r="CB4" s="121">
        <v>0</v>
      </c>
      <c r="CC4" s="121">
        <v>0</v>
      </c>
      <c r="CD4" s="121">
        <v>0</v>
      </c>
      <c r="CE4" s="123">
        <v>0</v>
      </c>
      <c r="CF4" s="122">
        <v>1</v>
      </c>
      <c r="CG4" s="121">
        <v>0</v>
      </c>
      <c r="CH4" s="121">
        <v>0</v>
      </c>
      <c r="CI4" s="121">
        <v>0</v>
      </c>
      <c r="CJ4" s="121">
        <v>0</v>
      </c>
      <c r="CK4" s="121">
        <v>0</v>
      </c>
      <c r="CL4" s="121">
        <v>0</v>
      </c>
      <c r="CM4" s="121">
        <v>0</v>
      </c>
      <c r="CN4" s="121">
        <v>0</v>
      </c>
      <c r="CO4" s="121">
        <v>0</v>
      </c>
      <c r="CP4" s="121">
        <v>0</v>
      </c>
      <c r="CQ4" s="121">
        <v>0</v>
      </c>
      <c r="CR4" s="121">
        <v>0</v>
      </c>
      <c r="CS4" s="121">
        <v>0</v>
      </c>
      <c r="CT4" s="121">
        <v>0</v>
      </c>
      <c r="CU4" s="121">
        <v>0</v>
      </c>
      <c r="CV4" s="121">
        <v>0</v>
      </c>
      <c r="CW4" s="121">
        <v>0</v>
      </c>
      <c r="CX4" s="121">
        <v>0</v>
      </c>
      <c r="CY4" s="121">
        <v>0</v>
      </c>
      <c r="CZ4" s="121">
        <v>1</v>
      </c>
      <c r="DA4" s="123">
        <v>0</v>
      </c>
      <c r="DB4" s="122">
        <v>0</v>
      </c>
      <c r="DC4" s="121">
        <v>0</v>
      </c>
      <c r="DD4" s="121">
        <v>0</v>
      </c>
      <c r="DE4" s="121">
        <v>0</v>
      </c>
      <c r="DF4" s="121">
        <v>0</v>
      </c>
      <c r="DG4" s="121">
        <v>0</v>
      </c>
      <c r="DH4" s="121">
        <v>0</v>
      </c>
      <c r="DI4" s="121">
        <v>0</v>
      </c>
      <c r="DJ4" s="123">
        <v>0</v>
      </c>
      <c r="DK4" s="122">
        <v>0</v>
      </c>
      <c r="DL4" s="123">
        <v>0</v>
      </c>
      <c r="DM4" s="124">
        <v>0</v>
      </c>
      <c r="DN4" s="122">
        <v>20</v>
      </c>
      <c r="DO4" s="121">
        <v>42</v>
      </c>
      <c r="DP4" s="123">
        <v>51</v>
      </c>
      <c r="DQ4" s="122">
        <v>55</v>
      </c>
      <c r="DR4" s="121">
        <v>0</v>
      </c>
      <c r="DS4" s="121" t="s">
        <v>927</v>
      </c>
      <c r="DT4" s="121">
        <v>2</v>
      </c>
      <c r="DU4" s="162"/>
      <c r="DV4" s="164"/>
      <c r="DW4" s="122">
        <v>0</v>
      </c>
      <c r="DX4" s="121">
        <v>1</v>
      </c>
      <c r="DY4" s="121">
        <v>1</v>
      </c>
      <c r="DZ4" s="162"/>
      <c r="EA4" s="164"/>
      <c r="EB4" s="127">
        <v>29586</v>
      </c>
      <c r="EC4" s="128">
        <v>5.54</v>
      </c>
      <c r="ED4" s="129">
        <v>1</v>
      </c>
    </row>
    <row r="5" spans="1:134" ht="13.5" customHeight="1">
      <c r="A5" s="161" t="s">
        <v>527</v>
      </c>
      <c r="B5" s="162" t="s">
        <v>57</v>
      </c>
      <c r="C5" s="121">
        <v>4</v>
      </c>
      <c r="D5" s="162" t="s">
        <v>56</v>
      </c>
      <c r="E5" s="162" t="s">
        <v>1242</v>
      </c>
      <c r="F5" s="162" t="s">
        <v>3085</v>
      </c>
      <c r="G5" s="162">
        <v>12039</v>
      </c>
      <c r="H5" s="162" t="s">
        <v>3086</v>
      </c>
      <c r="I5" s="162" t="s">
        <v>3087</v>
      </c>
      <c r="J5" s="162" t="s">
        <v>3088</v>
      </c>
      <c r="K5" s="164" t="s">
        <v>3079</v>
      </c>
      <c r="L5" s="161" t="s">
        <v>920</v>
      </c>
      <c r="M5" s="162" t="s">
        <v>1289</v>
      </c>
      <c r="N5" s="162" t="s">
        <v>3089</v>
      </c>
      <c r="O5" s="162" t="s">
        <v>927</v>
      </c>
      <c r="P5" s="162">
        <v>236044270</v>
      </c>
      <c r="Q5" s="164" t="s">
        <v>3090</v>
      </c>
      <c r="R5" s="161" t="s">
        <v>2636</v>
      </c>
      <c r="S5" s="162" t="s">
        <v>1364</v>
      </c>
      <c r="T5" s="162" t="s">
        <v>3091</v>
      </c>
      <c r="U5" s="162" t="s">
        <v>927</v>
      </c>
      <c r="V5" s="162">
        <v>236044323</v>
      </c>
      <c r="W5" s="164" t="s">
        <v>3092</v>
      </c>
      <c r="X5" s="122">
        <v>12</v>
      </c>
      <c r="Y5" s="121">
        <v>3</v>
      </c>
      <c r="Z5" s="123">
        <v>15</v>
      </c>
      <c r="AA5" s="122">
        <v>12</v>
      </c>
      <c r="AB5" s="121">
        <v>3</v>
      </c>
      <c r="AC5" s="123">
        <v>15</v>
      </c>
      <c r="AD5" s="165" t="str">
        <f t="shared" si="0"/>
        <v>A</v>
      </c>
      <c r="AE5" s="124">
        <v>11</v>
      </c>
      <c r="AF5" s="165" t="str">
        <f t="shared" si="1"/>
        <v>A</v>
      </c>
      <c r="AG5" s="122">
        <v>0</v>
      </c>
      <c r="AH5" s="121">
        <v>2</v>
      </c>
      <c r="AI5" s="121">
        <v>0</v>
      </c>
      <c r="AJ5" s="121">
        <v>10</v>
      </c>
      <c r="AK5" s="123">
        <v>12</v>
      </c>
      <c r="AL5" s="165" t="str">
        <f t="shared" si="2"/>
        <v>A</v>
      </c>
      <c r="AM5" s="122">
        <v>3</v>
      </c>
      <c r="AN5" s="121">
        <v>1</v>
      </c>
      <c r="AO5" s="121">
        <v>8</v>
      </c>
      <c r="AP5" s="123">
        <v>12</v>
      </c>
      <c r="AQ5" s="165" t="str">
        <f t="shared" si="3"/>
        <v>A</v>
      </c>
      <c r="AR5" s="122">
        <v>0</v>
      </c>
      <c r="AS5" s="121">
        <v>0</v>
      </c>
      <c r="AT5" s="121">
        <v>0</v>
      </c>
      <c r="AU5" s="121">
        <v>10</v>
      </c>
      <c r="AV5" s="121">
        <v>2</v>
      </c>
      <c r="AW5" s="121">
        <v>0</v>
      </c>
      <c r="AX5" s="123">
        <v>12</v>
      </c>
      <c r="AY5" s="165" t="str">
        <f t="shared" si="4"/>
        <v>A</v>
      </c>
      <c r="AZ5" s="125">
        <v>1</v>
      </c>
      <c r="BA5" s="121">
        <v>1</v>
      </c>
      <c r="BB5" s="121">
        <v>1</v>
      </c>
      <c r="BC5" s="126">
        <v>1</v>
      </c>
      <c r="BD5" s="122">
        <v>117</v>
      </c>
      <c r="BE5" s="121">
        <v>127</v>
      </c>
      <c r="BF5" s="121">
        <v>0</v>
      </c>
      <c r="BG5" s="121">
        <v>1</v>
      </c>
      <c r="BH5" s="121">
        <v>57</v>
      </c>
      <c r="BI5" s="121">
        <v>0</v>
      </c>
      <c r="BJ5" s="121">
        <v>0</v>
      </c>
      <c r="BK5" s="121">
        <v>32</v>
      </c>
      <c r="BL5" s="121">
        <v>161</v>
      </c>
      <c r="BM5" s="121">
        <v>11</v>
      </c>
      <c r="BN5" s="121">
        <v>0</v>
      </c>
      <c r="BO5" s="121">
        <v>0</v>
      </c>
      <c r="BP5" s="121">
        <v>0</v>
      </c>
      <c r="BQ5" s="121">
        <v>5</v>
      </c>
      <c r="BR5" s="121">
        <v>5</v>
      </c>
      <c r="BS5" s="121">
        <v>11</v>
      </c>
      <c r="BT5" s="121">
        <v>41</v>
      </c>
      <c r="BU5" s="121">
        <v>0</v>
      </c>
      <c r="BV5" s="121">
        <v>0</v>
      </c>
      <c r="BW5" s="121">
        <v>0</v>
      </c>
      <c r="BX5" s="121">
        <v>0</v>
      </c>
      <c r="BY5" s="121">
        <v>0</v>
      </c>
      <c r="BZ5" s="121">
        <v>0</v>
      </c>
      <c r="CA5" s="121">
        <v>0</v>
      </c>
      <c r="CB5" s="121">
        <v>0</v>
      </c>
      <c r="CC5" s="121">
        <v>19</v>
      </c>
      <c r="CD5" s="121">
        <v>35</v>
      </c>
      <c r="CE5" s="123">
        <v>3</v>
      </c>
      <c r="CF5" s="122">
        <v>22</v>
      </c>
      <c r="CG5" s="121">
        <v>1</v>
      </c>
      <c r="CH5" s="121">
        <v>1</v>
      </c>
      <c r="CI5" s="121">
        <v>104</v>
      </c>
      <c r="CJ5" s="121">
        <v>32</v>
      </c>
      <c r="CK5" s="121">
        <v>45</v>
      </c>
      <c r="CL5" s="121">
        <v>5</v>
      </c>
      <c r="CM5" s="121">
        <v>0</v>
      </c>
      <c r="CN5" s="121">
        <v>0</v>
      </c>
      <c r="CO5" s="121">
        <v>2</v>
      </c>
      <c r="CP5" s="121">
        <v>0</v>
      </c>
      <c r="CQ5" s="121">
        <v>0</v>
      </c>
      <c r="CR5" s="121">
        <v>1</v>
      </c>
      <c r="CS5" s="121">
        <v>0</v>
      </c>
      <c r="CT5" s="121">
        <v>0</v>
      </c>
      <c r="CU5" s="121">
        <v>0</v>
      </c>
      <c r="CV5" s="121">
        <v>0</v>
      </c>
      <c r="CW5" s="121">
        <v>0</v>
      </c>
      <c r="CX5" s="121">
        <v>0</v>
      </c>
      <c r="CY5" s="121">
        <v>0</v>
      </c>
      <c r="CZ5" s="121">
        <v>0</v>
      </c>
      <c r="DA5" s="123">
        <v>0</v>
      </c>
      <c r="DB5" s="122">
        <v>0</v>
      </c>
      <c r="DC5" s="121">
        <v>0</v>
      </c>
      <c r="DD5" s="121">
        <v>0</v>
      </c>
      <c r="DE5" s="121">
        <v>3</v>
      </c>
      <c r="DF5" s="121">
        <v>13</v>
      </c>
      <c r="DG5" s="121">
        <v>3</v>
      </c>
      <c r="DH5" s="121">
        <v>18</v>
      </c>
      <c r="DI5" s="121">
        <v>4</v>
      </c>
      <c r="DJ5" s="123">
        <v>0</v>
      </c>
      <c r="DK5" s="122">
        <v>17</v>
      </c>
      <c r="DL5" s="123">
        <v>0</v>
      </c>
      <c r="DM5" s="124">
        <v>21</v>
      </c>
      <c r="DN5" s="122">
        <v>1</v>
      </c>
      <c r="DO5" s="121">
        <v>1</v>
      </c>
      <c r="DP5" s="123">
        <v>0</v>
      </c>
      <c r="DQ5" s="122">
        <v>95</v>
      </c>
      <c r="DR5" s="121">
        <v>1</v>
      </c>
      <c r="DS5" s="162" t="s">
        <v>3093</v>
      </c>
      <c r="DT5" s="121">
        <v>1</v>
      </c>
      <c r="DU5" s="162" t="s">
        <v>3094</v>
      </c>
      <c r="DV5" s="164" t="s">
        <v>3095</v>
      </c>
      <c r="DW5" s="122">
        <v>1</v>
      </c>
      <c r="DX5" s="121">
        <v>1</v>
      </c>
      <c r="DY5" s="121">
        <v>1</v>
      </c>
      <c r="DZ5" s="162"/>
      <c r="EA5" s="164" t="s">
        <v>3096</v>
      </c>
      <c r="EB5" s="127">
        <v>49158</v>
      </c>
      <c r="EC5" s="128">
        <v>4.1900000000000004</v>
      </c>
      <c r="ED5" s="129">
        <v>1</v>
      </c>
    </row>
    <row r="6" spans="1:134" ht="13.5" customHeight="1">
      <c r="A6" s="161" t="s">
        <v>527</v>
      </c>
      <c r="B6" s="162" t="s">
        <v>59</v>
      </c>
      <c r="C6" s="121">
        <v>4</v>
      </c>
      <c r="D6" s="162" t="s">
        <v>58</v>
      </c>
      <c r="E6" s="162" t="s">
        <v>3097</v>
      </c>
      <c r="F6" s="162" t="s">
        <v>3098</v>
      </c>
      <c r="G6" s="162">
        <v>13085</v>
      </c>
      <c r="H6" s="162" t="s">
        <v>59</v>
      </c>
      <c r="I6" s="162" t="s">
        <v>3099</v>
      </c>
      <c r="J6" s="162" t="s">
        <v>3100</v>
      </c>
      <c r="K6" s="164" t="s">
        <v>3101</v>
      </c>
      <c r="L6" s="161" t="s">
        <v>920</v>
      </c>
      <c r="M6" s="162" t="s">
        <v>1340</v>
      </c>
      <c r="N6" s="162" t="s">
        <v>3102</v>
      </c>
      <c r="O6" s="162" t="s">
        <v>927</v>
      </c>
      <c r="P6" s="162">
        <v>222116559</v>
      </c>
      <c r="Q6" s="164" t="s">
        <v>3103</v>
      </c>
      <c r="R6" s="161" t="s">
        <v>927</v>
      </c>
      <c r="S6" s="162" t="s">
        <v>2988</v>
      </c>
      <c r="T6" s="162" t="s">
        <v>3104</v>
      </c>
      <c r="U6" s="162" t="s">
        <v>927</v>
      </c>
      <c r="V6" s="162">
        <v>222116577</v>
      </c>
      <c r="W6" s="164" t="s">
        <v>3105</v>
      </c>
      <c r="X6" s="122">
        <v>2</v>
      </c>
      <c r="Y6" s="121">
        <v>2</v>
      </c>
      <c r="Z6" s="123">
        <v>4</v>
      </c>
      <c r="AA6" s="122">
        <v>2</v>
      </c>
      <c r="AB6" s="121">
        <v>2</v>
      </c>
      <c r="AC6" s="123">
        <v>4</v>
      </c>
      <c r="AD6" s="165" t="str">
        <f t="shared" si="0"/>
        <v>A</v>
      </c>
      <c r="AE6" s="124">
        <v>2</v>
      </c>
      <c r="AF6" s="165" t="str">
        <f t="shared" si="1"/>
        <v>A</v>
      </c>
      <c r="AG6" s="122">
        <v>0</v>
      </c>
      <c r="AH6" s="121">
        <v>1</v>
      </c>
      <c r="AI6" s="121">
        <v>0</v>
      </c>
      <c r="AJ6" s="121">
        <v>1</v>
      </c>
      <c r="AK6" s="123">
        <v>2</v>
      </c>
      <c r="AL6" s="165" t="str">
        <f t="shared" si="2"/>
        <v>A</v>
      </c>
      <c r="AM6" s="122">
        <v>0</v>
      </c>
      <c r="AN6" s="121">
        <v>0</v>
      </c>
      <c r="AO6" s="121">
        <v>2</v>
      </c>
      <c r="AP6" s="123">
        <v>2</v>
      </c>
      <c r="AQ6" s="165" t="str">
        <f t="shared" si="3"/>
        <v>A</v>
      </c>
      <c r="AR6" s="122">
        <v>0</v>
      </c>
      <c r="AS6" s="121">
        <v>0</v>
      </c>
      <c r="AT6" s="121">
        <v>1</v>
      </c>
      <c r="AU6" s="121">
        <v>0</v>
      </c>
      <c r="AV6" s="121">
        <v>1</v>
      </c>
      <c r="AW6" s="121">
        <v>0</v>
      </c>
      <c r="AX6" s="123">
        <v>2</v>
      </c>
      <c r="AY6" s="165" t="str">
        <f t="shared" si="4"/>
        <v>A</v>
      </c>
      <c r="AZ6" s="125">
        <v>1</v>
      </c>
      <c r="BA6" s="121">
        <v>1</v>
      </c>
      <c r="BB6" s="121">
        <v>0</v>
      </c>
      <c r="BC6" s="126">
        <v>1</v>
      </c>
      <c r="BD6" s="122">
        <v>7</v>
      </c>
      <c r="BE6" s="121">
        <v>7</v>
      </c>
      <c r="BF6" s="121">
        <v>0</v>
      </c>
      <c r="BG6" s="121">
        <v>0</v>
      </c>
      <c r="BH6" s="121">
        <v>7</v>
      </c>
      <c r="BI6" s="121">
        <v>0</v>
      </c>
      <c r="BJ6" s="121">
        <v>0</v>
      </c>
      <c r="BK6" s="121">
        <v>14</v>
      </c>
      <c r="BL6" s="121">
        <v>19</v>
      </c>
      <c r="BM6" s="121">
        <v>0</v>
      </c>
      <c r="BN6" s="121">
        <v>0</v>
      </c>
      <c r="BO6" s="121">
        <v>0</v>
      </c>
      <c r="BP6" s="121">
        <v>0</v>
      </c>
      <c r="BQ6" s="121">
        <v>1</v>
      </c>
      <c r="BR6" s="121">
        <v>0</v>
      </c>
      <c r="BS6" s="121">
        <v>0</v>
      </c>
      <c r="BT6" s="121">
        <v>0</v>
      </c>
      <c r="BU6" s="121">
        <v>0</v>
      </c>
      <c r="BV6" s="121">
        <v>0</v>
      </c>
      <c r="BW6" s="121">
        <v>0</v>
      </c>
      <c r="BX6" s="121">
        <v>0</v>
      </c>
      <c r="BY6" s="121">
        <v>0</v>
      </c>
      <c r="BZ6" s="121">
        <v>0</v>
      </c>
      <c r="CA6" s="121">
        <v>0</v>
      </c>
      <c r="CB6" s="121">
        <v>0</v>
      </c>
      <c r="CC6" s="121">
        <v>0</v>
      </c>
      <c r="CD6" s="121">
        <v>0</v>
      </c>
      <c r="CE6" s="123">
        <v>0</v>
      </c>
      <c r="CF6" s="122">
        <v>0</v>
      </c>
      <c r="CG6" s="121">
        <v>0</v>
      </c>
      <c r="CH6" s="121">
        <v>0</v>
      </c>
      <c r="CI6" s="121">
        <v>0</v>
      </c>
      <c r="CJ6" s="121">
        <v>0</v>
      </c>
      <c r="CK6" s="121">
        <v>0</v>
      </c>
      <c r="CL6" s="121">
        <v>0</v>
      </c>
      <c r="CM6" s="121">
        <v>0</v>
      </c>
      <c r="CN6" s="121">
        <v>0</v>
      </c>
      <c r="CO6" s="121">
        <v>0</v>
      </c>
      <c r="CP6" s="121">
        <v>0</v>
      </c>
      <c r="CQ6" s="121">
        <v>0</v>
      </c>
      <c r="CR6" s="121">
        <v>0</v>
      </c>
      <c r="CS6" s="121">
        <v>0</v>
      </c>
      <c r="CT6" s="121">
        <v>0</v>
      </c>
      <c r="CU6" s="121">
        <v>0</v>
      </c>
      <c r="CV6" s="121">
        <v>0</v>
      </c>
      <c r="CW6" s="121">
        <v>0</v>
      </c>
      <c r="CX6" s="121">
        <v>0</v>
      </c>
      <c r="CY6" s="121">
        <v>0</v>
      </c>
      <c r="CZ6" s="121">
        <v>0</v>
      </c>
      <c r="DA6" s="123">
        <v>0</v>
      </c>
      <c r="DB6" s="122">
        <v>0</v>
      </c>
      <c r="DC6" s="121">
        <v>0</v>
      </c>
      <c r="DD6" s="121">
        <v>0</v>
      </c>
      <c r="DE6" s="121">
        <v>0</v>
      </c>
      <c r="DF6" s="121">
        <v>0</v>
      </c>
      <c r="DG6" s="121">
        <v>0</v>
      </c>
      <c r="DH6" s="121">
        <v>0</v>
      </c>
      <c r="DI6" s="121">
        <v>0</v>
      </c>
      <c r="DJ6" s="123">
        <v>0</v>
      </c>
      <c r="DK6" s="122">
        <v>0</v>
      </c>
      <c r="DL6" s="123">
        <v>0</v>
      </c>
      <c r="DM6" s="124">
        <v>0</v>
      </c>
      <c r="DN6" s="122">
        <v>6</v>
      </c>
      <c r="DO6" s="121">
        <v>2</v>
      </c>
      <c r="DP6" s="123">
        <v>63</v>
      </c>
      <c r="DQ6" s="122">
        <v>42</v>
      </c>
      <c r="DR6" s="121">
        <v>0</v>
      </c>
      <c r="DS6" s="121" t="s">
        <v>927</v>
      </c>
      <c r="DT6" s="121">
        <v>3</v>
      </c>
      <c r="DU6" s="162" t="s">
        <v>3106</v>
      </c>
      <c r="DV6" s="164" t="s">
        <v>3107</v>
      </c>
      <c r="DW6" s="122">
        <v>1</v>
      </c>
      <c r="DX6" s="121">
        <v>1</v>
      </c>
      <c r="DY6" s="121">
        <v>1</v>
      </c>
      <c r="DZ6" s="162"/>
      <c r="EA6" s="164" t="s">
        <v>3108</v>
      </c>
      <c r="EB6" s="127">
        <v>72041</v>
      </c>
      <c r="EC6" s="128">
        <v>6.48</v>
      </c>
      <c r="ED6" s="129">
        <v>1</v>
      </c>
    </row>
    <row r="7" spans="1:134" ht="13.5" customHeight="1">
      <c r="A7" s="161" t="s">
        <v>527</v>
      </c>
      <c r="B7" s="162" t="s">
        <v>61</v>
      </c>
      <c r="C7" s="121">
        <v>4</v>
      </c>
      <c r="D7" s="162" t="s">
        <v>60</v>
      </c>
      <c r="E7" s="162" t="s">
        <v>3109</v>
      </c>
      <c r="F7" s="162" t="s">
        <v>3110</v>
      </c>
      <c r="G7" s="162">
        <v>14000</v>
      </c>
      <c r="H7" s="162" t="s">
        <v>61</v>
      </c>
      <c r="I7" s="162" t="s">
        <v>3111</v>
      </c>
      <c r="J7" s="162" t="s">
        <v>3112</v>
      </c>
      <c r="K7" s="164" t="s">
        <v>3113</v>
      </c>
      <c r="L7" s="161" t="s">
        <v>1013</v>
      </c>
      <c r="M7" s="162" t="s">
        <v>986</v>
      </c>
      <c r="N7" s="162" t="s">
        <v>3114</v>
      </c>
      <c r="O7" s="162" t="s">
        <v>927</v>
      </c>
      <c r="P7" s="162">
        <v>261192504</v>
      </c>
      <c r="Q7" s="164" t="s">
        <v>3115</v>
      </c>
      <c r="R7" s="161" t="s">
        <v>920</v>
      </c>
      <c r="S7" s="162" t="s">
        <v>1062</v>
      </c>
      <c r="T7" s="162" t="s">
        <v>3116</v>
      </c>
      <c r="U7" s="162" t="s">
        <v>927</v>
      </c>
      <c r="V7" s="162">
        <v>261192229</v>
      </c>
      <c r="W7" s="164" t="s">
        <v>3117</v>
      </c>
      <c r="X7" s="122">
        <v>4</v>
      </c>
      <c r="Y7" s="121">
        <v>2</v>
      </c>
      <c r="Z7" s="123">
        <v>6</v>
      </c>
      <c r="AA7" s="122">
        <v>4</v>
      </c>
      <c r="AB7" s="121">
        <v>2</v>
      </c>
      <c r="AC7" s="123">
        <v>6</v>
      </c>
      <c r="AD7" s="165" t="str">
        <f t="shared" si="0"/>
        <v>A</v>
      </c>
      <c r="AE7" s="124">
        <v>4</v>
      </c>
      <c r="AF7" s="165" t="str">
        <f t="shared" si="1"/>
        <v>A</v>
      </c>
      <c r="AG7" s="122">
        <v>0</v>
      </c>
      <c r="AH7" s="121">
        <v>0</v>
      </c>
      <c r="AI7" s="121">
        <v>2</v>
      </c>
      <c r="AJ7" s="121">
        <v>2</v>
      </c>
      <c r="AK7" s="123">
        <v>4</v>
      </c>
      <c r="AL7" s="165" t="str">
        <f t="shared" si="2"/>
        <v>A</v>
      </c>
      <c r="AM7" s="122">
        <v>0</v>
      </c>
      <c r="AN7" s="121">
        <v>0</v>
      </c>
      <c r="AO7" s="121">
        <v>4</v>
      </c>
      <c r="AP7" s="123">
        <v>4</v>
      </c>
      <c r="AQ7" s="165" t="str">
        <f t="shared" si="3"/>
        <v>A</v>
      </c>
      <c r="AR7" s="122">
        <v>0</v>
      </c>
      <c r="AS7" s="121">
        <v>0</v>
      </c>
      <c r="AT7" s="121">
        <v>0</v>
      </c>
      <c r="AU7" s="121">
        <v>4</v>
      </c>
      <c r="AV7" s="121">
        <v>0</v>
      </c>
      <c r="AW7" s="121">
        <v>0</v>
      </c>
      <c r="AX7" s="123">
        <v>4</v>
      </c>
      <c r="AY7" s="165" t="str">
        <f t="shared" si="4"/>
        <v>A</v>
      </c>
      <c r="AZ7" s="125">
        <v>1</v>
      </c>
      <c r="BA7" s="121">
        <v>1</v>
      </c>
      <c r="BB7" s="121">
        <v>1</v>
      </c>
      <c r="BC7" s="126">
        <v>1</v>
      </c>
      <c r="BD7" s="122">
        <v>0</v>
      </c>
      <c r="BE7" s="121">
        <v>29</v>
      </c>
      <c r="BF7" s="121">
        <v>0</v>
      </c>
      <c r="BG7" s="121">
        <v>0</v>
      </c>
      <c r="BH7" s="121">
        <v>4</v>
      </c>
      <c r="BI7" s="121">
        <v>0</v>
      </c>
      <c r="BJ7" s="121">
        <v>0</v>
      </c>
      <c r="BK7" s="121">
        <v>0</v>
      </c>
      <c r="BL7" s="121">
        <v>22</v>
      </c>
      <c r="BM7" s="121">
        <v>0</v>
      </c>
      <c r="BN7" s="121">
        <v>0</v>
      </c>
      <c r="BO7" s="121">
        <v>0</v>
      </c>
      <c r="BP7" s="121">
        <v>2</v>
      </c>
      <c r="BQ7" s="121">
        <v>0</v>
      </c>
      <c r="BR7" s="121">
        <v>2</v>
      </c>
      <c r="BS7" s="121">
        <v>0</v>
      </c>
      <c r="BT7" s="121">
        <v>2</v>
      </c>
      <c r="BU7" s="121">
        <v>0</v>
      </c>
      <c r="BV7" s="121">
        <v>0</v>
      </c>
      <c r="BW7" s="121">
        <v>0</v>
      </c>
      <c r="BX7" s="121">
        <v>0</v>
      </c>
      <c r="BY7" s="121">
        <v>0</v>
      </c>
      <c r="BZ7" s="121">
        <v>0</v>
      </c>
      <c r="CA7" s="121">
        <v>0</v>
      </c>
      <c r="CB7" s="121">
        <v>0</v>
      </c>
      <c r="CC7" s="121">
        <v>0</v>
      </c>
      <c r="CD7" s="121">
        <v>0</v>
      </c>
      <c r="CE7" s="123">
        <v>0</v>
      </c>
      <c r="CF7" s="122">
        <v>0</v>
      </c>
      <c r="CG7" s="121">
        <v>0</v>
      </c>
      <c r="CH7" s="121">
        <v>1</v>
      </c>
      <c r="CI7" s="121">
        <v>8</v>
      </c>
      <c r="CJ7" s="121">
        <v>1</v>
      </c>
      <c r="CK7" s="121">
        <v>1</v>
      </c>
      <c r="CL7" s="121">
        <v>0</v>
      </c>
      <c r="CM7" s="121">
        <v>0</v>
      </c>
      <c r="CN7" s="121">
        <v>0</v>
      </c>
      <c r="CO7" s="121">
        <v>0</v>
      </c>
      <c r="CP7" s="121">
        <v>0</v>
      </c>
      <c r="CQ7" s="121">
        <v>0</v>
      </c>
      <c r="CR7" s="121">
        <v>0</v>
      </c>
      <c r="CS7" s="121">
        <v>0</v>
      </c>
      <c r="CT7" s="121">
        <v>0</v>
      </c>
      <c r="CU7" s="121">
        <v>0</v>
      </c>
      <c r="CV7" s="121">
        <v>0</v>
      </c>
      <c r="CW7" s="121">
        <v>0</v>
      </c>
      <c r="CX7" s="121">
        <v>0</v>
      </c>
      <c r="CY7" s="121">
        <v>1</v>
      </c>
      <c r="CZ7" s="121">
        <v>1</v>
      </c>
      <c r="DA7" s="123">
        <v>0</v>
      </c>
      <c r="DB7" s="122">
        <v>0</v>
      </c>
      <c r="DC7" s="121">
        <v>0</v>
      </c>
      <c r="DD7" s="121">
        <v>0</v>
      </c>
      <c r="DE7" s="121">
        <v>1</v>
      </c>
      <c r="DF7" s="121">
        <v>0</v>
      </c>
      <c r="DG7" s="121">
        <v>0</v>
      </c>
      <c r="DH7" s="121">
        <v>0</v>
      </c>
      <c r="DI7" s="121">
        <v>0</v>
      </c>
      <c r="DJ7" s="123">
        <v>0</v>
      </c>
      <c r="DK7" s="122">
        <v>0</v>
      </c>
      <c r="DL7" s="123">
        <v>0</v>
      </c>
      <c r="DM7" s="124">
        <v>0</v>
      </c>
      <c r="DN7" s="122">
        <v>40</v>
      </c>
      <c r="DO7" s="121">
        <v>0</v>
      </c>
      <c r="DP7" s="123">
        <v>193</v>
      </c>
      <c r="DQ7" s="122">
        <v>25</v>
      </c>
      <c r="DR7" s="121">
        <v>0</v>
      </c>
      <c r="DS7" s="121" t="s">
        <v>927</v>
      </c>
      <c r="DT7" s="121">
        <v>2</v>
      </c>
      <c r="DU7" s="162" t="s">
        <v>3118</v>
      </c>
      <c r="DV7" s="164" t="s">
        <v>3119</v>
      </c>
      <c r="DW7" s="122">
        <v>1</v>
      </c>
      <c r="DX7" s="121">
        <v>1</v>
      </c>
      <c r="DY7" s="121">
        <v>1</v>
      </c>
      <c r="DZ7" s="162"/>
      <c r="EA7" s="164"/>
      <c r="EB7" s="127">
        <v>137235</v>
      </c>
      <c r="EC7" s="128">
        <v>32.299999999999997</v>
      </c>
      <c r="ED7" s="129">
        <v>2</v>
      </c>
    </row>
    <row r="8" spans="1:134" ht="13.5" customHeight="1">
      <c r="A8" s="161" t="s">
        <v>527</v>
      </c>
      <c r="B8" s="162" t="s">
        <v>63</v>
      </c>
      <c r="C8" s="121">
        <v>4</v>
      </c>
      <c r="D8" s="162" t="s">
        <v>62</v>
      </c>
      <c r="E8" s="162" t="s">
        <v>3120</v>
      </c>
      <c r="F8" s="162" t="s">
        <v>3121</v>
      </c>
      <c r="G8" s="162">
        <v>15022</v>
      </c>
      <c r="H8" s="162" t="s">
        <v>63</v>
      </c>
      <c r="I8" s="162" t="s">
        <v>3122</v>
      </c>
      <c r="J8" s="162" t="s">
        <v>3123</v>
      </c>
      <c r="K8" s="164" t="s">
        <v>3124</v>
      </c>
      <c r="L8" s="161" t="s">
        <v>920</v>
      </c>
      <c r="M8" s="162" t="s">
        <v>1446</v>
      </c>
      <c r="N8" s="162" t="s">
        <v>1429</v>
      </c>
      <c r="O8" s="162" t="s">
        <v>927</v>
      </c>
      <c r="P8" s="162">
        <v>257000462</v>
      </c>
      <c r="Q8" s="164" t="s">
        <v>3125</v>
      </c>
      <c r="R8" s="161" t="s">
        <v>1013</v>
      </c>
      <c r="S8" s="162" t="s">
        <v>2479</v>
      </c>
      <c r="T8" s="162" t="s">
        <v>3126</v>
      </c>
      <c r="U8" s="162" t="s">
        <v>927</v>
      </c>
      <c r="V8" s="162">
        <v>257000186</v>
      </c>
      <c r="W8" s="164" t="s">
        <v>3127</v>
      </c>
      <c r="X8" s="122">
        <v>3</v>
      </c>
      <c r="Y8" s="121">
        <v>0</v>
      </c>
      <c r="Z8" s="123">
        <v>3</v>
      </c>
      <c r="AA8" s="122">
        <v>3</v>
      </c>
      <c r="AB8" s="121">
        <v>0</v>
      </c>
      <c r="AC8" s="123">
        <v>3</v>
      </c>
      <c r="AD8" s="165" t="str">
        <f t="shared" si="0"/>
        <v>A</v>
      </c>
      <c r="AE8" s="124">
        <v>3</v>
      </c>
      <c r="AF8" s="165" t="str">
        <f t="shared" si="1"/>
        <v>A</v>
      </c>
      <c r="AG8" s="122">
        <v>0</v>
      </c>
      <c r="AH8" s="121">
        <v>2</v>
      </c>
      <c r="AI8" s="121">
        <v>1</v>
      </c>
      <c r="AJ8" s="121">
        <v>0</v>
      </c>
      <c r="AK8" s="123">
        <v>3</v>
      </c>
      <c r="AL8" s="165" t="str">
        <f t="shared" si="2"/>
        <v>A</v>
      </c>
      <c r="AM8" s="122">
        <v>2</v>
      </c>
      <c r="AN8" s="121">
        <v>1</v>
      </c>
      <c r="AO8" s="121">
        <v>0</v>
      </c>
      <c r="AP8" s="123">
        <v>3</v>
      </c>
      <c r="AQ8" s="165" t="str">
        <f t="shared" si="3"/>
        <v>A</v>
      </c>
      <c r="AR8" s="122">
        <v>0</v>
      </c>
      <c r="AS8" s="121">
        <v>0</v>
      </c>
      <c r="AT8" s="121">
        <v>2</v>
      </c>
      <c r="AU8" s="121">
        <v>1</v>
      </c>
      <c r="AV8" s="121">
        <v>0</v>
      </c>
      <c r="AW8" s="121">
        <v>0</v>
      </c>
      <c r="AX8" s="123">
        <v>3</v>
      </c>
      <c r="AY8" s="165" t="str">
        <f t="shared" si="4"/>
        <v>A</v>
      </c>
      <c r="AZ8" s="125">
        <v>0</v>
      </c>
      <c r="BA8" s="121">
        <v>1</v>
      </c>
      <c r="BB8" s="121">
        <v>0</v>
      </c>
      <c r="BC8" s="126">
        <v>1</v>
      </c>
      <c r="BD8" s="122">
        <v>0</v>
      </c>
      <c r="BE8" s="121">
        <v>22</v>
      </c>
      <c r="BF8" s="121">
        <v>0</v>
      </c>
      <c r="BG8" s="121">
        <v>0</v>
      </c>
      <c r="BH8" s="121">
        <v>4</v>
      </c>
      <c r="BI8" s="121">
        <v>0</v>
      </c>
      <c r="BJ8" s="121">
        <v>0</v>
      </c>
      <c r="BK8" s="121">
        <v>0</v>
      </c>
      <c r="BL8" s="121">
        <v>18</v>
      </c>
      <c r="BM8" s="121">
        <v>0</v>
      </c>
      <c r="BN8" s="121">
        <v>0</v>
      </c>
      <c r="BO8" s="121">
        <v>0</v>
      </c>
      <c r="BP8" s="121">
        <v>0</v>
      </c>
      <c r="BQ8" s="121">
        <v>0</v>
      </c>
      <c r="BR8" s="121">
        <v>0</v>
      </c>
      <c r="BS8" s="121">
        <v>0</v>
      </c>
      <c r="BT8" s="121">
        <v>1</v>
      </c>
      <c r="BU8" s="121">
        <v>0</v>
      </c>
      <c r="BV8" s="121">
        <v>0</v>
      </c>
      <c r="BW8" s="121">
        <v>0</v>
      </c>
      <c r="BX8" s="121">
        <v>0</v>
      </c>
      <c r="BY8" s="121">
        <v>0</v>
      </c>
      <c r="BZ8" s="121">
        <v>0</v>
      </c>
      <c r="CA8" s="121">
        <v>0</v>
      </c>
      <c r="CB8" s="121">
        <v>0</v>
      </c>
      <c r="CC8" s="121">
        <v>0</v>
      </c>
      <c r="CD8" s="121">
        <v>0</v>
      </c>
      <c r="CE8" s="123">
        <v>0</v>
      </c>
      <c r="CF8" s="122">
        <v>1</v>
      </c>
      <c r="CG8" s="121">
        <v>0</v>
      </c>
      <c r="CH8" s="121">
        <v>0</v>
      </c>
      <c r="CI8" s="121">
        <v>4</v>
      </c>
      <c r="CJ8" s="121">
        <v>0</v>
      </c>
      <c r="CK8" s="121">
        <v>3</v>
      </c>
      <c r="CL8" s="121">
        <v>0</v>
      </c>
      <c r="CM8" s="121">
        <v>0</v>
      </c>
      <c r="CN8" s="121">
        <v>0</v>
      </c>
      <c r="CO8" s="121">
        <v>0</v>
      </c>
      <c r="CP8" s="121">
        <v>0</v>
      </c>
      <c r="CQ8" s="121">
        <v>0</v>
      </c>
      <c r="CR8" s="121">
        <v>0</v>
      </c>
      <c r="CS8" s="121">
        <v>0</v>
      </c>
      <c r="CT8" s="121">
        <v>0</v>
      </c>
      <c r="CU8" s="121">
        <v>0</v>
      </c>
      <c r="CV8" s="121">
        <v>0</v>
      </c>
      <c r="CW8" s="121">
        <v>0</v>
      </c>
      <c r="CX8" s="121">
        <v>0</v>
      </c>
      <c r="CY8" s="121">
        <v>0</v>
      </c>
      <c r="CZ8" s="121">
        <v>0</v>
      </c>
      <c r="DA8" s="123">
        <v>0</v>
      </c>
      <c r="DB8" s="122">
        <v>0</v>
      </c>
      <c r="DC8" s="121">
        <v>0</v>
      </c>
      <c r="DD8" s="121">
        <v>0</v>
      </c>
      <c r="DE8" s="121">
        <v>0</v>
      </c>
      <c r="DF8" s="121">
        <v>0</v>
      </c>
      <c r="DG8" s="121">
        <v>0</v>
      </c>
      <c r="DH8" s="121">
        <v>0</v>
      </c>
      <c r="DI8" s="121">
        <v>0</v>
      </c>
      <c r="DJ8" s="123">
        <v>0</v>
      </c>
      <c r="DK8" s="122">
        <v>1</v>
      </c>
      <c r="DL8" s="123">
        <v>0</v>
      </c>
      <c r="DM8" s="124">
        <v>0</v>
      </c>
      <c r="DN8" s="122">
        <v>33</v>
      </c>
      <c r="DO8" s="121">
        <v>0</v>
      </c>
      <c r="DP8" s="123">
        <v>672</v>
      </c>
      <c r="DQ8" s="122">
        <v>70</v>
      </c>
      <c r="DR8" s="121">
        <v>0</v>
      </c>
      <c r="DS8" s="121" t="s">
        <v>927</v>
      </c>
      <c r="DT8" s="121">
        <v>3</v>
      </c>
      <c r="DU8" s="162"/>
      <c r="DV8" s="164" t="s">
        <v>3128</v>
      </c>
      <c r="DW8" s="122">
        <v>1</v>
      </c>
      <c r="DX8" s="121">
        <v>1</v>
      </c>
      <c r="DY8" s="121">
        <v>1</v>
      </c>
      <c r="DZ8" s="162"/>
      <c r="EA8" s="164"/>
      <c r="EB8" s="127">
        <v>85508</v>
      </c>
      <c r="EC8" s="128">
        <v>35.090000000000003</v>
      </c>
      <c r="ED8" s="129">
        <v>2</v>
      </c>
    </row>
    <row r="9" spans="1:134" ht="13.5" customHeight="1">
      <c r="A9" s="161" t="s">
        <v>527</v>
      </c>
      <c r="B9" s="162" t="s">
        <v>65</v>
      </c>
      <c r="C9" s="121">
        <v>4</v>
      </c>
      <c r="D9" s="162" t="s">
        <v>64</v>
      </c>
      <c r="E9" s="162" t="s">
        <v>3129</v>
      </c>
      <c r="F9" s="162" t="s">
        <v>3130</v>
      </c>
      <c r="G9" s="162">
        <v>16052</v>
      </c>
      <c r="H9" s="162" t="s">
        <v>65</v>
      </c>
      <c r="I9" s="162" t="s">
        <v>3131</v>
      </c>
      <c r="J9" s="162" t="s">
        <v>3132</v>
      </c>
      <c r="K9" s="164" t="s">
        <v>3133</v>
      </c>
      <c r="L9" s="161" t="s">
        <v>920</v>
      </c>
      <c r="M9" s="162" t="s">
        <v>1275</v>
      </c>
      <c r="N9" s="162" t="s">
        <v>3134</v>
      </c>
      <c r="O9" s="162" t="s">
        <v>927</v>
      </c>
      <c r="P9" s="162">
        <v>220189800</v>
      </c>
      <c r="Q9" s="164" t="s">
        <v>3135</v>
      </c>
      <c r="R9" s="161" t="s">
        <v>927</v>
      </c>
      <c r="S9" s="162" t="s">
        <v>2367</v>
      </c>
      <c r="T9" s="162" t="s">
        <v>3136</v>
      </c>
      <c r="U9" s="162" t="s">
        <v>927</v>
      </c>
      <c r="V9" s="162">
        <v>220189817</v>
      </c>
      <c r="W9" s="164" t="s">
        <v>3137</v>
      </c>
      <c r="X9" s="122">
        <v>3</v>
      </c>
      <c r="Y9" s="121">
        <v>0</v>
      </c>
      <c r="Z9" s="123">
        <v>3</v>
      </c>
      <c r="AA9" s="122">
        <v>3</v>
      </c>
      <c r="AB9" s="121">
        <v>0</v>
      </c>
      <c r="AC9" s="123">
        <v>3</v>
      </c>
      <c r="AD9" s="165" t="str">
        <f t="shared" si="0"/>
        <v>A</v>
      </c>
      <c r="AE9" s="124">
        <v>3</v>
      </c>
      <c r="AF9" s="165" t="str">
        <f t="shared" si="1"/>
        <v>A</v>
      </c>
      <c r="AG9" s="122">
        <v>0</v>
      </c>
      <c r="AH9" s="121">
        <v>1</v>
      </c>
      <c r="AI9" s="121">
        <v>0</v>
      </c>
      <c r="AJ9" s="121">
        <v>2</v>
      </c>
      <c r="AK9" s="123">
        <v>3</v>
      </c>
      <c r="AL9" s="165" t="str">
        <f t="shared" si="2"/>
        <v>A</v>
      </c>
      <c r="AM9" s="122">
        <v>0</v>
      </c>
      <c r="AN9" s="121">
        <v>0</v>
      </c>
      <c r="AO9" s="121">
        <v>3</v>
      </c>
      <c r="AP9" s="123">
        <v>3</v>
      </c>
      <c r="AQ9" s="165" t="str">
        <f t="shared" si="3"/>
        <v>A</v>
      </c>
      <c r="AR9" s="122">
        <v>0</v>
      </c>
      <c r="AS9" s="121">
        <v>0</v>
      </c>
      <c r="AT9" s="121">
        <v>0</v>
      </c>
      <c r="AU9" s="121">
        <v>1</v>
      </c>
      <c r="AV9" s="121">
        <v>1</v>
      </c>
      <c r="AW9" s="121">
        <v>1</v>
      </c>
      <c r="AX9" s="123">
        <v>3</v>
      </c>
      <c r="AY9" s="165" t="str">
        <f t="shared" si="4"/>
        <v>A</v>
      </c>
      <c r="AZ9" s="125">
        <v>1</v>
      </c>
      <c r="BA9" s="121">
        <v>1</v>
      </c>
      <c r="BB9" s="121">
        <v>1</v>
      </c>
      <c r="BC9" s="126">
        <v>1</v>
      </c>
      <c r="BD9" s="122">
        <v>2</v>
      </c>
      <c r="BE9" s="121">
        <v>17</v>
      </c>
      <c r="BF9" s="121">
        <v>0</v>
      </c>
      <c r="BG9" s="121">
        <v>0</v>
      </c>
      <c r="BH9" s="121">
        <v>20</v>
      </c>
      <c r="BI9" s="121">
        <v>0</v>
      </c>
      <c r="BJ9" s="121">
        <v>1</v>
      </c>
      <c r="BK9" s="121">
        <v>0</v>
      </c>
      <c r="BL9" s="121">
        <v>29</v>
      </c>
      <c r="BM9" s="121">
        <v>1</v>
      </c>
      <c r="BN9" s="121">
        <v>0</v>
      </c>
      <c r="BO9" s="121">
        <v>1</v>
      </c>
      <c r="BP9" s="121">
        <v>0</v>
      </c>
      <c r="BQ9" s="121">
        <v>1</v>
      </c>
      <c r="BR9" s="121">
        <v>1</v>
      </c>
      <c r="BS9" s="121">
        <v>0</v>
      </c>
      <c r="BT9" s="121">
        <v>3</v>
      </c>
      <c r="BU9" s="121">
        <v>0</v>
      </c>
      <c r="BV9" s="121">
        <v>0</v>
      </c>
      <c r="BW9" s="121">
        <v>0</v>
      </c>
      <c r="BX9" s="121">
        <v>0</v>
      </c>
      <c r="BY9" s="121">
        <v>0</v>
      </c>
      <c r="BZ9" s="121">
        <v>0</v>
      </c>
      <c r="CA9" s="121">
        <v>0</v>
      </c>
      <c r="CB9" s="121">
        <v>0</v>
      </c>
      <c r="CC9" s="121">
        <v>0</v>
      </c>
      <c r="CD9" s="121">
        <v>0</v>
      </c>
      <c r="CE9" s="123">
        <v>0</v>
      </c>
      <c r="CF9" s="122">
        <v>0</v>
      </c>
      <c r="CG9" s="121">
        <v>0</v>
      </c>
      <c r="CH9" s="121">
        <v>0</v>
      </c>
      <c r="CI9" s="121">
        <v>1</v>
      </c>
      <c r="CJ9" s="121">
        <v>0</v>
      </c>
      <c r="CK9" s="121">
        <v>2</v>
      </c>
      <c r="CL9" s="121">
        <v>0</v>
      </c>
      <c r="CM9" s="121">
        <v>0</v>
      </c>
      <c r="CN9" s="121">
        <v>0</v>
      </c>
      <c r="CO9" s="121">
        <v>0</v>
      </c>
      <c r="CP9" s="121">
        <v>0</v>
      </c>
      <c r="CQ9" s="121">
        <v>0</v>
      </c>
      <c r="CR9" s="121">
        <v>0</v>
      </c>
      <c r="CS9" s="121">
        <v>0</v>
      </c>
      <c r="CT9" s="121">
        <v>0</v>
      </c>
      <c r="CU9" s="121">
        <v>0</v>
      </c>
      <c r="CV9" s="121">
        <v>0</v>
      </c>
      <c r="CW9" s="121">
        <v>0</v>
      </c>
      <c r="CX9" s="121">
        <v>0</v>
      </c>
      <c r="CY9" s="121">
        <v>0</v>
      </c>
      <c r="CZ9" s="121">
        <v>0</v>
      </c>
      <c r="DA9" s="123">
        <v>0</v>
      </c>
      <c r="DB9" s="122">
        <v>0</v>
      </c>
      <c r="DC9" s="121">
        <v>0</v>
      </c>
      <c r="DD9" s="121">
        <v>0</v>
      </c>
      <c r="DE9" s="121">
        <v>0</v>
      </c>
      <c r="DF9" s="121">
        <v>0</v>
      </c>
      <c r="DG9" s="121">
        <v>0</v>
      </c>
      <c r="DH9" s="121">
        <v>1</v>
      </c>
      <c r="DI9" s="121">
        <v>1</v>
      </c>
      <c r="DJ9" s="123">
        <v>0</v>
      </c>
      <c r="DK9" s="122">
        <v>0</v>
      </c>
      <c r="DL9" s="123">
        <v>0</v>
      </c>
      <c r="DM9" s="124">
        <v>0</v>
      </c>
      <c r="DN9" s="122">
        <v>39</v>
      </c>
      <c r="DO9" s="121">
        <v>2</v>
      </c>
      <c r="DP9" s="123">
        <v>88</v>
      </c>
      <c r="DQ9" s="122">
        <v>15</v>
      </c>
      <c r="DR9" s="121">
        <v>1</v>
      </c>
      <c r="DS9" s="162" t="s">
        <v>3138</v>
      </c>
      <c r="DT9" s="121">
        <v>3</v>
      </c>
      <c r="DU9" s="162" t="s">
        <v>3139</v>
      </c>
      <c r="DV9" s="164" t="s">
        <v>3140</v>
      </c>
      <c r="DW9" s="122">
        <v>1</v>
      </c>
      <c r="DX9" s="121">
        <v>1</v>
      </c>
      <c r="DY9" s="121">
        <v>1</v>
      </c>
      <c r="DZ9" s="162"/>
      <c r="EA9" s="164" t="s">
        <v>3141</v>
      </c>
      <c r="EB9" s="127">
        <v>111807</v>
      </c>
      <c r="EC9" s="128">
        <v>56.09</v>
      </c>
      <c r="ED9" s="129">
        <v>5</v>
      </c>
    </row>
    <row r="10" spans="1:134" ht="13.5" customHeight="1">
      <c r="A10" s="161" t="s">
        <v>527</v>
      </c>
      <c r="B10" s="162" t="s">
        <v>67</v>
      </c>
      <c r="C10" s="121">
        <v>4</v>
      </c>
      <c r="D10" s="162" t="s">
        <v>66</v>
      </c>
      <c r="E10" s="162" t="s">
        <v>3142</v>
      </c>
      <c r="F10" s="162" t="s">
        <v>3143</v>
      </c>
      <c r="G10" s="162">
        <v>17000</v>
      </c>
      <c r="H10" s="162" t="s">
        <v>67</v>
      </c>
      <c r="I10" s="162" t="s">
        <v>3144</v>
      </c>
      <c r="J10" s="162" t="s">
        <v>3145</v>
      </c>
      <c r="K10" s="164" t="s">
        <v>3146</v>
      </c>
      <c r="L10" s="161" t="s">
        <v>920</v>
      </c>
      <c r="M10" s="162" t="s">
        <v>2719</v>
      </c>
      <c r="N10" s="162" t="s">
        <v>3147</v>
      </c>
      <c r="O10" s="162" t="s">
        <v>927</v>
      </c>
      <c r="P10" s="162">
        <v>220144220</v>
      </c>
      <c r="Q10" s="164" t="s">
        <v>3148</v>
      </c>
      <c r="R10" s="161" t="s">
        <v>920</v>
      </c>
      <c r="S10" s="162" t="s">
        <v>2719</v>
      </c>
      <c r="T10" s="162" t="s">
        <v>3147</v>
      </c>
      <c r="U10" s="162" t="s">
        <v>927</v>
      </c>
      <c r="V10" s="162">
        <v>220144220</v>
      </c>
      <c r="W10" s="164" t="s">
        <v>3148</v>
      </c>
      <c r="X10" s="122">
        <v>2</v>
      </c>
      <c r="Y10" s="121">
        <v>0</v>
      </c>
      <c r="Z10" s="123">
        <v>2</v>
      </c>
      <c r="AA10" s="122">
        <v>2</v>
      </c>
      <c r="AB10" s="121">
        <v>0</v>
      </c>
      <c r="AC10" s="123">
        <v>2</v>
      </c>
      <c r="AD10" s="165" t="str">
        <f t="shared" si="0"/>
        <v>A</v>
      </c>
      <c r="AE10" s="124">
        <v>2</v>
      </c>
      <c r="AF10" s="165" t="str">
        <f t="shared" si="1"/>
        <v>A</v>
      </c>
      <c r="AG10" s="122">
        <v>0</v>
      </c>
      <c r="AH10" s="121">
        <v>0</v>
      </c>
      <c r="AI10" s="121">
        <v>0</v>
      </c>
      <c r="AJ10" s="121">
        <v>2</v>
      </c>
      <c r="AK10" s="123">
        <v>2</v>
      </c>
      <c r="AL10" s="165" t="str">
        <f t="shared" si="2"/>
        <v>A</v>
      </c>
      <c r="AM10" s="122">
        <v>0</v>
      </c>
      <c r="AN10" s="121">
        <v>0</v>
      </c>
      <c r="AO10" s="121">
        <v>2</v>
      </c>
      <c r="AP10" s="123">
        <v>2</v>
      </c>
      <c r="AQ10" s="165" t="str">
        <f t="shared" si="3"/>
        <v>A</v>
      </c>
      <c r="AR10" s="122">
        <v>0</v>
      </c>
      <c r="AS10" s="121">
        <v>0</v>
      </c>
      <c r="AT10" s="121">
        <v>0</v>
      </c>
      <c r="AU10" s="121">
        <v>2</v>
      </c>
      <c r="AV10" s="121">
        <v>0</v>
      </c>
      <c r="AW10" s="121">
        <v>0</v>
      </c>
      <c r="AX10" s="123">
        <v>2</v>
      </c>
      <c r="AY10" s="165" t="str">
        <f t="shared" si="4"/>
        <v>A</v>
      </c>
      <c r="AZ10" s="125">
        <v>0</v>
      </c>
      <c r="BA10" s="121">
        <v>1</v>
      </c>
      <c r="BB10" s="121">
        <v>1</v>
      </c>
      <c r="BC10" s="126">
        <v>1</v>
      </c>
      <c r="BD10" s="122">
        <v>1</v>
      </c>
      <c r="BE10" s="121">
        <v>9</v>
      </c>
      <c r="BF10" s="121">
        <v>0</v>
      </c>
      <c r="BG10" s="121">
        <v>0</v>
      </c>
      <c r="BH10" s="121">
        <v>3</v>
      </c>
      <c r="BI10" s="121">
        <v>0</v>
      </c>
      <c r="BJ10" s="121">
        <v>0</v>
      </c>
      <c r="BK10" s="121">
        <v>0</v>
      </c>
      <c r="BL10" s="121">
        <v>4</v>
      </c>
      <c r="BM10" s="121">
        <v>0</v>
      </c>
      <c r="BN10" s="121">
        <v>0</v>
      </c>
      <c r="BO10" s="121">
        <v>0</v>
      </c>
      <c r="BP10" s="121">
        <v>0</v>
      </c>
      <c r="BQ10" s="121">
        <v>0</v>
      </c>
      <c r="BR10" s="121">
        <v>0</v>
      </c>
      <c r="BS10" s="121">
        <v>0</v>
      </c>
      <c r="BT10" s="121">
        <v>0</v>
      </c>
      <c r="BU10" s="121">
        <v>0</v>
      </c>
      <c r="BV10" s="121">
        <v>0</v>
      </c>
      <c r="BW10" s="121">
        <v>0</v>
      </c>
      <c r="BX10" s="121">
        <v>0</v>
      </c>
      <c r="BY10" s="121">
        <v>0</v>
      </c>
      <c r="BZ10" s="121">
        <v>0</v>
      </c>
      <c r="CA10" s="121">
        <v>0</v>
      </c>
      <c r="CB10" s="121">
        <v>0</v>
      </c>
      <c r="CC10" s="121">
        <v>0</v>
      </c>
      <c r="CD10" s="121">
        <v>0</v>
      </c>
      <c r="CE10" s="123">
        <v>0</v>
      </c>
      <c r="CF10" s="122">
        <v>0</v>
      </c>
      <c r="CG10" s="121">
        <v>0</v>
      </c>
      <c r="CH10" s="121">
        <v>0</v>
      </c>
      <c r="CI10" s="121">
        <v>0</v>
      </c>
      <c r="CJ10" s="121">
        <v>0</v>
      </c>
      <c r="CK10" s="121">
        <v>0</v>
      </c>
      <c r="CL10" s="121">
        <v>0</v>
      </c>
      <c r="CM10" s="121">
        <v>0</v>
      </c>
      <c r="CN10" s="121">
        <v>0</v>
      </c>
      <c r="CO10" s="121">
        <v>0</v>
      </c>
      <c r="CP10" s="121">
        <v>0</v>
      </c>
      <c r="CQ10" s="121">
        <v>0</v>
      </c>
      <c r="CR10" s="121">
        <v>0</v>
      </c>
      <c r="CS10" s="121">
        <v>0</v>
      </c>
      <c r="CT10" s="121">
        <v>0</v>
      </c>
      <c r="CU10" s="121">
        <v>0</v>
      </c>
      <c r="CV10" s="121">
        <v>0</v>
      </c>
      <c r="CW10" s="121">
        <v>0</v>
      </c>
      <c r="CX10" s="121">
        <v>0</v>
      </c>
      <c r="CY10" s="121">
        <v>0</v>
      </c>
      <c r="CZ10" s="121">
        <v>0</v>
      </c>
      <c r="DA10" s="123">
        <v>0</v>
      </c>
      <c r="DB10" s="122">
        <v>0</v>
      </c>
      <c r="DC10" s="121">
        <v>0</v>
      </c>
      <c r="DD10" s="121">
        <v>0</v>
      </c>
      <c r="DE10" s="121">
        <v>0</v>
      </c>
      <c r="DF10" s="121">
        <v>0</v>
      </c>
      <c r="DG10" s="121">
        <v>0</v>
      </c>
      <c r="DH10" s="121">
        <v>0</v>
      </c>
      <c r="DI10" s="121">
        <v>0</v>
      </c>
      <c r="DJ10" s="123">
        <v>0</v>
      </c>
      <c r="DK10" s="122">
        <v>0</v>
      </c>
      <c r="DL10" s="123">
        <v>0</v>
      </c>
      <c r="DM10" s="124">
        <v>0</v>
      </c>
      <c r="DN10" s="122">
        <v>23</v>
      </c>
      <c r="DO10" s="121">
        <v>4</v>
      </c>
      <c r="DP10" s="123">
        <v>40</v>
      </c>
      <c r="DQ10" s="122">
        <v>95</v>
      </c>
      <c r="DR10" s="121">
        <v>0</v>
      </c>
      <c r="DS10" s="121" t="s">
        <v>927</v>
      </c>
      <c r="DT10" s="121">
        <v>1</v>
      </c>
      <c r="DU10" s="162" t="s">
        <v>3149</v>
      </c>
      <c r="DV10" s="164" t="s">
        <v>3150</v>
      </c>
      <c r="DW10" s="122">
        <v>1</v>
      </c>
      <c r="DX10" s="121">
        <v>1</v>
      </c>
      <c r="DY10" s="121">
        <v>1</v>
      </c>
      <c r="DZ10" s="162" t="s">
        <v>3151</v>
      </c>
      <c r="EA10" s="164" t="s">
        <v>3150</v>
      </c>
      <c r="EB10" s="127">
        <v>43615</v>
      </c>
      <c r="EC10" s="128">
        <v>10.47</v>
      </c>
      <c r="ED10" s="129">
        <v>2</v>
      </c>
    </row>
    <row r="11" spans="1:134" ht="13.5" customHeight="1">
      <c r="A11" s="161" t="s">
        <v>527</v>
      </c>
      <c r="B11" s="162" t="s">
        <v>69</v>
      </c>
      <c r="C11" s="121">
        <v>4</v>
      </c>
      <c r="D11" s="162" t="s">
        <v>68</v>
      </c>
      <c r="E11" s="162" t="s">
        <v>3152</v>
      </c>
      <c r="F11" s="163" t="s">
        <v>3153</v>
      </c>
      <c r="G11" s="162">
        <v>18048</v>
      </c>
      <c r="H11" s="162" t="s">
        <v>69</v>
      </c>
      <c r="I11" s="162" t="s">
        <v>3154</v>
      </c>
      <c r="J11" s="162" t="s">
        <v>3155</v>
      </c>
      <c r="K11" s="164" t="s">
        <v>3156</v>
      </c>
      <c r="L11" s="161" t="s">
        <v>920</v>
      </c>
      <c r="M11" s="162" t="s">
        <v>1036</v>
      </c>
      <c r="N11" s="162" t="s">
        <v>3157</v>
      </c>
      <c r="O11" s="162" t="s">
        <v>927</v>
      </c>
      <c r="P11" s="162">
        <v>222805725</v>
      </c>
      <c r="Q11" s="164" t="s">
        <v>3158</v>
      </c>
      <c r="R11" s="161" t="s">
        <v>920</v>
      </c>
      <c r="S11" s="162" t="s">
        <v>3159</v>
      </c>
      <c r="T11" s="162" t="s">
        <v>3160</v>
      </c>
      <c r="U11" s="162" t="s">
        <v>927</v>
      </c>
      <c r="V11" s="162">
        <v>222805782</v>
      </c>
      <c r="W11" s="164" t="s">
        <v>3161</v>
      </c>
      <c r="X11" s="122">
        <v>2</v>
      </c>
      <c r="Y11" s="121">
        <v>0</v>
      </c>
      <c r="Z11" s="123">
        <v>2</v>
      </c>
      <c r="AA11" s="122">
        <v>2</v>
      </c>
      <c r="AB11" s="121">
        <v>0</v>
      </c>
      <c r="AC11" s="123">
        <v>2</v>
      </c>
      <c r="AD11" s="165" t="str">
        <f t="shared" si="0"/>
        <v>A</v>
      </c>
      <c r="AE11" s="124">
        <v>2</v>
      </c>
      <c r="AF11" s="165" t="str">
        <f t="shared" si="1"/>
        <v>A</v>
      </c>
      <c r="AG11" s="122">
        <v>0</v>
      </c>
      <c r="AH11" s="121">
        <v>0</v>
      </c>
      <c r="AI11" s="121">
        <v>1</v>
      </c>
      <c r="AJ11" s="121">
        <v>1</v>
      </c>
      <c r="AK11" s="123">
        <v>2</v>
      </c>
      <c r="AL11" s="165" t="str">
        <f t="shared" si="2"/>
        <v>A</v>
      </c>
      <c r="AM11" s="122">
        <v>2</v>
      </c>
      <c r="AN11" s="121">
        <v>0</v>
      </c>
      <c r="AO11" s="121">
        <v>0</v>
      </c>
      <c r="AP11" s="123">
        <v>2</v>
      </c>
      <c r="AQ11" s="165" t="str">
        <f t="shared" si="3"/>
        <v>A</v>
      </c>
      <c r="AR11" s="122">
        <v>0</v>
      </c>
      <c r="AS11" s="121">
        <v>0</v>
      </c>
      <c r="AT11" s="121">
        <v>1</v>
      </c>
      <c r="AU11" s="121">
        <v>1</v>
      </c>
      <c r="AV11" s="121">
        <v>0</v>
      </c>
      <c r="AW11" s="121">
        <v>0</v>
      </c>
      <c r="AX11" s="123">
        <v>2</v>
      </c>
      <c r="AY11" s="165" t="str">
        <f t="shared" si="4"/>
        <v>A</v>
      </c>
      <c r="AZ11" s="125">
        <v>1</v>
      </c>
      <c r="BA11" s="121">
        <v>1</v>
      </c>
      <c r="BB11" s="121">
        <v>1</v>
      </c>
      <c r="BC11" s="126">
        <v>1</v>
      </c>
      <c r="BD11" s="122">
        <v>0</v>
      </c>
      <c r="BE11" s="121">
        <v>30</v>
      </c>
      <c r="BF11" s="121">
        <v>0</v>
      </c>
      <c r="BG11" s="121">
        <v>0</v>
      </c>
      <c r="BH11" s="121">
        <v>8</v>
      </c>
      <c r="BI11" s="121">
        <v>0</v>
      </c>
      <c r="BJ11" s="121">
        <v>0</v>
      </c>
      <c r="BK11" s="121">
        <v>0</v>
      </c>
      <c r="BL11" s="121">
        <v>17</v>
      </c>
      <c r="BM11" s="121">
        <v>0</v>
      </c>
      <c r="BN11" s="121">
        <v>0</v>
      </c>
      <c r="BO11" s="121">
        <v>1</v>
      </c>
      <c r="BP11" s="121">
        <v>0</v>
      </c>
      <c r="BQ11" s="121">
        <v>0</v>
      </c>
      <c r="BR11" s="121">
        <v>0</v>
      </c>
      <c r="BS11" s="121">
        <v>1</v>
      </c>
      <c r="BT11" s="121">
        <v>1</v>
      </c>
      <c r="BU11" s="121">
        <v>0</v>
      </c>
      <c r="BV11" s="121">
        <v>0</v>
      </c>
      <c r="BW11" s="121">
        <v>0</v>
      </c>
      <c r="BX11" s="121">
        <v>0</v>
      </c>
      <c r="BY11" s="121">
        <v>0</v>
      </c>
      <c r="BZ11" s="121">
        <v>0</v>
      </c>
      <c r="CA11" s="121">
        <v>0</v>
      </c>
      <c r="CB11" s="121">
        <v>0</v>
      </c>
      <c r="CC11" s="121">
        <v>0</v>
      </c>
      <c r="CD11" s="121">
        <v>0</v>
      </c>
      <c r="CE11" s="123">
        <v>0</v>
      </c>
      <c r="CF11" s="122">
        <v>0</v>
      </c>
      <c r="CG11" s="121">
        <v>0</v>
      </c>
      <c r="CH11" s="121">
        <v>0</v>
      </c>
      <c r="CI11" s="121">
        <v>16</v>
      </c>
      <c r="CJ11" s="121">
        <v>0</v>
      </c>
      <c r="CK11" s="121">
        <v>0</v>
      </c>
      <c r="CL11" s="121">
        <v>0</v>
      </c>
      <c r="CM11" s="121">
        <v>0</v>
      </c>
      <c r="CN11" s="121">
        <v>0</v>
      </c>
      <c r="CO11" s="121">
        <v>0</v>
      </c>
      <c r="CP11" s="121">
        <v>0</v>
      </c>
      <c r="CQ11" s="121">
        <v>0</v>
      </c>
      <c r="CR11" s="121">
        <v>0</v>
      </c>
      <c r="CS11" s="121">
        <v>0</v>
      </c>
      <c r="CT11" s="121">
        <v>0</v>
      </c>
      <c r="CU11" s="121">
        <v>0</v>
      </c>
      <c r="CV11" s="121">
        <v>0</v>
      </c>
      <c r="CW11" s="121">
        <v>0</v>
      </c>
      <c r="CX11" s="121">
        <v>0</v>
      </c>
      <c r="CY11" s="121">
        <v>0</v>
      </c>
      <c r="CZ11" s="121">
        <v>0</v>
      </c>
      <c r="DA11" s="123">
        <v>0</v>
      </c>
      <c r="DB11" s="122">
        <v>0</v>
      </c>
      <c r="DC11" s="121">
        <v>0</v>
      </c>
      <c r="DD11" s="121">
        <v>0</v>
      </c>
      <c r="DE11" s="121">
        <v>0</v>
      </c>
      <c r="DF11" s="121">
        <v>0</v>
      </c>
      <c r="DG11" s="121">
        <v>0</v>
      </c>
      <c r="DH11" s="121">
        <v>0</v>
      </c>
      <c r="DI11" s="121">
        <v>0</v>
      </c>
      <c r="DJ11" s="123">
        <v>0</v>
      </c>
      <c r="DK11" s="122">
        <v>0</v>
      </c>
      <c r="DL11" s="123">
        <v>6</v>
      </c>
      <c r="DM11" s="124">
        <v>0</v>
      </c>
      <c r="DN11" s="122">
        <v>69</v>
      </c>
      <c r="DO11" s="121">
        <v>0</v>
      </c>
      <c r="DP11" s="123">
        <v>199</v>
      </c>
      <c r="DQ11" s="122">
        <v>40</v>
      </c>
      <c r="DR11" s="121">
        <v>0</v>
      </c>
      <c r="DS11" s="121" t="s">
        <v>927</v>
      </c>
      <c r="DT11" s="121">
        <v>3</v>
      </c>
      <c r="DU11" s="162"/>
      <c r="DV11" s="164"/>
      <c r="DW11" s="122">
        <v>1</v>
      </c>
      <c r="DX11" s="121">
        <v>1</v>
      </c>
      <c r="DY11" s="121">
        <v>1</v>
      </c>
      <c r="DZ11" s="162"/>
      <c r="EA11" s="164"/>
      <c r="EB11" s="127">
        <v>112014</v>
      </c>
      <c r="EC11" s="128">
        <v>37.549999999999997</v>
      </c>
      <c r="ED11" s="129">
        <v>4</v>
      </c>
    </row>
    <row r="12" spans="1:134" ht="13.5" customHeight="1">
      <c r="A12" s="161" t="s">
        <v>527</v>
      </c>
      <c r="B12" s="162" t="s">
        <v>71</v>
      </c>
      <c r="C12" s="121">
        <v>4</v>
      </c>
      <c r="D12" s="162" t="s">
        <v>70</v>
      </c>
      <c r="E12" s="162" t="s">
        <v>3162</v>
      </c>
      <c r="F12" s="162" t="s">
        <v>3163</v>
      </c>
      <c r="G12" s="162">
        <v>18049</v>
      </c>
      <c r="H12" s="162" t="s">
        <v>71</v>
      </c>
      <c r="I12" s="162" t="s">
        <v>3164</v>
      </c>
      <c r="J12" s="162" t="s">
        <v>3165</v>
      </c>
      <c r="K12" s="164" t="s">
        <v>3166</v>
      </c>
      <c r="L12" s="161" t="s">
        <v>920</v>
      </c>
      <c r="M12" s="162" t="s">
        <v>1340</v>
      </c>
      <c r="N12" s="162" t="s">
        <v>3045</v>
      </c>
      <c r="O12" s="162" t="s">
        <v>927</v>
      </c>
      <c r="P12" s="162">
        <v>283091296</v>
      </c>
      <c r="Q12" s="164" t="s">
        <v>3167</v>
      </c>
      <c r="R12" s="161" t="s">
        <v>920</v>
      </c>
      <c r="S12" s="162" t="s">
        <v>1340</v>
      </c>
      <c r="T12" s="162" t="s">
        <v>3168</v>
      </c>
      <c r="U12" s="162" t="s">
        <v>927</v>
      </c>
      <c r="V12" s="162">
        <v>283091340</v>
      </c>
      <c r="W12" s="167" t="s">
        <v>3169</v>
      </c>
      <c r="X12" s="122">
        <v>4</v>
      </c>
      <c r="Y12" s="121">
        <v>0</v>
      </c>
      <c r="Z12" s="123">
        <v>4</v>
      </c>
      <c r="AA12" s="122">
        <v>4</v>
      </c>
      <c r="AB12" s="121">
        <v>0</v>
      </c>
      <c r="AC12" s="123">
        <v>4</v>
      </c>
      <c r="AD12" s="165" t="str">
        <f t="shared" si="0"/>
        <v>A</v>
      </c>
      <c r="AE12" s="124">
        <v>0</v>
      </c>
      <c r="AF12" s="165" t="str">
        <f t="shared" si="1"/>
        <v>A</v>
      </c>
      <c r="AG12" s="122">
        <v>0</v>
      </c>
      <c r="AH12" s="121">
        <v>1</v>
      </c>
      <c r="AI12" s="121">
        <v>0</v>
      </c>
      <c r="AJ12" s="121">
        <v>3</v>
      </c>
      <c r="AK12" s="123">
        <v>4</v>
      </c>
      <c r="AL12" s="165" t="str">
        <f t="shared" si="2"/>
        <v>A</v>
      </c>
      <c r="AM12" s="122">
        <v>0</v>
      </c>
      <c r="AN12" s="121">
        <v>1</v>
      </c>
      <c r="AO12" s="121">
        <v>3</v>
      </c>
      <c r="AP12" s="123">
        <v>4</v>
      </c>
      <c r="AQ12" s="165" t="str">
        <f t="shared" si="3"/>
        <v>A</v>
      </c>
      <c r="AR12" s="122">
        <v>0</v>
      </c>
      <c r="AS12" s="121">
        <v>0</v>
      </c>
      <c r="AT12" s="121">
        <v>1</v>
      </c>
      <c r="AU12" s="121">
        <v>2</v>
      </c>
      <c r="AV12" s="121">
        <v>1</v>
      </c>
      <c r="AW12" s="121">
        <v>0</v>
      </c>
      <c r="AX12" s="123">
        <v>4</v>
      </c>
      <c r="AY12" s="165" t="str">
        <f t="shared" si="4"/>
        <v>A</v>
      </c>
      <c r="AZ12" s="125">
        <v>1</v>
      </c>
      <c r="BA12" s="121">
        <v>1</v>
      </c>
      <c r="BB12" s="121">
        <v>1</v>
      </c>
      <c r="BC12" s="126">
        <v>1</v>
      </c>
      <c r="BD12" s="122">
        <v>2</v>
      </c>
      <c r="BE12" s="121">
        <v>10</v>
      </c>
      <c r="BF12" s="121">
        <v>0</v>
      </c>
      <c r="BG12" s="121">
        <v>0</v>
      </c>
      <c r="BH12" s="121">
        <v>2</v>
      </c>
      <c r="BI12" s="121">
        <v>0</v>
      </c>
      <c r="BJ12" s="121">
        <v>0</v>
      </c>
      <c r="BK12" s="121">
        <v>0</v>
      </c>
      <c r="BL12" s="121">
        <v>8</v>
      </c>
      <c r="BM12" s="121">
        <v>0</v>
      </c>
      <c r="BN12" s="121">
        <v>0</v>
      </c>
      <c r="BO12" s="121">
        <v>0</v>
      </c>
      <c r="BP12" s="121">
        <v>10</v>
      </c>
      <c r="BQ12" s="121">
        <v>0</v>
      </c>
      <c r="BR12" s="121">
        <v>6</v>
      </c>
      <c r="BS12" s="121">
        <v>0</v>
      </c>
      <c r="BT12" s="121">
        <v>0</v>
      </c>
      <c r="BU12" s="121">
        <v>0</v>
      </c>
      <c r="BV12" s="121">
        <v>0</v>
      </c>
      <c r="BW12" s="121">
        <v>0</v>
      </c>
      <c r="BX12" s="121">
        <v>0</v>
      </c>
      <c r="BY12" s="121">
        <v>0</v>
      </c>
      <c r="BZ12" s="121">
        <v>0</v>
      </c>
      <c r="CA12" s="121">
        <v>0</v>
      </c>
      <c r="CB12" s="121">
        <v>0</v>
      </c>
      <c r="CC12" s="121">
        <v>0</v>
      </c>
      <c r="CD12" s="121">
        <v>0</v>
      </c>
      <c r="CE12" s="123">
        <v>0</v>
      </c>
      <c r="CF12" s="122">
        <v>0</v>
      </c>
      <c r="CG12" s="121">
        <v>0</v>
      </c>
      <c r="CH12" s="121">
        <v>0</v>
      </c>
      <c r="CI12" s="121">
        <v>0</v>
      </c>
      <c r="CJ12" s="121">
        <v>0</v>
      </c>
      <c r="CK12" s="121">
        <v>0</v>
      </c>
      <c r="CL12" s="121">
        <v>0</v>
      </c>
      <c r="CM12" s="121">
        <v>0</v>
      </c>
      <c r="CN12" s="121">
        <v>0</v>
      </c>
      <c r="CO12" s="121">
        <v>0</v>
      </c>
      <c r="CP12" s="121">
        <v>0</v>
      </c>
      <c r="CQ12" s="121">
        <v>0</v>
      </c>
      <c r="CR12" s="121">
        <v>0</v>
      </c>
      <c r="CS12" s="121">
        <v>0</v>
      </c>
      <c r="CT12" s="121">
        <v>0</v>
      </c>
      <c r="CU12" s="121">
        <v>0</v>
      </c>
      <c r="CV12" s="121">
        <v>0</v>
      </c>
      <c r="CW12" s="121">
        <v>0</v>
      </c>
      <c r="CX12" s="121">
        <v>0</v>
      </c>
      <c r="CY12" s="121">
        <v>0</v>
      </c>
      <c r="CZ12" s="121">
        <v>0</v>
      </c>
      <c r="DA12" s="123">
        <v>0</v>
      </c>
      <c r="DB12" s="122">
        <v>0</v>
      </c>
      <c r="DC12" s="121">
        <v>0</v>
      </c>
      <c r="DD12" s="121">
        <v>0</v>
      </c>
      <c r="DE12" s="121">
        <v>0</v>
      </c>
      <c r="DF12" s="121">
        <v>0</v>
      </c>
      <c r="DG12" s="121">
        <v>0</v>
      </c>
      <c r="DH12" s="121">
        <v>0</v>
      </c>
      <c r="DI12" s="121">
        <v>0</v>
      </c>
      <c r="DJ12" s="123">
        <v>0</v>
      </c>
      <c r="DK12" s="122">
        <v>250</v>
      </c>
      <c r="DL12" s="123">
        <v>22</v>
      </c>
      <c r="DM12" s="124">
        <v>0</v>
      </c>
      <c r="DN12" s="122">
        <v>17</v>
      </c>
      <c r="DO12" s="121">
        <v>4</v>
      </c>
      <c r="DP12" s="123">
        <v>49</v>
      </c>
      <c r="DQ12" s="122">
        <v>40</v>
      </c>
      <c r="DR12" s="121">
        <v>0</v>
      </c>
      <c r="DS12" s="121" t="s">
        <v>927</v>
      </c>
      <c r="DT12" s="121">
        <v>1</v>
      </c>
      <c r="DU12" s="162" t="s">
        <v>3170</v>
      </c>
      <c r="DV12" s="164" t="s">
        <v>2005</v>
      </c>
      <c r="DW12" s="122">
        <v>1</v>
      </c>
      <c r="DX12" s="121">
        <v>1</v>
      </c>
      <c r="DY12" s="121">
        <v>1</v>
      </c>
      <c r="DZ12" s="162"/>
      <c r="EA12" s="164" t="s">
        <v>2005</v>
      </c>
      <c r="EB12" s="127">
        <v>55569</v>
      </c>
      <c r="EC12" s="128">
        <v>13.31</v>
      </c>
      <c r="ED12" s="129">
        <v>1</v>
      </c>
    </row>
    <row r="13" spans="1:134" ht="13.5" customHeight="1">
      <c r="A13" s="161" t="s">
        <v>527</v>
      </c>
      <c r="B13" s="162" t="s">
        <v>73</v>
      </c>
      <c r="C13" s="121">
        <v>4</v>
      </c>
      <c r="D13" s="162" t="s">
        <v>72</v>
      </c>
      <c r="E13" s="162" t="s">
        <v>3171</v>
      </c>
      <c r="F13" s="162" t="s">
        <v>3172</v>
      </c>
      <c r="G13" s="162">
        <v>10138</v>
      </c>
      <c r="H13" s="162" t="s">
        <v>73</v>
      </c>
      <c r="I13" s="162" t="s">
        <v>3173</v>
      </c>
      <c r="J13" s="162" t="s">
        <v>3174</v>
      </c>
      <c r="K13" s="164" t="s">
        <v>3175</v>
      </c>
      <c r="L13" s="161" t="s">
        <v>920</v>
      </c>
      <c r="M13" s="162" t="s">
        <v>1046</v>
      </c>
      <c r="N13" s="162" t="s">
        <v>3176</v>
      </c>
      <c r="O13" s="162" t="s">
        <v>927</v>
      </c>
      <c r="P13" s="162">
        <v>267093597</v>
      </c>
      <c r="Q13" s="164" t="s">
        <v>3177</v>
      </c>
      <c r="R13" s="161" t="s">
        <v>920</v>
      </c>
      <c r="S13" s="162" t="s">
        <v>1131</v>
      </c>
      <c r="T13" s="162" t="s">
        <v>3178</v>
      </c>
      <c r="U13" s="162" t="s">
        <v>927</v>
      </c>
      <c r="V13" s="162">
        <v>267093682</v>
      </c>
      <c r="W13" s="164" t="s">
        <v>3179</v>
      </c>
      <c r="X13" s="122">
        <v>1</v>
      </c>
      <c r="Y13" s="121">
        <v>2</v>
      </c>
      <c r="Z13" s="123">
        <v>3</v>
      </c>
      <c r="AA13" s="122">
        <v>1</v>
      </c>
      <c r="AB13" s="121">
        <v>2</v>
      </c>
      <c r="AC13" s="123">
        <v>3</v>
      </c>
      <c r="AD13" s="165" t="str">
        <f t="shared" si="0"/>
        <v>A</v>
      </c>
      <c r="AE13" s="124">
        <v>1</v>
      </c>
      <c r="AF13" s="165" t="str">
        <f t="shared" si="1"/>
        <v>A</v>
      </c>
      <c r="AG13" s="122">
        <v>0</v>
      </c>
      <c r="AH13" s="121">
        <v>0</v>
      </c>
      <c r="AI13" s="121">
        <v>0</v>
      </c>
      <c r="AJ13" s="121">
        <v>1</v>
      </c>
      <c r="AK13" s="123">
        <v>1</v>
      </c>
      <c r="AL13" s="165" t="str">
        <f t="shared" si="2"/>
        <v>A</v>
      </c>
      <c r="AM13" s="122">
        <v>1</v>
      </c>
      <c r="AN13" s="121">
        <v>0</v>
      </c>
      <c r="AO13" s="121">
        <v>0</v>
      </c>
      <c r="AP13" s="123">
        <v>1</v>
      </c>
      <c r="AQ13" s="165" t="str">
        <f t="shared" si="3"/>
        <v>A</v>
      </c>
      <c r="AR13" s="122">
        <v>0</v>
      </c>
      <c r="AS13" s="121">
        <v>0</v>
      </c>
      <c r="AT13" s="121">
        <v>0</v>
      </c>
      <c r="AU13" s="121">
        <v>1</v>
      </c>
      <c r="AV13" s="121">
        <v>0</v>
      </c>
      <c r="AW13" s="121">
        <v>0</v>
      </c>
      <c r="AX13" s="123">
        <v>1</v>
      </c>
      <c r="AY13" s="165" t="str">
        <f t="shared" si="4"/>
        <v>A</v>
      </c>
      <c r="AZ13" s="125">
        <v>1</v>
      </c>
      <c r="BA13" s="121">
        <v>1</v>
      </c>
      <c r="BB13" s="121">
        <v>1</v>
      </c>
      <c r="BC13" s="126">
        <v>0</v>
      </c>
      <c r="BD13" s="122">
        <v>0</v>
      </c>
      <c r="BE13" s="121">
        <v>15</v>
      </c>
      <c r="BF13" s="121">
        <v>0</v>
      </c>
      <c r="BG13" s="121">
        <v>0</v>
      </c>
      <c r="BH13" s="121">
        <v>0</v>
      </c>
      <c r="BI13" s="121">
        <v>0</v>
      </c>
      <c r="BJ13" s="121">
        <v>0</v>
      </c>
      <c r="BK13" s="121">
        <v>0</v>
      </c>
      <c r="BL13" s="121">
        <v>9</v>
      </c>
      <c r="BM13" s="121">
        <v>0</v>
      </c>
      <c r="BN13" s="121">
        <v>0</v>
      </c>
      <c r="BO13" s="121">
        <v>0</v>
      </c>
      <c r="BP13" s="121">
        <v>0</v>
      </c>
      <c r="BQ13" s="121">
        <v>0</v>
      </c>
      <c r="BR13" s="121">
        <v>6</v>
      </c>
      <c r="BS13" s="121">
        <v>0</v>
      </c>
      <c r="BT13" s="121">
        <v>0</v>
      </c>
      <c r="BU13" s="121">
        <v>0</v>
      </c>
      <c r="BV13" s="121">
        <v>0</v>
      </c>
      <c r="BW13" s="121">
        <v>0</v>
      </c>
      <c r="BX13" s="121">
        <v>0</v>
      </c>
      <c r="BY13" s="121">
        <v>0</v>
      </c>
      <c r="BZ13" s="121">
        <v>0</v>
      </c>
      <c r="CA13" s="121">
        <v>0</v>
      </c>
      <c r="CB13" s="121">
        <v>0</v>
      </c>
      <c r="CC13" s="121">
        <v>0</v>
      </c>
      <c r="CD13" s="121">
        <v>0</v>
      </c>
      <c r="CE13" s="123">
        <v>0</v>
      </c>
      <c r="CF13" s="122">
        <v>0</v>
      </c>
      <c r="CG13" s="121">
        <v>0</v>
      </c>
      <c r="CH13" s="121">
        <v>0</v>
      </c>
      <c r="CI13" s="121">
        <v>5</v>
      </c>
      <c r="CJ13" s="121">
        <v>0</v>
      </c>
      <c r="CK13" s="121">
        <v>1</v>
      </c>
      <c r="CL13" s="121">
        <v>0</v>
      </c>
      <c r="CM13" s="121">
        <v>0</v>
      </c>
      <c r="CN13" s="121">
        <v>0</v>
      </c>
      <c r="CO13" s="121">
        <v>0</v>
      </c>
      <c r="CP13" s="121">
        <v>0</v>
      </c>
      <c r="CQ13" s="121">
        <v>0</v>
      </c>
      <c r="CR13" s="121">
        <v>0</v>
      </c>
      <c r="CS13" s="121">
        <v>0</v>
      </c>
      <c r="CT13" s="121">
        <v>0</v>
      </c>
      <c r="CU13" s="121">
        <v>0</v>
      </c>
      <c r="CV13" s="121">
        <v>0</v>
      </c>
      <c r="CW13" s="121">
        <v>0</v>
      </c>
      <c r="CX13" s="121">
        <v>0</v>
      </c>
      <c r="CY13" s="121">
        <v>0</v>
      </c>
      <c r="CZ13" s="121">
        <v>3</v>
      </c>
      <c r="DA13" s="123">
        <v>0</v>
      </c>
      <c r="DB13" s="122">
        <v>0</v>
      </c>
      <c r="DC13" s="121">
        <v>0</v>
      </c>
      <c r="DD13" s="121">
        <v>0</v>
      </c>
      <c r="DE13" s="121">
        <v>0</v>
      </c>
      <c r="DF13" s="121">
        <v>1</v>
      </c>
      <c r="DG13" s="121">
        <v>0</v>
      </c>
      <c r="DH13" s="121">
        <v>0</v>
      </c>
      <c r="DI13" s="121">
        <v>0</v>
      </c>
      <c r="DJ13" s="123">
        <v>0</v>
      </c>
      <c r="DK13" s="122">
        <v>0</v>
      </c>
      <c r="DL13" s="123">
        <v>0</v>
      </c>
      <c r="DM13" s="124">
        <v>0</v>
      </c>
      <c r="DN13" s="122">
        <v>25</v>
      </c>
      <c r="DO13" s="121">
        <v>1</v>
      </c>
      <c r="DP13" s="123">
        <v>78</v>
      </c>
      <c r="DQ13" s="122">
        <v>35</v>
      </c>
      <c r="DR13" s="121">
        <v>0</v>
      </c>
      <c r="DS13" s="121" t="s">
        <v>927</v>
      </c>
      <c r="DT13" s="121">
        <v>2</v>
      </c>
      <c r="DU13" s="162"/>
      <c r="DV13" s="164"/>
      <c r="DW13" s="122">
        <v>1</v>
      </c>
      <c r="DX13" s="121">
        <v>1</v>
      </c>
      <c r="DY13" s="121">
        <v>1</v>
      </c>
      <c r="DZ13" s="162"/>
      <c r="EA13" s="164"/>
      <c r="EB13" s="127">
        <v>108993</v>
      </c>
      <c r="EC13" s="128">
        <v>18.61</v>
      </c>
      <c r="ED13" s="129">
        <v>1</v>
      </c>
    </row>
    <row r="14" spans="1:134" ht="13.5" customHeight="1">
      <c r="A14" s="161" t="s">
        <v>527</v>
      </c>
      <c r="B14" s="162" t="s">
        <v>75</v>
      </c>
      <c r="C14" s="121">
        <v>4</v>
      </c>
      <c r="D14" s="162" t="s">
        <v>74</v>
      </c>
      <c r="E14" s="162" t="s">
        <v>3180</v>
      </c>
      <c r="F14" s="162" t="s">
        <v>3181</v>
      </c>
      <c r="G14" s="162">
        <v>14941</v>
      </c>
      <c r="H14" s="162" t="s">
        <v>3182</v>
      </c>
      <c r="I14" s="162" t="s">
        <v>3183</v>
      </c>
      <c r="J14" s="162" t="s">
        <v>3184</v>
      </c>
      <c r="K14" s="164" t="s">
        <v>3185</v>
      </c>
      <c r="L14" s="161" t="s">
        <v>920</v>
      </c>
      <c r="M14" s="162" t="s">
        <v>1166</v>
      </c>
      <c r="N14" s="162" t="s">
        <v>3186</v>
      </c>
      <c r="O14" s="162" t="s">
        <v>927</v>
      </c>
      <c r="P14" s="162">
        <v>267902340</v>
      </c>
      <c r="Q14" s="164" t="s">
        <v>3187</v>
      </c>
      <c r="R14" s="161" t="s">
        <v>982</v>
      </c>
      <c r="S14" s="162" t="s">
        <v>2084</v>
      </c>
      <c r="T14" s="162" t="s">
        <v>3188</v>
      </c>
      <c r="U14" s="162" t="s">
        <v>927</v>
      </c>
      <c r="V14" s="162">
        <v>267902334</v>
      </c>
      <c r="W14" s="164" t="s">
        <v>3189</v>
      </c>
      <c r="X14" s="122">
        <v>2</v>
      </c>
      <c r="Y14" s="121">
        <v>2</v>
      </c>
      <c r="Z14" s="123">
        <v>4</v>
      </c>
      <c r="AA14" s="122">
        <v>1.08</v>
      </c>
      <c r="AB14" s="121">
        <v>0.08</v>
      </c>
      <c r="AC14" s="123">
        <v>1.1599999999999999</v>
      </c>
      <c r="AD14" s="165" t="str">
        <f t="shared" si="0"/>
        <v>A</v>
      </c>
      <c r="AE14" s="124">
        <v>2</v>
      </c>
      <c r="AF14" s="165" t="str">
        <f t="shared" si="1"/>
        <v>A</v>
      </c>
      <c r="AG14" s="122">
        <v>0</v>
      </c>
      <c r="AH14" s="121">
        <v>0</v>
      </c>
      <c r="AI14" s="121">
        <v>0</v>
      </c>
      <c r="AJ14" s="121">
        <v>2</v>
      </c>
      <c r="AK14" s="123">
        <v>2</v>
      </c>
      <c r="AL14" s="165" t="str">
        <f t="shared" si="2"/>
        <v>A</v>
      </c>
      <c r="AM14" s="122">
        <v>0</v>
      </c>
      <c r="AN14" s="121">
        <v>0</v>
      </c>
      <c r="AO14" s="121">
        <v>2</v>
      </c>
      <c r="AP14" s="123">
        <v>2</v>
      </c>
      <c r="AQ14" s="165" t="str">
        <f t="shared" si="3"/>
        <v>A</v>
      </c>
      <c r="AR14" s="122">
        <v>0</v>
      </c>
      <c r="AS14" s="121">
        <v>0</v>
      </c>
      <c r="AT14" s="121">
        <v>0</v>
      </c>
      <c r="AU14" s="121">
        <v>1</v>
      </c>
      <c r="AV14" s="121">
        <v>1</v>
      </c>
      <c r="AW14" s="121">
        <v>0</v>
      </c>
      <c r="AX14" s="123">
        <v>2</v>
      </c>
      <c r="AY14" s="165" t="str">
        <f t="shared" si="4"/>
        <v>A</v>
      </c>
      <c r="AZ14" s="125">
        <v>1</v>
      </c>
      <c r="BA14" s="121">
        <v>1</v>
      </c>
      <c r="BB14" s="121">
        <v>1</v>
      </c>
      <c r="BC14" s="126">
        <v>1</v>
      </c>
      <c r="BD14" s="122">
        <v>0</v>
      </c>
      <c r="BE14" s="121">
        <v>9</v>
      </c>
      <c r="BF14" s="121">
        <v>0</v>
      </c>
      <c r="BG14" s="121">
        <v>0</v>
      </c>
      <c r="BH14" s="121">
        <v>4</v>
      </c>
      <c r="BI14" s="121">
        <v>0</v>
      </c>
      <c r="BJ14" s="121">
        <v>0</v>
      </c>
      <c r="BK14" s="121">
        <v>0</v>
      </c>
      <c r="BL14" s="121">
        <v>15</v>
      </c>
      <c r="BM14" s="121">
        <v>0</v>
      </c>
      <c r="BN14" s="121">
        <v>0</v>
      </c>
      <c r="BO14" s="121">
        <v>0</v>
      </c>
      <c r="BP14" s="121">
        <v>0</v>
      </c>
      <c r="BQ14" s="121">
        <v>1</v>
      </c>
      <c r="BR14" s="121">
        <v>2</v>
      </c>
      <c r="BS14" s="121">
        <v>0</v>
      </c>
      <c r="BT14" s="121">
        <v>0</v>
      </c>
      <c r="BU14" s="121">
        <v>0</v>
      </c>
      <c r="BV14" s="121">
        <v>0</v>
      </c>
      <c r="BW14" s="121">
        <v>0</v>
      </c>
      <c r="BX14" s="121">
        <v>0</v>
      </c>
      <c r="BY14" s="121">
        <v>0</v>
      </c>
      <c r="BZ14" s="121">
        <v>0</v>
      </c>
      <c r="CA14" s="121">
        <v>0</v>
      </c>
      <c r="CB14" s="121">
        <v>0</v>
      </c>
      <c r="CC14" s="121">
        <v>0</v>
      </c>
      <c r="CD14" s="121">
        <v>0</v>
      </c>
      <c r="CE14" s="123">
        <v>0</v>
      </c>
      <c r="CF14" s="122">
        <v>0</v>
      </c>
      <c r="CG14" s="121">
        <v>0</v>
      </c>
      <c r="CH14" s="121">
        <v>0</v>
      </c>
      <c r="CI14" s="121">
        <v>1</v>
      </c>
      <c r="CJ14" s="121">
        <v>0</v>
      </c>
      <c r="CK14" s="121">
        <v>2</v>
      </c>
      <c r="CL14" s="121">
        <v>0</v>
      </c>
      <c r="CM14" s="121">
        <v>0</v>
      </c>
      <c r="CN14" s="121">
        <v>0</v>
      </c>
      <c r="CO14" s="121">
        <v>0</v>
      </c>
      <c r="CP14" s="121">
        <v>0</v>
      </c>
      <c r="CQ14" s="121">
        <v>0</v>
      </c>
      <c r="CR14" s="121">
        <v>0</v>
      </c>
      <c r="CS14" s="121">
        <v>0</v>
      </c>
      <c r="CT14" s="121">
        <v>0</v>
      </c>
      <c r="CU14" s="121">
        <v>0</v>
      </c>
      <c r="CV14" s="121">
        <v>0</v>
      </c>
      <c r="CW14" s="121">
        <v>0</v>
      </c>
      <c r="CX14" s="121">
        <v>0</v>
      </c>
      <c r="CY14" s="121">
        <v>0</v>
      </c>
      <c r="CZ14" s="121">
        <v>0</v>
      </c>
      <c r="DA14" s="123">
        <v>0</v>
      </c>
      <c r="DB14" s="122">
        <v>0</v>
      </c>
      <c r="DC14" s="121">
        <v>0</v>
      </c>
      <c r="DD14" s="121">
        <v>0</v>
      </c>
      <c r="DE14" s="121">
        <v>0</v>
      </c>
      <c r="DF14" s="121">
        <v>1</v>
      </c>
      <c r="DG14" s="121">
        <v>1</v>
      </c>
      <c r="DH14" s="121">
        <v>1</v>
      </c>
      <c r="DI14" s="121">
        <v>0</v>
      </c>
      <c r="DJ14" s="123">
        <v>1</v>
      </c>
      <c r="DK14" s="122">
        <v>0</v>
      </c>
      <c r="DL14" s="123">
        <v>0</v>
      </c>
      <c r="DM14" s="124">
        <v>0</v>
      </c>
      <c r="DN14" s="122">
        <v>11</v>
      </c>
      <c r="DO14" s="121">
        <v>1</v>
      </c>
      <c r="DP14" s="123">
        <v>53</v>
      </c>
      <c r="DQ14" s="122">
        <v>50</v>
      </c>
      <c r="DR14" s="121">
        <v>0</v>
      </c>
      <c r="DS14" s="121" t="s">
        <v>927</v>
      </c>
      <c r="DT14" s="121">
        <v>2</v>
      </c>
      <c r="DU14" s="162" t="s">
        <v>3190</v>
      </c>
      <c r="DV14" s="164" t="s">
        <v>3191</v>
      </c>
      <c r="DW14" s="122">
        <v>1</v>
      </c>
      <c r="DX14" s="121">
        <v>1</v>
      </c>
      <c r="DY14" s="121">
        <v>1</v>
      </c>
      <c r="DZ14" s="162" t="s">
        <v>927</v>
      </c>
      <c r="EA14" s="164" t="s">
        <v>3192</v>
      </c>
      <c r="EB14" s="127">
        <v>83952</v>
      </c>
      <c r="EC14" s="128">
        <v>21.93</v>
      </c>
      <c r="ED14" s="129">
        <v>4</v>
      </c>
    </row>
    <row r="15" spans="1:134" ht="13.5" customHeight="1">
      <c r="A15" s="161" t="s">
        <v>527</v>
      </c>
      <c r="B15" s="162" t="s">
        <v>76</v>
      </c>
      <c r="C15" s="121">
        <v>4</v>
      </c>
      <c r="D15" s="162" t="s">
        <v>3193</v>
      </c>
      <c r="E15" s="162" t="s">
        <v>3194</v>
      </c>
      <c r="F15" s="162" t="s">
        <v>3195</v>
      </c>
      <c r="G15" s="162">
        <v>14300</v>
      </c>
      <c r="H15" s="162" t="s">
        <v>3196</v>
      </c>
      <c r="I15" s="162" t="s">
        <v>3197</v>
      </c>
      <c r="J15" s="162" t="s">
        <v>3198</v>
      </c>
      <c r="K15" s="164" t="s">
        <v>3199</v>
      </c>
      <c r="L15" s="161" t="s">
        <v>920</v>
      </c>
      <c r="M15" s="162" t="s">
        <v>1498</v>
      </c>
      <c r="N15" s="162" t="s">
        <v>3200</v>
      </c>
      <c r="O15" s="162" t="s">
        <v>927</v>
      </c>
      <c r="P15" s="166">
        <v>261710447</v>
      </c>
      <c r="Q15" s="164" t="s">
        <v>3201</v>
      </c>
      <c r="R15" s="161" t="s">
        <v>920</v>
      </c>
      <c r="S15" s="162" t="s">
        <v>1036</v>
      </c>
      <c r="T15" s="162" t="s">
        <v>3202</v>
      </c>
      <c r="U15" s="162" t="s">
        <v>927</v>
      </c>
      <c r="V15" s="166">
        <v>244472967</v>
      </c>
      <c r="W15" s="164" t="s">
        <v>3203</v>
      </c>
      <c r="X15" s="122">
        <v>2</v>
      </c>
      <c r="Y15" s="121">
        <v>0</v>
      </c>
      <c r="Z15" s="123">
        <v>2</v>
      </c>
      <c r="AA15" s="122">
        <v>2</v>
      </c>
      <c r="AB15" s="121">
        <v>0</v>
      </c>
      <c r="AC15" s="123">
        <v>2</v>
      </c>
      <c r="AD15" s="165" t="str">
        <f t="shared" si="0"/>
        <v>A</v>
      </c>
      <c r="AE15" s="124">
        <v>2</v>
      </c>
      <c r="AF15" s="165" t="str">
        <f t="shared" si="1"/>
        <v>A</v>
      </c>
      <c r="AG15" s="122">
        <v>0</v>
      </c>
      <c r="AH15" s="121">
        <v>0</v>
      </c>
      <c r="AI15" s="121">
        <v>0</v>
      </c>
      <c r="AJ15" s="121">
        <v>2</v>
      </c>
      <c r="AK15" s="123">
        <v>2</v>
      </c>
      <c r="AL15" s="165" t="str">
        <f t="shared" si="2"/>
        <v>A</v>
      </c>
      <c r="AM15" s="122">
        <v>0</v>
      </c>
      <c r="AN15" s="121">
        <v>0</v>
      </c>
      <c r="AO15" s="121">
        <v>2</v>
      </c>
      <c r="AP15" s="123">
        <v>2</v>
      </c>
      <c r="AQ15" s="165" t="str">
        <f t="shared" si="3"/>
        <v>A</v>
      </c>
      <c r="AR15" s="122">
        <v>0</v>
      </c>
      <c r="AS15" s="121">
        <v>0</v>
      </c>
      <c r="AT15" s="121">
        <v>0</v>
      </c>
      <c r="AU15" s="121">
        <v>2</v>
      </c>
      <c r="AV15" s="121">
        <v>0</v>
      </c>
      <c r="AW15" s="121">
        <v>0</v>
      </c>
      <c r="AX15" s="123">
        <v>2</v>
      </c>
      <c r="AY15" s="165" t="str">
        <f t="shared" si="4"/>
        <v>A</v>
      </c>
      <c r="AZ15" s="125">
        <v>1</v>
      </c>
      <c r="BA15" s="121">
        <v>1</v>
      </c>
      <c r="BB15" s="121">
        <v>0</v>
      </c>
      <c r="BC15" s="126">
        <v>1</v>
      </c>
      <c r="BD15" s="122">
        <v>0</v>
      </c>
      <c r="BE15" s="121">
        <v>15</v>
      </c>
      <c r="BF15" s="121">
        <v>0</v>
      </c>
      <c r="BG15" s="121">
        <v>0</v>
      </c>
      <c r="BH15" s="121">
        <v>5</v>
      </c>
      <c r="BI15" s="121">
        <v>0</v>
      </c>
      <c r="BJ15" s="121">
        <v>0</v>
      </c>
      <c r="BK15" s="121">
        <v>0</v>
      </c>
      <c r="BL15" s="121">
        <v>16</v>
      </c>
      <c r="BM15" s="121">
        <v>0</v>
      </c>
      <c r="BN15" s="121">
        <v>0</v>
      </c>
      <c r="BO15" s="121">
        <v>1</v>
      </c>
      <c r="BP15" s="121">
        <v>0</v>
      </c>
      <c r="BQ15" s="121">
        <v>0</v>
      </c>
      <c r="BR15" s="121">
        <v>0</v>
      </c>
      <c r="BS15" s="121">
        <v>1</v>
      </c>
      <c r="BT15" s="121">
        <v>3</v>
      </c>
      <c r="BU15" s="121">
        <v>0</v>
      </c>
      <c r="BV15" s="121">
        <v>0</v>
      </c>
      <c r="BW15" s="121">
        <v>0</v>
      </c>
      <c r="BX15" s="121">
        <v>0</v>
      </c>
      <c r="BY15" s="121">
        <v>0</v>
      </c>
      <c r="BZ15" s="121">
        <v>0</v>
      </c>
      <c r="CA15" s="121">
        <v>0</v>
      </c>
      <c r="CB15" s="121">
        <v>0</v>
      </c>
      <c r="CC15" s="121">
        <v>0</v>
      </c>
      <c r="CD15" s="121">
        <v>0</v>
      </c>
      <c r="CE15" s="123">
        <v>0</v>
      </c>
      <c r="CF15" s="122">
        <v>0</v>
      </c>
      <c r="CG15" s="121">
        <v>0</v>
      </c>
      <c r="CH15" s="121">
        <v>0</v>
      </c>
      <c r="CI15" s="121">
        <v>1</v>
      </c>
      <c r="CJ15" s="121">
        <v>2</v>
      </c>
      <c r="CK15" s="121">
        <v>2</v>
      </c>
      <c r="CL15" s="121">
        <v>0</v>
      </c>
      <c r="CM15" s="121">
        <v>0</v>
      </c>
      <c r="CN15" s="121">
        <v>0</v>
      </c>
      <c r="CO15" s="121">
        <v>0</v>
      </c>
      <c r="CP15" s="121">
        <v>0</v>
      </c>
      <c r="CQ15" s="121">
        <v>0</v>
      </c>
      <c r="CR15" s="121">
        <v>0</v>
      </c>
      <c r="CS15" s="121">
        <v>0</v>
      </c>
      <c r="CT15" s="121">
        <v>0</v>
      </c>
      <c r="CU15" s="121">
        <v>0</v>
      </c>
      <c r="CV15" s="121">
        <v>0</v>
      </c>
      <c r="CW15" s="121">
        <v>0</v>
      </c>
      <c r="CX15" s="121">
        <v>0</v>
      </c>
      <c r="CY15" s="121">
        <v>0</v>
      </c>
      <c r="CZ15" s="121">
        <v>0</v>
      </c>
      <c r="DA15" s="123">
        <v>0</v>
      </c>
      <c r="DB15" s="122">
        <v>0</v>
      </c>
      <c r="DC15" s="121">
        <v>0</v>
      </c>
      <c r="DD15" s="121">
        <v>0</v>
      </c>
      <c r="DE15" s="121">
        <v>0</v>
      </c>
      <c r="DF15" s="121">
        <v>1</v>
      </c>
      <c r="DG15" s="121">
        <v>0</v>
      </c>
      <c r="DH15" s="121">
        <v>1</v>
      </c>
      <c r="DI15" s="121">
        <v>0</v>
      </c>
      <c r="DJ15" s="123">
        <v>0</v>
      </c>
      <c r="DK15" s="122">
        <v>0</v>
      </c>
      <c r="DL15" s="123">
        <v>0</v>
      </c>
      <c r="DM15" s="124">
        <v>0</v>
      </c>
      <c r="DN15" s="122">
        <v>9</v>
      </c>
      <c r="DO15" s="121">
        <v>1</v>
      </c>
      <c r="DP15" s="123">
        <v>366</v>
      </c>
      <c r="DQ15" s="122">
        <v>10</v>
      </c>
      <c r="DR15" s="121">
        <v>1</v>
      </c>
      <c r="DS15" s="162" t="s">
        <v>3204</v>
      </c>
      <c r="DT15" s="121">
        <v>1</v>
      </c>
      <c r="DU15" s="162" t="s">
        <v>3205</v>
      </c>
      <c r="DV15" s="164" t="s">
        <v>2249</v>
      </c>
      <c r="DW15" s="122">
        <v>1</v>
      </c>
      <c r="DX15" s="121">
        <v>1</v>
      </c>
      <c r="DY15" s="121">
        <v>1</v>
      </c>
      <c r="DZ15" s="162" t="s">
        <v>3206</v>
      </c>
      <c r="EA15" s="164" t="s">
        <v>3207</v>
      </c>
      <c r="EB15" s="127">
        <v>64584</v>
      </c>
      <c r="EC15" s="128">
        <v>28.56</v>
      </c>
      <c r="ED15" s="129">
        <v>2</v>
      </c>
    </row>
    <row r="16" spans="1:134" ht="13.5" customHeight="1">
      <c r="A16" s="161" t="s">
        <v>527</v>
      </c>
      <c r="B16" s="162" t="s">
        <v>78</v>
      </c>
      <c r="C16" s="121">
        <v>3</v>
      </c>
      <c r="D16" s="162" t="s">
        <v>77</v>
      </c>
      <c r="E16" s="162" t="s">
        <v>3208</v>
      </c>
      <c r="F16" s="162" t="s">
        <v>3209</v>
      </c>
      <c r="G16" s="162">
        <v>15800</v>
      </c>
      <c r="H16" s="162" t="s">
        <v>3210</v>
      </c>
      <c r="I16" s="162" t="s">
        <v>3211</v>
      </c>
      <c r="J16" s="162" t="s">
        <v>3212</v>
      </c>
      <c r="K16" s="164" t="s">
        <v>3213</v>
      </c>
      <c r="L16" s="161" t="s">
        <v>920</v>
      </c>
      <c r="M16" s="162" t="s">
        <v>1109</v>
      </c>
      <c r="N16" s="162" t="s">
        <v>3214</v>
      </c>
      <c r="O16" s="162" t="s">
        <v>927</v>
      </c>
      <c r="P16" s="162">
        <v>235011233</v>
      </c>
      <c r="Q16" s="164" t="s">
        <v>3215</v>
      </c>
      <c r="R16" s="161" t="s">
        <v>927</v>
      </c>
      <c r="S16" s="162" t="s">
        <v>3216</v>
      </c>
      <c r="T16" s="162" t="s">
        <v>3217</v>
      </c>
      <c r="U16" s="162" t="s">
        <v>927</v>
      </c>
      <c r="V16" s="162">
        <v>235011293</v>
      </c>
      <c r="W16" s="164" t="s">
        <v>3218</v>
      </c>
      <c r="X16" s="122">
        <v>1</v>
      </c>
      <c r="Y16" s="121">
        <v>2</v>
      </c>
      <c r="Z16" s="123">
        <v>3</v>
      </c>
      <c r="AA16" s="122">
        <v>1</v>
      </c>
      <c r="AB16" s="121">
        <v>0</v>
      </c>
      <c r="AC16" s="123">
        <v>1</v>
      </c>
      <c r="AD16" s="165" t="str">
        <f t="shared" si="0"/>
        <v>A</v>
      </c>
      <c r="AE16" s="124">
        <v>1</v>
      </c>
      <c r="AF16" s="165" t="str">
        <f t="shared" si="1"/>
        <v>A</v>
      </c>
      <c r="AG16" s="122">
        <v>0</v>
      </c>
      <c r="AH16" s="121">
        <v>1</v>
      </c>
      <c r="AI16" s="121">
        <v>0</v>
      </c>
      <c r="AJ16" s="121">
        <v>0</v>
      </c>
      <c r="AK16" s="123">
        <v>1</v>
      </c>
      <c r="AL16" s="165" t="str">
        <f t="shared" si="2"/>
        <v>A</v>
      </c>
      <c r="AM16" s="122">
        <v>0</v>
      </c>
      <c r="AN16" s="121">
        <v>0</v>
      </c>
      <c r="AO16" s="121">
        <v>1</v>
      </c>
      <c r="AP16" s="123">
        <v>1</v>
      </c>
      <c r="AQ16" s="165" t="str">
        <f t="shared" si="3"/>
        <v>A</v>
      </c>
      <c r="AR16" s="122">
        <v>0</v>
      </c>
      <c r="AS16" s="121">
        <v>0</v>
      </c>
      <c r="AT16" s="121">
        <v>0</v>
      </c>
      <c r="AU16" s="121">
        <v>1</v>
      </c>
      <c r="AV16" s="121">
        <v>0</v>
      </c>
      <c r="AW16" s="121">
        <v>0</v>
      </c>
      <c r="AX16" s="123">
        <v>1</v>
      </c>
      <c r="AY16" s="165" t="str">
        <f t="shared" si="4"/>
        <v>A</v>
      </c>
      <c r="AZ16" s="125">
        <v>1</v>
      </c>
      <c r="BA16" s="121">
        <v>1</v>
      </c>
      <c r="BB16" s="121">
        <v>1</v>
      </c>
      <c r="BC16" s="126">
        <v>1</v>
      </c>
      <c r="BD16" s="122">
        <v>0</v>
      </c>
      <c r="BE16" s="121">
        <v>18</v>
      </c>
      <c r="BF16" s="121">
        <v>0</v>
      </c>
      <c r="BG16" s="121">
        <v>0</v>
      </c>
      <c r="BH16" s="121">
        <v>2</v>
      </c>
      <c r="BI16" s="121">
        <v>2</v>
      </c>
      <c r="BJ16" s="121">
        <v>0</v>
      </c>
      <c r="BK16" s="121">
        <v>0</v>
      </c>
      <c r="BL16" s="121">
        <v>15</v>
      </c>
      <c r="BM16" s="121">
        <v>2</v>
      </c>
      <c r="BN16" s="121">
        <v>0</v>
      </c>
      <c r="BO16" s="121">
        <v>0</v>
      </c>
      <c r="BP16" s="121">
        <v>1</v>
      </c>
      <c r="BQ16" s="121">
        <v>0</v>
      </c>
      <c r="BR16" s="121">
        <v>1</v>
      </c>
      <c r="BS16" s="121">
        <v>0</v>
      </c>
      <c r="BT16" s="121">
        <v>0</v>
      </c>
      <c r="BU16" s="121">
        <v>0</v>
      </c>
      <c r="BV16" s="121">
        <v>0</v>
      </c>
      <c r="BW16" s="121">
        <v>0</v>
      </c>
      <c r="BX16" s="121">
        <v>0</v>
      </c>
      <c r="BY16" s="121">
        <v>0</v>
      </c>
      <c r="BZ16" s="121">
        <v>0</v>
      </c>
      <c r="CA16" s="121">
        <v>0</v>
      </c>
      <c r="CB16" s="121">
        <v>0</v>
      </c>
      <c r="CC16" s="121">
        <v>0</v>
      </c>
      <c r="CD16" s="121">
        <v>0</v>
      </c>
      <c r="CE16" s="123">
        <v>0</v>
      </c>
      <c r="CF16" s="122">
        <v>0</v>
      </c>
      <c r="CG16" s="121">
        <v>0</v>
      </c>
      <c r="CH16" s="121">
        <v>0</v>
      </c>
      <c r="CI16" s="121">
        <v>3</v>
      </c>
      <c r="CJ16" s="121">
        <v>0</v>
      </c>
      <c r="CK16" s="121">
        <v>3</v>
      </c>
      <c r="CL16" s="121">
        <v>1</v>
      </c>
      <c r="CM16" s="121">
        <v>0</v>
      </c>
      <c r="CN16" s="121">
        <v>0</v>
      </c>
      <c r="CO16" s="121">
        <v>0</v>
      </c>
      <c r="CP16" s="121">
        <v>0</v>
      </c>
      <c r="CQ16" s="121">
        <v>0</v>
      </c>
      <c r="CR16" s="121">
        <v>0</v>
      </c>
      <c r="CS16" s="121">
        <v>0</v>
      </c>
      <c r="CT16" s="121">
        <v>0</v>
      </c>
      <c r="CU16" s="121">
        <v>0</v>
      </c>
      <c r="CV16" s="121">
        <v>0</v>
      </c>
      <c r="CW16" s="121">
        <v>0</v>
      </c>
      <c r="CX16" s="121">
        <v>0</v>
      </c>
      <c r="CY16" s="121">
        <v>0</v>
      </c>
      <c r="CZ16" s="121">
        <v>0</v>
      </c>
      <c r="DA16" s="123">
        <v>0</v>
      </c>
      <c r="DB16" s="122">
        <v>0</v>
      </c>
      <c r="DC16" s="121">
        <v>0</v>
      </c>
      <c r="DD16" s="121">
        <v>0</v>
      </c>
      <c r="DE16" s="121">
        <v>0</v>
      </c>
      <c r="DF16" s="121">
        <v>0</v>
      </c>
      <c r="DG16" s="121">
        <v>0</v>
      </c>
      <c r="DH16" s="121">
        <v>2</v>
      </c>
      <c r="DI16" s="121">
        <v>2</v>
      </c>
      <c r="DJ16" s="123">
        <v>0</v>
      </c>
      <c r="DK16" s="122">
        <v>0</v>
      </c>
      <c r="DL16" s="123">
        <v>0</v>
      </c>
      <c r="DM16" s="124">
        <v>0</v>
      </c>
      <c r="DN16" s="122">
        <v>17</v>
      </c>
      <c r="DO16" s="121">
        <v>1</v>
      </c>
      <c r="DP16" s="123">
        <v>82</v>
      </c>
      <c r="DQ16" s="122">
        <v>60</v>
      </c>
      <c r="DR16" s="121">
        <v>1</v>
      </c>
      <c r="DS16" s="162" t="s">
        <v>3219</v>
      </c>
      <c r="DT16" s="121">
        <v>3</v>
      </c>
      <c r="DU16" s="162" t="s">
        <v>927</v>
      </c>
      <c r="DV16" s="164" t="s">
        <v>927</v>
      </c>
      <c r="DW16" s="122">
        <v>1</v>
      </c>
      <c r="DX16" s="121">
        <v>1</v>
      </c>
      <c r="DY16" s="121">
        <v>1</v>
      </c>
      <c r="DZ16" s="162" t="s">
        <v>927</v>
      </c>
      <c r="EA16" s="164" t="s">
        <v>927</v>
      </c>
      <c r="EB16" s="127">
        <v>65520</v>
      </c>
      <c r="EC16" s="128">
        <v>23.1</v>
      </c>
      <c r="ED16" s="129">
        <v>2</v>
      </c>
    </row>
    <row r="17" spans="1:134" ht="13.5" customHeight="1">
      <c r="A17" s="161" t="s">
        <v>527</v>
      </c>
      <c r="B17" s="162" t="s">
        <v>3220</v>
      </c>
      <c r="C17" s="121">
        <v>4</v>
      </c>
      <c r="D17" s="162" t="s">
        <v>79</v>
      </c>
      <c r="E17" s="162" t="s">
        <v>3221</v>
      </c>
      <c r="F17" s="162" t="s">
        <v>3222</v>
      </c>
      <c r="G17" s="162">
        <v>19821</v>
      </c>
      <c r="H17" s="162" t="s">
        <v>71</v>
      </c>
      <c r="I17" s="162" t="s">
        <v>3223</v>
      </c>
      <c r="J17" s="162" t="s">
        <v>3224</v>
      </c>
      <c r="K17" s="164" t="s">
        <v>3225</v>
      </c>
      <c r="L17" s="161" t="s">
        <v>920</v>
      </c>
      <c r="M17" s="162" t="s">
        <v>1088</v>
      </c>
      <c r="N17" s="162" t="s">
        <v>3226</v>
      </c>
      <c r="O17" s="162" t="s">
        <v>927</v>
      </c>
      <c r="P17" s="162">
        <v>281005218</v>
      </c>
      <c r="Q17" s="164" t="s">
        <v>3227</v>
      </c>
      <c r="R17" s="161" t="s">
        <v>920</v>
      </c>
      <c r="S17" s="162" t="s">
        <v>1683</v>
      </c>
      <c r="T17" s="162" t="s">
        <v>3228</v>
      </c>
      <c r="U17" s="162" t="s">
        <v>927</v>
      </c>
      <c r="V17" s="162">
        <v>281005312</v>
      </c>
      <c r="W17" s="164" t="s">
        <v>3229</v>
      </c>
      <c r="X17" s="122">
        <v>1</v>
      </c>
      <c r="Y17" s="121">
        <v>14</v>
      </c>
      <c r="Z17" s="123">
        <v>15</v>
      </c>
      <c r="AA17" s="122">
        <v>1</v>
      </c>
      <c r="AB17" s="121">
        <v>14</v>
      </c>
      <c r="AC17" s="123">
        <v>15</v>
      </c>
      <c r="AD17" s="165" t="str">
        <f t="shared" si="0"/>
        <v>A</v>
      </c>
      <c r="AE17" s="124">
        <v>1</v>
      </c>
      <c r="AF17" s="165" t="str">
        <f t="shared" si="1"/>
        <v>A</v>
      </c>
      <c r="AG17" s="122">
        <v>0</v>
      </c>
      <c r="AH17" s="121">
        <v>0</v>
      </c>
      <c r="AI17" s="121">
        <v>0</v>
      </c>
      <c r="AJ17" s="121">
        <v>1</v>
      </c>
      <c r="AK17" s="123">
        <v>1</v>
      </c>
      <c r="AL17" s="165" t="str">
        <f t="shared" si="2"/>
        <v>A</v>
      </c>
      <c r="AM17" s="122">
        <v>0</v>
      </c>
      <c r="AN17" s="121">
        <v>0</v>
      </c>
      <c r="AO17" s="121">
        <v>1</v>
      </c>
      <c r="AP17" s="123">
        <v>1</v>
      </c>
      <c r="AQ17" s="165" t="str">
        <f t="shared" si="3"/>
        <v>A</v>
      </c>
      <c r="AR17" s="122">
        <v>0</v>
      </c>
      <c r="AS17" s="121">
        <v>0</v>
      </c>
      <c r="AT17" s="121">
        <v>0</v>
      </c>
      <c r="AU17" s="121">
        <v>1</v>
      </c>
      <c r="AV17" s="121">
        <v>0</v>
      </c>
      <c r="AW17" s="121">
        <v>0</v>
      </c>
      <c r="AX17" s="123">
        <v>1</v>
      </c>
      <c r="AY17" s="165" t="str">
        <f t="shared" si="4"/>
        <v>A</v>
      </c>
      <c r="AZ17" s="125">
        <v>1</v>
      </c>
      <c r="BA17" s="121">
        <v>1</v>
      </c>
      <c r="BB17" s="121">
        <v>1</v>
      </c>
      <c r="BC17" s="126">
        <v>1</v>
      </c>
      <c r="BD17" s="122">
        <v>0</v>
      </c>
      <c r="BE17" s="121">
        <v>10</v>
      </c>
      <c r="BF17" s="121">
        <v>0</v>
      </c>
      <c r="BG17" s="121">
        <v>0</v>
      </c>
      <c r="BH17" s="121">
        <v>0</v>
      </c>
      <c r="BI17" s="121">
        <v>0</v>
      </c>
      <c r="BJ17" s="121">
        <v>1</v>
      </c>
      <c r="BK17" s="121">
        <v>0</v>
      </c>
      <c r="BL17" s="121">
        <v>10</v>
      </c>
      <c r="BM17" s="121">
        <v>1</v>
      </c>
      <c r="BN17" s="121">
        <v>0</v>
      </c>
      <c r="BO17" s="121">
        <v>0</v>
      </c>
      <c r="BP17" s="121">
        <v>0</v>
      </c>
      <c r="BQ17" s="121">
        <v>0</v>
      </c>
      <c r="BR17" s="121">
        <v>0</v>
      </c>
      <c r="BS17" s="121">
        <v>1</v>
      </c>
      <c r="BT17" s="121">
        <v>0</v>
      </c>
      <c r="BU17" s="121">
        <v>0</v>
      </c>
      <c r="BV17" s="121">
        <v>0</v>
      </c>
      <c r="BW17" s="121">
        <v>0</v>
      </c>
      <c r="BX17" s="121">
        <v>0</v>
      </c>
      <c r="BY17" s="121">
        <v>0</v>
      </c>
      <c r="BZ17" s="121">
        <v>0</v>
      </c>
      <c r="CA17" s="121">
        <v>0</v>
      </c>
      <c r="CB17" s="121">
        <v>0</v>
      </c>
      <c r="CC17" s="121">
        <v>0</v>
      </c>
      <c r="CD17" s="121">
        <v>1</v>
      </c>
      <c r="CE17" s="123">
        <v>2</v>
      </c>
      <c r="CF17" s="122">
        <v>0</v>
      </c>
      <c r="CG17" s="121">
        <v>0</v>
      </c>
      <c r="CH17" s="121">
        <v>0</v>
      </c>
      <c r="CI17" s="121">
        <v>0</v>
      </c>
      <c r="CJ17" s="121">
        <v>0</v>
      </c>
      <c r="CK17" s="121">
        <v>0</v>
      </c>
      <c r="CL17" s="121">
        <v>0</v>
      </c>
      <c r="CM17" s="121">
        <v>0</v>
      </c>
      <c r="CN17" s="121">
        <v>0</v>
      </c>
      <c r="CO17" s="121">
        <v>0</v>
      </c>
      <c r="CP17" s="121">
        <v>0</v>
      </c>
      <c r="CQ17" s="121">
        <v>0</v>
      </c>
      <c r="CR17" s="121">
        <v>0</v>
      </c>
      <c r="CS17" s="121">
        <v>0</v>
      </c>
      <c r="CT17" s="121">
        <v>0</v>
      </c>
      <c r="CU17" s="121">
        <v>0</v>
      </c>
      <c r="CV17" s="121">
        <v>0</v>
      </c>
      <c r="CW17" s="121">
        <v>0</v>
      </c>
      <c r="CX17" s="121">
        <v>0</v>
      </c>
      <c r="CY17" s="121">
        <v>0</v>
      </c>
      <c r="CZ17" s="121">
        <v>0</v>
      </c>
      <c r="DA17" s="123">
        <v>0</v>
      </c>
      <c r="DB17" s="122">
        <v>0</v>
      </c>
      <c r="DC17" s="121">
        <v>0</v>
      </c>
      <c r="DD17" s="121">
        <v>0</v>
      </c>
      <c r="DE17" s="121">
        <v>0</v>
      </c>
      <c r="DF17" s="121">
        <v>0</v>
      </c>
      <c r="DG17" s="121">
        <v>0</v>
      </c>
      <c r="DH17" s="121">
        <v>0</v>
      </c>
      <c r="DI17" s="121">
        <v>0</v>
      </c>
      <c r="DJ17" s="123">
        <v>0</v>
      </c>
      <c r="DK17" s="122">
        <v>0</v>
      </c>
      <c r="DL17" s="123">
        <v>0</v>
      </c>
      <c r="DM17" s="124">
        <v>0</v>
      </c>
      <c r="DN17" s="122">
        <v>10</v>
      </c>
      <c r="DO17" s="121">
        <v>0</v>
      </c>
      <c r="DP17" s="123">
        <v>10</v>
      </c>
      <c r="DQ17" s="122">
        <v>80</v>
      </c>
      <c r="DR17" s="121">
        <v>1</v>
      </c>
      <c r="DS17" s="162" t="s">
        <v>3230</v>
      </c>
      <c r="DT17" s="121">
        <v>2</v>
      </c>
      <c r="DU17" s="162" t="s">
        <v>3231</v>
      </c>
      <c r="DV17" s="164" t="s">
        <v>927</v>
      </c>
      <c r="DW17" s="122">
        <v>1</v>
      </c>
      <c r="DX17" s="121">
        <v>1</v>
      </c>
      <c r="DY17" s="121">
        <v>1</v>
      </c>
      <c r="DZ17" s="162" t="s">
        <v>927</v>
      </c>
      <c r="EA17" s="164" t="s">
        <v>927</v>
      </c>
      <c r="EB17" s="127">
        <v>48081</v>
      </c>
      <c r="EC17" s="128">
        <v>19.28</v>
      </c>
      <c r="ED17" s="129">
        <v>2</v>
      </c>
    </row>
    <row r="18" spans="1:134" ht="13.5" customHeight="1">
      <c r="A18" s="161" t="s">
        <v>527</v>
      </c>
      <c r="B18" s="162" t="s">
        <v>81</v>
      </c>
      <c r="C18" s="121">
        <v>4</v>
      </c>
      <c r="D18" s="162" t="s">
        <v>80</v>
      </c>
      <c r="E18" s="162" t="s">
        <v>3232</v>
      </c>
      <c r="F18" s="162" t="s">
        <v>3233</v>
      </c>
      <c r="G18" s="162">
        <v>10900</v>
      </c>
      <c r="H18" s="162" t="s">
        <v>73</v>
      </c>
      <c r="I18" s="162" t="s">
        <v>3234</v>
      </c>
      <c r="J18" s="162" t="s">
        <v>3235</v>
      </c>
      <c r="K18" s="164" t="s">
        <v>3236</v>
      </c>
      <c r="L18" s="161" t="s">
        <v>920</v>
      </c>
      <c r="M18" s="162" t="s">
        <v>956</v>
      </c>
      <c r="N18" s="162" t="s">
        <v>3186</v>
      </c>
      <c r="O18" s="162" t="s">
        <v>927</v>
      </c>
      <c r="P18" s="162" t="s">
        <v>3237</v>
      </c>
      <c r="Q18" s="164" t="s">
        <v>3238</v>
      </c>
      <c r="R18" s="161" t="s">
        <v>920</v>
      </c>
      <c r="S18" s="162" t="s">
        <v>956</v>
      </c>
      <c r="T18" s="162" t="s">
        <v>3186</v>
      </c>
      <c r="U18" s="162" t="s">
        <v>927</v>
      </c>
      <c r="V18" s="162" t="s">
        <v>3237</v>
      </c>
      <c r="W18" s="168" t="s">
        <v>3238</v>
      </c>
      <c r="X18" s="122">
        <v>2</v>
      </c>
      <c r="Y18" s="121">
        <v>0</v>
      </c>
      <c r="Z18" s="123">
        <v>2</v>
      </c>
      <c r="AA18" s="122">
        <v>2</v>
      </c>
      <c r="AB18" s="121">
        <v>0</v>
      </c>
      <c r="AC18" s="123">
        <v>2</v>
      </c>
      <c r="AD18" s="165" t="str">
        <f t="shared" si="0"/>
        <v>A</v>
      </c>
      <c r="AE18" s="124">
        <v>2</v>
      </c>
      <c r="AF18" s="165" t="str">
        <f t="shared" si="1"/>
        <v>A</v>
      </c>
      <c r="AG18" s="122">
        <v>0</v>
      </c>
      <c r="AH18" s="121">
        <v>1</v>
      </c>
      <c r="AI18" s="121">
        <v>0</v>
      </c>
      <c r="AJ18" s="121">
        <v>1</v>
      </c>
      <c r="AK18" s="123">
        <v>2</v>
      </c>
      <c r="AL18" s="165" t="str">
        <f t="shared" si="2"/>
        <v>A</v>
      </c>
      <c r="AM18" s="122">
        <v>0</v>
      </c>
      <c r="AN18" s="121">
        <v>0</v>
      </c>
      <c r="AO18" s="121">
        <v>2</v>
      </c>
      <c r="AP18" s="123">
        <v>2</v>
      </c>
      <c r="AQ18" s="165" t="str">
        <f t="shared" si="3"/>
        <v>A</v>
      </c>
      <c r="AR18" s="122">
        <v>0</v>
      </c>
      <c r="AS18" s="121">
        <v>0</v>
      </c>
      <c r="AT18" s="121">
        <v>0</v>
      </c>
      <c r="AU18" s="121">
        <v>2</v>
      </c>
      <c r="AV18" s="121">
        <v>0</v>
      </c>
      <c r="AW18" s="121">
        <v>0</v>
      </c>
      <c r="AX18" s="123">
        <v>2</v>
      </c>
      <c r="AY18" s="165" t="str">
        <f t="shared" si="4"/>
        <v>A</v>
      </c>
      <c r="AZ18" s="125">
        <v>1</v>
      </c>
      <c r="BA18" s="121">
        <v>0</v>
      </c>
      <c r="BB18" s="121">
        <v>0</v>
      </c>
      <c r="BC18" s="126">
        <v>1</v>
      </c>
      <c r="BD18" s="122">
        <v>0</v>
      </c>
      <c r="BE18" s="121">
        <v>38</v>
      </c>
      <c r="BF18" s="121">
        <v>0</v>
      </c>
      <c r="BG18" s="121">
        <v>0</v>
      </c>
      <c r="BH18" s="121">
        <v>7</v>
      </c>
      <c r="BI18" s="121">
        <v>0</v>
      </c>
      <c r="BJ18" s="121">
        <v>1</v>
      </c>
      <c r="BK18" s="121">
        <v>0</v>
      </c>
      <c r="BL18" s="121">
        <v>15</v>
      </c>
      <c r="BM18" s="121">
        <v>0</v>
      </c>
      <c r="BN18" s="121">
        <v>0</v>
      </c>
      <c r="BO18" s="121">
        <v>0</v>
      </c>
      <c r="BP18" s="121">
        <v>0</v>
      </c>
      <c r="BQ18" s="121">
        <v>0</v>
      </c>
      <c r="BR18" s="121">
        <v>0</v>
      </c>
      <c r="BS18" s="121">
        <v>0</v>
      </c>
      <c r="BT18" s="121">
        <v>0</v>
      </c>
      <c r="BU18" s="121">
        <v>0</v>
      </c>
      <c r="BV18" s="121">
        <v>0</v>
      </c>
      <c r="BW18" s="121">
        <v>0</v>
      </c>
      <c r="BX18" s="121">
        <v>0</v>
      </c>
      <c r="BY18" s="121">
        <v>0</v>
      </c>
      <c r="BZ18" s="121">
        <v>0</v>
      </c>
      <c r="CA18" s="121">
        <v>0</v>
      </c>
      <c r="CB18" s="121">
        <v>0</v>
      </c>
      <c r="CC18" s="121">
        <v>0</v>
      </c>
      <c r="CD18" s="121">
        <v>0</v>
      </c>
      <c r="CE18" s="123">
        <v>0</v>
      </c>
      <c r="CF18" s="122">
        <v>0</v>
      </c>
      <c r="CG18" s="121">
        <v>0</v>
      </c>
      <c r="CH18" s="121">
        <v>0</v>
      </c>
      <c r="CI18" s="121">
        <v>0</v>
      </c>
      <c r="CJ18" s="121">
        <v>2</v>
      </c>
      <c r="CK18" s="121">
        <v>0</v>
      </c>
      <c r="CL18" s="121">
        <v>0</v>
      </c>
      <c r="CM18" s="121">
        <v>0</v>
      </c>
      <c r="CN18" s="121">
        <v>0</v>
      </c>
      <c r="CO18" s="121">
        <v>0</v>
      </c>
      <c r="CP18" s="121">
        <v>0</v>
      </c>
      <c r="CQ18" s="121">
        <v>0</v>
      </c>
      <c r="CR18" s="121">
        <v>0</v>
      </c>
      <c r="CS18" s="121">
        <v>0</v>
      </c>
      <c r="CT18" s="121">
        <v>0</v>
      </c>
      <c r="CU18" s="121">
        <v>0</v>
      </c>
      <c r="CV18" s="121">
        <v>0</v>
      </c>
      <c r="CW18" s="121">
        <v>0</v>
      </c>
      <c r="CX18" s="121">
        <v>0</v>
      </c>
      <c r="CY18" s="121">
        <v>0</v>
      </c>
      <c r="CZ18" s="121">
        <v>0</v>
      </c>
      <c r="DA18" s="123">
        <v>0</v>
      </c>
      <c r="DB18" s="122">
        <v>0</v>
      </c>
      <c r="DC18" s="121">
        <v>0</v>
      </c>
      <c r="DD18" s="121">
        <v>0</v>
      </c>
      <c r="DE18" s="121">
        <v>0</v>
      </c>
      <c r="DF18" s="121">
        <v>0</v>
      </c>
      <c r="DG18" s="121">
        <v>0</v>
      </c>
      <c r="DH18" s="121">
        <v>0</v>
      </c>
      <c r="DI18" s="121">
        <v>0</v>
      </c>
      <c r="DJ18" s="123">
        <v>0</v>
      </c>
      <c r="DK18" s="122">
        <v>0</v>
      </c>
      <c r="DL18" s="123">
        <v>0</v>
      </c>
      <c r="DM18" s="124">
        <v>0</v>
      </c>
      <c r="DN18" s="122">
        <v>64</v>
      </c>
      <c r="DO18" s="121">
        <v>0</v>
      </c>
      <c r="DP18" s="123">
        <v>362</v>
      </c>
      <c r="DQ18" s="122">
        <v>80</v>
      </c>
      <c r="DR18" s="121">
        <v>0</v>
      </c>
      <c r="DS18" s="121" t="s">
        <v>927</v>
      </c>
      <c r="DT18" s="121">
        <v>2</v>
      </c>
      <c r="DU18" s="162"/>
      <c r="DV18" s="164" t="s">
        <v>3239</v>
      </c>
      <c r="DW18" s="122">
        <v>0</v>
      </c>
      <c r="DX18" s="121">
        <v>1</v>
      </c>
      <c r="DY18" s="121">
        <v>1</v>
      </c>
      <c r="DZ18" s="162"/>
      <c r="EA18" s="164" t="s">
        <v>3240</v>
      </c>
      <c r="EB18" s="127">
        <v>46247</v>
      </c>
      <c r="EC18" s="128">
        <v>28.27</v>
      </c>
      <c r="ED18" s="129">
        <v>5</v>
      </c>
    </row>
    <row r="19" spans="1:134" ht="13.5" customHeight="1">
      <c r="A19" s="161" t="s">
        <v>527</v>
      </c>
      <c r="B19" s="162" t="s">
        <v>83</v>
      </c>
      <c r="C19" s="121">
        <v>4</v>
      </c>
      <c r="D19" s="162" t="s">
        <v>82</v>
      </c>
      <c r="E19" s="162" t="s">
        <v>3241</v>
      </c>
      <c r="F19" s="163" t="s">
        <v>3242</v>
      </c>
      <c r="G19" s="162">
        <v>15300</v>
      </c>
      <c r="H19" s="162" t="s">
        <v>63</v>
      </c>
      <c r="I19" s="162" t="s">
        <v>3243</v>
      </c>
      <c r="J19" s="162" t="s">
        <v>3244</v>
      </c>
      <c r="K19" s="164" t="s">
        <v>3245</v>
      </c>
      <c r="L19" s="161" t="s">
        <v>920</v>
      </c>
      <c r="M19" s="162" t="s">
        <v>1098</v>
      </c>
      <c r="N19" s="162" t="s">
        <v>3246</v>
      </c>
      <c r="O19" s="162" t="s">
        <v>927</v>
      </c>
      <c r="P19" s="162">
        <v>234128264</v>
      </c>
      <c r="Q19" s="164" t="s">
        <v>3247</v>
      </c>
      <c r="R19" s="161" t="s">
        <v>920</v>
      </c>
      <c r="S19" s="162" t="s">
        <v>1098</v>
      </c>
      <c r="T19" s="162" t="s">
        <v>3246</v>
      </c>
      <c r="U19" s="162" t="s">
        <v>927</v>
      </c>
      <c r="V19" s="162">
        <v>234128264</v>
      </c>
      <c r="W19" s="164" t="s">
        <v>3247</v>
      </c>
      <c r="X19" s="122">
        <v>2</v>
      </c>
      <c r="Y19" s="121">
        <v>0</v>
      </c>
      <c r="Z19" s="123">
        <v>2</v>
      </c>
      <c r="AA19" s="122">
        <v>2</v>
      </c>
      <c r="AB19" s="121">
        <v>0</v>
      </c>
      <c r="AC19" s="123">
        <v>2</v>
      </c>
      <c r="AD19" s="165" t="str">
        <f t="shared" si="0"/>
        <v>A</v>
      </c>
      <c r="AE19" s="124">
        <v>2</v>
      </c>
      <c r="AF19" s="165" t="str">
        <f t="shared" si="1"/>
        <v>A</v>
      </c>
      <c r="AG19" s="122">
        <v>0</v>
      </c>
      <c r="AH19" s="121">
        <v>0</v>
      </c>
      <c r="AI19" s="121">
        <v>0</v>
      </c>
      <c r="AJ19" s="121">
        <v>2</v>
      </c>
      <c r="AK19" s="123">
        <v>2</v>
      </c>
      <c r="AL19" s="165" t="str">
        <f t="shared" si="2"/>
        <v>A</v>
      </c>
      <c r="AM19" s="122">
        <v>0</v>
      </c>
      <c r="AN19" s="121">
        <v>0</v>
      </c>
      <c r="AO19" s="121">
        <v>2</v>
      </c>
      <c r="AP19" s="123">
        <v>2</v>
      </c>
      <c r="AQ19" s="165" t="str">
        <f t="shared" si="3"/>
        <v>A</v>
      </c>
      <c r="AR19" s="122">
        <v>0</v>
      </c>
      <c r="AS19" s="121">
        <v>0</v>
      </c>
      <c r="AT19" s="121">
        <v>0</v>
      </c>
      <c r="AU19" s="121">
        <v>2</v>
      </c>
      <c r="AV19" s="121">
        <v>0</v>
      </c>
      <c r="AW19" s="121">
        <v>0</v>
      </c>
      <c r="AX19" s="123">
        <v>2</v>
      </c>
      <c r="AY19" s="165" t="str">
        <f t="shared" si="4"/>
        <v>A</v>
      </c>
      <c r="AZ19" s="125">
        <v>1</v>
      </c>
      <c r="BA19" s="121">
        <v>1</v>
      </c>
      <c r="BB19" s="121">
        <v>1</v>
      </c>
      <c r="BC19" s="126">
        <v>0</v>
      </c>
      <c r="BD19" s="122">
        <v>0</v>
      </c>
      <c r="BE19" s="121">
        <v>25</v>
      </c>
      <c r="BF19" s="121">
        <v>0</v>
      </c>
      <c r="BG19" s="121">
        <v>0</v>
      </c>
      <c r="BH19" s="121">
        <v>2</v>
      </c>
      <c r="BI19" s="121">
        <v>0</v>
      </c>
      <c r="BJ19" s="121">
        <v>0</v>
      </c>
      <c r="BK19" s="121">
        <v>0</v>
      </c>
      <c r="BL19" s="121">
        <v>14</v>
      </c>
      <c r="BM19" s="121">
        <v>0</v>
      </c>
      <c r="BN19" s="121">
        <v>2</v>
      </c>
      <c r="BO19" s="121">
        <v>2</v>
      </c>
      <c r="BP19" s="121">
        <v>3</v>
      </c>
      <c r="BQ19" s="121">
        <v>0</v>
      </c>
      <c r="BR19" s="121">
        <v>0</v>
      </c>
      <c r="BS19" s="121">
        <v>0</v>
      </c>
      <c r="BT19" s="121">
        <v>1</v>
      </c>
      <c r="BU19" s="121">
        <v>2</v>
      </c>
      <c r="BV19" s="121">
        <v>0</v>
      </c>
      <c r="BW19" s="121">
        <v>0</v>
      </c>
      <c r="BX19" s="121">
        <v>0</v>
      </c>
      <c r="BY19" s="121">
        <v>0</v>
      </c>
      <c r="BZ19" s="121">
        <v>0</v>
      </c>
      <c r="CA19" s="121">
        <v>0</v>
      </c>
      <c r="CB19" s="121">
        <v>0</v>
      </c>
      <c r="CC19" s="121">
        <v>0</v>
      </c>
      <c r="CD19" s="121">
        <v>0</v>
      </c>
      <c r="CE19" s="123">
        <v>0</v>
      </c>
      <c r="CF19" s="122">
        <v>1</v>
      </c>
      <c r="CG19" s="121">
        <v>0</v>
      </c>
      <c r="CH19" s="121">
        <v>0</v>
      </c>
      <c r="CI19" s="121">
        <v>0</v>
      </c>
      <c r="CJ19" s="121">
        <v>2</v>
      </c>
      <c r="CK19" s="121">
        <v>3</v>
      </c>
      <c r="CL19" s="121">
        <v>0</v>
      </c>
      <c r="CM19" s="121">
        <v>0</v>
      </c>
      <c r="CN19" s="121">
        <v>0</v>
      </c>
      <c r="CO19" s="121">
        <v>0</v>
      </c>
      <c r="CP19" s="121">
        <v>0</v>
      </c>
      <c r="CQ19" s="121">
        <v>0</v>
      </c>
      <c r="CR19" s="121">
        <v>0</v>
      </c>
      <c r="CS19" s="121">
        <v>0</v>
      </c>
      <c r="CT19" s="121">
        <v>0</v>
      </c>
      <c r="CU19" s="121">
        <v>0</v>
      </c>
      <c r="CV19" s="121">
        <v>0</v>
      </c>
      <c r="CW19" s="121">
        <v>0</v>
      </c>
      <c r="CX19" s="121">
        <v>0</v>
      </c>
      <c r="CY19" s="121">
        <v>0</v>
      </c>
      <c r="CZ19" s="121">
        <v>0</v>
      </c>
      <c r="DA19" s="123">
        <v>0</v>
      </c>
      <c r="DB19" s="122">
        <v>0</v>
      </c>
      <c r="DC19" s="121">
        <v>0</v>
      </c>
      <c r="DD19" s="121">
        <v>0</v>
      </c>
      <c r="DE19" s="121">
        <v>0</v>
      </c>
      <c r="DF19" s="121">
        <v>0</v>
      </c>
      <c r="DG19" s="121">
        <v>0</v>
      </c>
      <c r="DH19" s="121">
        <v>0</v>
      </c>
      <c r="DI19" s="121">
        <v>0</v>
      </c>
      <c r="DJ19" s="123">
        <v>0</v>
      </c>
      <c r="DK19" s="122">
        <v>1</v>
      </c>
      <c r="DL19" s="123">
        <v>0</v>
      </c>
      <c r="DM19" s="124">
        <v>0</v>
      </c>
      <c r="DN19" s="122">
        <v>4</v>
      </c>
      <c r="DO19" s="121">
        <v>1</v>
      </c>
      <c r="DP19" s="123">
        <v>160</v>
      </c>
      <c r="DQ19" s="122">
        <v>40</v>
      </c>
      <c r="DR19" s="121">
        <v>1</v>
      </c>
      <c r="DS19" s="162" t="s">
        <v>3248</v>
      </c>
      <c r="DT19" s="121">
        <v>2</v>
      </c>
      <c r="DU19" s="162" t="s">
        <v>3249</v>
      </c>
      <c r="DV19" s="164" t="s">
        <v>3250</v>
      </c>
      <c r="DW19" s="122">
        <v>1</v>
      </c>
      <c r="DX19" s="121">
        <v>1</v>
      </c>
      <c r="DY19" s="121">
        <v>1</v>
      </c>
      <c r="DZ19" s="162" t="s">
        <v>3251</v>
      </c>
      <c r="EA19" s="164" t="s">
        <v>3252</v>
      </c>
      <c r="EB19" s="127">
        <v>23425</v>
      </c>
      <c r="EC19" s="128">
        <v>36.15</v>
      </c>
      <c r="ED19" s="129">
        <v>5</v>
      </c>
    </row>
    <row r="20" spans="1:134" ht="13.5" customHeight="1">
      <c r="A20" s="161" t="s">
        <v>527</v>
      </c>
      <c r="B20" s="162" t="s">
        <v>85</v>
      </c>
      <c r="C20" s="121">
        <v>4</v>
      </c>
      <c r="D20" s="162" t="s">
        <v>84</v>
      </c>
      <c r="E20" s="162" t="s">
        <v>3253</v>
      </c>
      <c r="F20" s="162" t="s">
        <v>3254</v>
      </c>
      <c r="G20" s="162">
        <v>16302</v>
      </c>
      <c r="H20" s="162" t="s">
        <v>3255</v>
      </c>
      <c r="I20" s="162" t="s">
        <v>3256</v>
      </c>
      <c r="J20" s="162" t="s">
        <v>3257</v>
      </c>
      <c r="K20" s="164" t="s">
        <v>3258</v>
      </c>
      <c r="L20" s="161" t="s">
        <v>1084</v>
      </c>
      <c r="M20" s="162" t="s">
        <v>971</v>
      </c>
      <c r="N20" s="162" t="s">
        <v>3259</v>
      </c>
      <c r="O20" s="162" t="s">
        <v>927</v>
      </c>
      <c r="P20" s="162">
        <v>235300634</v>
      </c>
      <c r="Q20" s="164" t="s">
        <v>3260</v>
      </c>
      <c r="R20" s="161" t="s">
        <v>927</v>
      </c>
      <c r="S20" s="162" t="s">
        <v>3261</v>
      </c>
      <c r="T20" s="162" t="s">
        <v>3262</v>
      </c>
      <c r="U20" s="162" t="s">
        <v>927</v>
      </c>
      <c r="V20" s="162">
        <v>235316149</v>
      </c>
      <c r="W20" s="164" t="s">
        <v>3263</v>
      </c>
      <c r="X20" s="122">
        <v>1</v>
      </c>
      <c r="Y20" s="121">
        <v>0</v>
      </c>
      <c r="Z20" s="123">
        <v>1</v>
      </c>
      <c r="AA20" s="122">
        <v>1</v>
      </c>
      <c r="AB20" s="121">
        <v>0</v>
      </c>
      <c r="AC20" s="123">
        <v>1</v>
      </c>
      <c r="AD20" s="165" t="str">
        <f t="shared" si="0"/>
        <v>A</v>
      </c>
      <c r="AE20" s="124">
        <v>1</v>
      </c>
      <c r="AF20" s="165" t="str">
        <f t="shared" si="1"/>
        <v>A</v>
      </c>
      <c r="AG20" s="122">
        <v>0</v>
      </c>
      <c r="AH20" s="121">
        <v>1</v>
      </c>
      <c r="AI20" s="121">
        <v>0</v>
      </c>
      <c r="AJ20" s="121">
        <v>0</v>
      </c>
      <c r="AK20" s="123">
        <v>1</v>
      </c>
      <c r="AL20" s="165" t="str">
        <f t="shared" si="2"/>
        <v>A</v>
      </c>
      <c r="AM20" s="122">
        <v>0</v>
      </c>
      <c r="AN20" s="121">
        <v>1</v>
      </c>
      <c r="AO20" s="121">
        <v>0</v>
      </c>
      <c r="AP20" s="123">
        <v>1</v>
      </c>
      <c r="AQ20" s="165" t="str">
        <f t="shared" si="3"/>
        <v>A</v>
      </c>
      <c r="AR20" s="122">
        <v>0</v>
      </c>
      <c r="AS20" s="121">
        <v>0</v>
      </c>
      <c r="AT20" s="121">
        <v>1</v>
      </c>
      <c r="AU20" s="121">
        <v>0</v>
      </c>
      <c r="AV20" s="121">
        <v>0</v>
      </c>
      <c r="AW20" s="121">
        <v>0</v>
      </c>
      <c r="AX20" s="123">
        <v>1</v>
      </c>
      <c r="AY20" s="165" t="str">
        <f t="shared" si="4"/>
        <v>A</v>
      </c>
      <c r="AZ20" s="125">
        <v>0</v>
      </c>
      <c r="BA20" s="121">
        <v>0</v>
      </c>
      <c r="BB20" s="121">
        <v>0</v>
      </c>
      <c r="BC20" s="126">
        <v>1</v>
      </c>
      <c r="BD20" s="122">
        <v>0</v>
      </c>
      <c r="BE20" s="121">
        <v>9</v>
      </c>
      <c r="BF20" s="121">
        <v>0</v>
      </c>
      <c r="BG20" s="121">
        <v>0</v>
      </c>
      <c r="BH20" s="121">
        <v>0</v>
      </c>
      <c r="BI20" s="121">
        <v>0</v>
      </c>
      <c r="BJ20" s="121">
        <v>0</v>
      </c>
      <c r="BK20" s="121">
        <v>0</v>
      </c>
      <c r="BL20" s="121">
        <v>4</v>
      </c>
      <c r="BM20" s="121">
        <v>0</v>
      </c>
      <c r="BN20" s="121">
        <v>0</v>
      </c>
      <c r="BO20" s="121">
        <v>0</v>
      </c>
      <c r="BP20" s="121">
        <v>4</v>
      </c>
      <c r="BQ20" s="121">
        <v>0</v>
      </c>
      <c r="BR20" s="121">
        <v>0</v>
      </c>
      <c r="BS20" s="121">
        <v>0</v>
      </c>
      <c r="BT20" s="121">
        <v>0</v>
      </c>
      <c r="BU20" s="121">
        <v>0</v>
      </c>
      <c r="BV20" s="121">
        <v>0</v>
      </c>
      <c r="BW20" s="121">
        <v>0</v>
      </c>
      <c r="BX20" s="121">
        <v>0</v>
      </c>
      <c r="BY20" s="121">
        <v>0</v>
      </c>
      <c r="BZ20" s="121">
        <v>0</v>
      </c>
      <c r="CA20" s="121">
        <v>0</v>
      </c>
      <c r="CB20" s="121">
        <v>0</v>
      </c>
      <c r="CC20" s="121">
        <v>0</v>
      </c>
      <c r="CD20" s="121">
        <v>0</v>
      </c>
      <c r="CE20" s="123">
        <v>0</v>
      </c>
      <c r="CF20" s="122">
        <v>1</v>
      </c>
      <c r="CG20" s="121">
        <v>0</v>
      </c>
      <c r="CH20" s="121">
        <v>0</v>
      </c>
      <c r="CI20" s="121">
        <v>0</v>
      </c>
      <c r="CJ20" s="121">
        <v>0</v>
      </c>
      <c r="CK20" s="121">
        <v>0</v>
      </c>
      <c r="CL20" s="121">
        <v>0</v>
      </c>
      <c r="CM20" s="121">
        <v>0</v>
      </c>
      <c r="CN20" s="121">
        <v>0</v>
      </c>
      <c r="CO20" s="121">
        <v>0</v>
      </c>
      <c r="CP20" s="121">
        <v>0</v>
      </c>
      <c r="CQ20" s="121">
        <v>0</v>
      </c>
      <c r="CR20" s="121">
        <v>0</v>
      </c>
      <c r="CS20" s="121">
        <v>0</v>
      </c>
      <c r="CT20" s="121">
        <v>0</v>
      </c>
      <c r="CU20" s="121">
        <v>0</v>
      </c>
      <c r="CV20" s="121">
        <v>0</v>
      </c>
      <c r="CW20" s="121">
        <v>0</v>
      </c>
      <c r="CX20" s="121">
        <v>0</v>
      </c>
      <c r="CY20" s="121">
        <v>0</v>
      </c>
      <c r="CZ20" s="121">
        <v>0</v>
      </c>
      <c r="DA20" s="123">
        <v>0</v>
      </c>
      <c r="DB20" s="122">
        <v>0</v>
      </c>
      <c r="DC20" s="121">
        <v>0</v>
      </c>
      <c r="DD20" s="121">
        <v>0</v>
      </c>
      <c r="DE20" s="121">
        <v>0</v>
      </c>
      <c r="DF20" s="121">
        <v>0</v>
      </c>
      <c r="DG20" s="121">
        <v>0</v>
      </c>
      <c r="DH20" s="121">
        <v>0</v>
      </c>
      <c r="DI20" s="121">
        <v>0</v>
      </c>
      <c r="DJ20" s="123">
        <v>0</v>
      </c>
      <c r="DK20" s="122">
        <v>4</v>
      </c>
      <c r="DL20" s="123">
        <v>0</v>
      </c>
      <c r="DM20" s="124">
        <v>0</v>
      </c>
      <c r="DN20" s="122">
        <v>13</v>
      </c>
      <c r="DO20" s="121">
        <v>0</v>
      </c>
      <c r="DP20" s="123">
        <v>2</v>
      </c>
      <c r="DQ20" s="122">
        <v>50</v>
      </c>
      <c r="DR20" s="121">
        <v>0</v>
      </c>
      <c r="DS20" s="121" t="s">
        <v>927</v>
      </c>
      <c r="DT20" s="121">
        <v>3</v>
      </c>
      <c r="DU20" s="162"/>
      <c r="DV20" s="164"/>
      <c r="DW20" s="122">
        <v>1</v>
      </c>
      <c r="DX20" s="121">
        <v>0</v>
      </c>
      <c r="DY20" s="121">
        <v>1</v>
      </c>
      <c r="DZ20" s="162"/>
      <c r="EA20" s="164"/>
      <c r="EB20" s="127">
        <v>30725</v>
      </c>
      <c r="EC20" s="128">
        <v>10.42</v>
      </c>
      <c r="ED20" s="129">
        <v>2</v>
      </c>
    </row>
    <row r="21" spans="1:134" ht="13.5" customHeight="1">
      <c r="A21" s="161" t="s">
        <v>527</v>
      </c>
      <c r="B21" s="162" t="s">
        <v>91</v>
      </c>
      <c r="C21" s="121">
        <v>4</v>
      </c>
      <c r="D21" s="162" t="s">
        <v>90</v>
      </c>
      <c r="E21" s="162" t="s">
        <v>3264</v>
      </c>
      <c r="F21" s="162">
        <v>639</v>
      </c>
      <c r="G21" s="162">
        <v>19900</v>
      </c>
      <c r="H21" s="162" t="s">
        <v>71</v>
      </c>
      <c r="I21" s="162" t="s">
        <v>3265</v>
      </c>
      <c r="J21" s="162" t="s">
        <v>3266</v>
      </c>
      <c r="K21" s="164" t="s">
        <v>3267</v>
      </c>
      <c r="L21" s="161" t="s">
        <v>920</v>
      </c>
      <c r="M21" s="162" t="s">
        <v>1340</v>
      </c>
      <c r="N21" s="162" t="s">
        <v>3268</v>
      </c>
      <c r="O21" s="162" t="s">
        <v>927</v>
      </c>
      <c r="P21" s="162">
        <v>284028119</v>
      </c>
      <c r="Q21" s="164" t="s">
        <v>3269</v>
      </c>
      <c r="R21" s="161" t="s">
        <v>920</v>
      </c>
      <c r="S21" s="162" t="s">
        <v>1364</v>
      </c>
      <c r="T21" s="162" t="s">
        <v>3270</v>
      </c>
      <c r="U21" s="162" t="s">
        <v>927</v>
      </c>
      <c r="V21" s="162">
        <v>284028188</v>
      </c>
      <c r="W21" s="164" t="s">
        <v>3271</v>
      </c>
      <c r="X21" s="122">
        <v>1</v>
      </c>
      <c r="Y21" s="121">
        <v>1</v>
      </c>
      <c r="Z21" s="123">
        <v>2</v>
      </c>
      <c r="AA21" s="122">
        <v>1</v>
      </c>
      <c r="AB21" s="121">
        <v>1</v>
      </c>
      <c r="AC21" s="123">
        <v>2</v>
      </c>
      <c r="AD21" s="165" t="str">
        <f t="shared" si="0"/>
        <v>A</v>
      </c>
      <c r="AE21" s="124">
        <v>1</v>
      </c>
      <c r="AF21" s="165" t="str">
        <f t="shared" si="1"/>
        <v>A</v>
      </c>
      <c r="AG21" s="122">
        <v>0</v>
      </c>
      <c r="AH21" s="121">
        <v>0</v>
      </c>
      <c r="AI21" s="121">
        <v>0</v>
      </c>
      <c r="AJ21" s="121">
        <v>1</v>
      </c>
      <c r="AK21" s="123">
        <v>1</v>
      </c>
      <c r="AL21" s="165" t="str">
        <f t="shared" si="2"/>
        <v>A</v>
      </c>
      <c r="AM21" s="122">
        <v>0</v>
      </c>
      <c r="AN21" s="121">
        <v>1</v>
      </c>
      <c r="AO21" s="121">
        <v>0</v>
      </c>
      <c r="AP21" s="123">
        <v>1</v>
      </c>
      <c r="AQ21" s="165" t="str">
        <f t="shared" si="3"/>
        <v>A</v>
      </c>
      <c r="AR21" s="122">
        <v>0</v>
      </c>
      <c r="AS21" s="121">
        <v>0</v>
      </c>
      <c r="AT21" s="121">
        <v>0</v>
      </c>
      <c r="AU21" s="121">
        <v>1</v>
      </c>
      <c r="AV21" s="121">
        <v>0</v>
      </c>
      <c r="AW21" s="121">
        <v>0</v>
      </c>
      <c r="AX21" s="123">
        <v>1</v>
      </c>
      <c r="AY21" s="165" t="str">
        <f t="shared" si="4"/>
        <v>A</v>
      </c>
      <c r="AZ21" s="125">
        <v>1</v>
      </c>
      <c r="BA21" s="121">
        <v>1</v>
      </c>
      <c r="BB21" s="121">
        <v>1</v>
      </c>
      <c r="BC21" s="126">
        <v>1</v>
      </c>
      <c r="BD21" s="122">
        <v>0</v>
      </c>
      <c r="BE21" s="121">
        <v>8</v>
      </c>
      <c r="BF21" s="121">
        <v>0</v>
      </c>
      <c r="BG21" s="121">
        <v>0</v>
      </c>
      <c r="BH21" s="121">
        <v>9</v>
      </c>
      <c r="BI21" s="121">
        <v>0</v>
      </c>
      <c r="BJ21" s="121">
        <v>0</v>
      </c>
      <c r="BK21" s="121">
        <v>1</v>
      </c>
      <c r="BL21" s="121">
        <v>6</v>
      </c>
      <c r="BM21" s="121">
        <v>0</v>
      </c>
      <c r="BN21" s="121">
        <v>0</v>
      </c>
      <c r="BO21" s="121">
        <v>0</v>
      </c>
      <c r="BP21" s="121">
        <v>0</v>
      </c>
      <c r="BQ21" s="121">
        <v>0</v>
      </c>
      <c r="BR21" s="121">
        <v>0</v>
      </c>
      <c r="BS21" s="121">
        <v>0</v>
      </c>
      <c r="BT21" s="121">
        <v>0</v>
      </c>
      <c r="BU21" s="121">
        <v>0</v>
      </c>
      <c r="BV21" s="121">
        <v>0</v>
      </c>
      <c r="BW21" s="121">
        <v>0</v>
      </c>
      <c r="BX21" s="121">
        <v>0</v>
      </c>
      <c r="BY21" s="121">
        <v>0</v>
      </c>
      <c r="BZ21" s="121">
        <v>0</v>
      </c>
      <c r="CA21" s="121">
        <v>0</v>
      </c>
      <c r="CB21" s="121">
        <v>0</v>
      </c>
      <c r="CC21" s="121">
        <v>0</v>
      </c>
      <c r="CD21" s="121">
        <v>0</v>
      </c>
      <c r="CE21" s="123">
        <v>0</v>
      </c>
      <c r="CF21" s="122">
        <v>0</v>
      </c>
      <c r="CG21" s="121">
        <v>0</v>
      </c>
      <c r="CH21" s="121">
        <v>0</v>
      </c>
      <c r="CI21" s="121">
        <v>0</v>
      </c>
      <c r="CJ21" s="121">
        <v>0</v>
      </c>
      <c r="CK21" s="121">
        <v>0</v>
      </c>
      <c r="CL21" s="121">
        <v>0</v>
      </c>
      <c r="CM21" s="121">
        <v>0</v>
      </c>
      <c r="CN21" s="121">
        <v>0</v>
      </c>
      <c r="CO21" s="121">
        <v>0</v>
      </c>
      <c r="CP21" s="121">
        <v>0</v>
      </c>
      <c r="CQ21" s="121">
        <v>0</v>
      </c>
      <c r="CR21" s="121">
        <v>0</v>
      </c>
      <c r="CS21" s="121">
        <v>0</v>
      </c>
      <c r="CT21" s="121">
        <v>0</v>
      </c>
      <c r="CU21" s="121">
        <v>0</v>
      </c>
      <c r="CV21" s="121">
        <v>0</v>
      </c>
      <c r="CW21" s="121">
        <v>0</v>
      </c>
      <c r="CX21" s="121">
        <v>0</v>
      </c>
      <c r="CY21" s="121">
        <v>0</v>
      </c>
      <c r="CZ21" s="121">
        <v>0</v>
      </c>
      <c r="DA21" s="123">
        <v>0</v>
      </c>
      <c r="DB21" s="122">
        <v>0</v>
      </c>
      <c r="DC21" s="121">
        <v>0</v>
      </c>
      <c r="DD21" s="121">
        <v>0</v>
      </c>
      <c r="DE21" s="121">
        <v>0</v>
      </c>
      <c r="DF21" s="121">
        <v>0</v>
      </c>
      <c r="DG21" s="121">
        <v>0</v>
      </c>
      <c r="DH21" s="121">
        <v>0</v>
      </c>
      <c r="DI21" s="121">
        <v>0</v>
      </c>
      <c r="DJ21" s="123">
        <v>0</v>
      </c>
      <c r="DK21" s="122">
        <v>0</v>
      </c>
      <c r="DL21" s="123">
        <v>0</v>
      </c>
      <c r="DM21" s="124">
        <v>0</v>
      </c>
      <c r="DN21" s="122">
        <v>25</v>
      </c>
      <c r="DO21" s="121">
        <v>4</v>
      </c>
      <c r="DP21" s="123">
        <v>49</v>
      </c>
      <c r="DQ21" s="122">
        <v>30</v>
      </c>
      <c r="DR21" s="121">
        <v>0</v>
      </c>
      <c r="DS21" s="121" t="s">
        <v>927</v>
      </c>
      <c r="DT21" s="121">
        <v>1</v>
      </c>
      <c r="DU21" s="162" t="s">
        <v>3272</v>
      </c>
      <c r="DV21" s="164"/>
      <c r="DW21" s="122">
        <v>1</v>
      </c>
      <c r="DX21" s="121">
        <v>1</v>
      </c>
      <c r="DY21" s="121">
        <v>1</v>
      </c>
      <c r="DZ21" s="162"/>
      <c r="EA21" s="164"/>
      <c r="EB21" s="127">
        <v>15201</v>
      </c>
      <c r="EC21" s="128">
        <v>16.940000000000001</v>
      </c>
      <c r="ED21" s="129">
        <v>1</v>
      </c>
    </row>
    <row r="22" spans="1:134" ht="13.5" customHeight="1">
      <c r="A22" s="161" t="s">
        <v>527</v>
      </c>
      <c r="B22" s="162" t="s">
        <v>89</v>
      </c>
      <c r="C22" s="121">
        <v>4</v>
      </c>
      <c r="D22" s="162" t="s">
        <v>88</v>
      </c>
      <c r="E22" s="162" t="s">
        <v>3273</v>
      </c>
      <c r="F22" s="162" t="s">
        <v>3274</v>
      </c>
      <c r="G22" s="162">
        <v>19700</v>
      </c>
      <c r="H22" s="162" t="s">
        <v>71</v>
      </c>
      <c r="I22" s="162" t="s">
        <v>3275</v>
      </c>
      <c r="J22" s="162" t="s">
        <v>3276</v>
      </c>
      <c r="K22" s="164" t="s">
        <v>3277</v>
      </c>
      <c r="L22" s="161" t="s">
        <v>1013</v>
      </c>
      <c r="M22" s="162" t="s">
        <v>1210</v>
      </c>
      <c r="N22" s="162" t="s">
        <v>1051</v>
      </c>
      <c r="O22" s="162" t="s">
        <v>1368</v>
      </c>
      <c r="P22" s="162">
        <v>286850184</v>
      </c>
      <c r="Q22" s="164" t="s">
        <v>3278</v>
      </c>
      <c r="R22" s="161" t="s">
        <v>927</v>
      </c>
      <c r="S22" s="162" t="s">
        <v>925</v>
      </c>
      <c r="T22" s="162" t="s">
        <v>3279</v>
      </c>
      <c r="U22" s="162" t="s">
        <v>927</v>
      </c>
      <c r="V22" s="162">
        <v>286855636</v>
      </c>
      <c r="W22" s="164" t="s">
        <v>3280</v>
      </c>
      <c r="X22" s="122">
        <v>3</v>
      </c>
      <c r="Y22" s="121">
        <v>1</v>
      </c>
      <c r="Z22" s="123">
        <v>4</v>
      </c>
      <c r="AA22" s="122">
        <v>3</v>
      </c>
      <c r="AB22" s="121">
        <v>1</v>
      </c>
      <c r="AC22" s="123">
        <v>4</v>
      </c>
      <c r="AD22" s="165" t="str">
        <f t="shared" si="0"/>
        <v>A</v>
      </c>
      <c r="AE22" s="124">
        <v>2</v>
      </c>
      <c r="AF22" s="165" t="str">
        <f t="shared" si="1"/>
        <v>A</v>
      </c>
      <c r="AG22" s="122">
        <v>0</v>
      </c>
      <c r="AH22" s="121">
        <v>1</v>
      </c>
      <c r="AI22" s="121">
        <v>1</v>
      </c>
      <c r="AJ22" s="121">
        <v>1</v>
      </c>
      <c r="AK22" s="123">
        <v>3</v>
      </c>
      <c r="AL22" s="165" t="str">
        <f t="shared" si="2"/>
        <v>A</v>
      </c>
      <c r="AM22" s="122">
        <v>0</v>
      </c>
      <c r="AN22" s="121">
        <v>0</v>
      </c>
      <c r="AO22" s="121">
        <v>3</v>
      </c>
      <c r="AP22" s="123">
        <v>3</v>
      </c>
      <c r="AQ22" s="165" t="str">
        <f t="shared" si="3"/>
        <v>A</v>
      </c>
      <c r="AR22" s="122">
        <v>0</v>
      </c>
      <c r="AS22" s="121">
        <v>0</v>
      </c>
      <c r="AT22" s="121">
        <v>0</v>
      </c>
      <c r="AU22" s="121">
        <v>2</v>
      </c>
      <c r="AV22" s="121">
        <v>1</v>
      </c>
      <c r="AW22" s="121">
        <v>0</v>
      </c>
      <c r="AX22" s="123">
        <v>3</v>
      </c>
      <c r="AY22" s="165" t="str">
        <f t="shared" si="4"/>
        <v>A</v>
      </c>
      <c r="AZ22" s="125">
        <v>0</v>
      </c>
      <c r="BA22" s="121">
        <v>1</v>
      </c>
      <c r="BB22" s="121">
        <v>1</v>
      </c>
      <c r="BC22" s="126">
        <v>1</v>
      </c>
      <c r="BD22" s="122">
        <v>0</v>
      </c>
      <c r="BE22" s="121">
        <v>5</v>
      </c>
      <c r="BF22" s="121">
        <v>0</v>
      </c>
      <c r="BG22" s="121">
        <v>0</v>
      </c>
      <c r="BH22" s="121">
        <v>1</v>
      </c>
      <c r="BI22" s="121">
        <v>0</v>
      </c>
      <c r="BJ22" s="121">
        <v>0</v>
      </c>
      <c r="BK22" s="121">
        <v>0</v>
      </c>
      <c r="BL22" s="121">
        <v>0</v>
      </c>
      <c r="BM22" s="121">
        <v>0</v>
      </c>
      <c r="BN22" s="121">
        <v>0</v>
      </c>
      <c r="BO22" s="121">
        <v>0</v>
      </c>
      <c r="BP22" s="121">
        <v>0</v>
      </c>
      <c r="BQ22" s="121">
        <v>0</v>
      </c>
      <c r="BR22" s="121">
        <v>0</v>
      </c>
      <c r="BS22" s="121">
        <v>0</v>
      </c>
      <c r="BT22" s="121">
        <v>0</v>
      </c>
      <c r="BU22" s="121">
        <v>0</v>
      </c>
      <c r="BV22" s="121">
        <v>0</v>
      </c>
      <c r="BW22" s="121">
        <v>0</v>
      </c>
      <c r="BX22" s="121">
        <v>0</v>
      </c>
      <c r="BY22" s="121">
        <v>0</v>
      </c>
      <c r="BZ22" s="121">
        <v>0</v>
      </c>
      <c r="CA22" s="121">
        <v>0</v>
      </c>
      <c r="CB22" s="121">
        <v>0</v>
      </c>
      <c r="CC22" s="121">
        <v>0</v>
      </c>
      <c r="CD22" s="121">
        <v>0</v>
      </c>
      <c r="CE22" s="123">
        <v>0</v>
      </c>
      <c r="CF22" s="122">
        <v>0</v>
      </c>
      <c r="CG22" s="121">
        <v>0</v>
      </c>
      <c r="CH22" s="121">
        <v>0</v>
      </c>
      <c r="CI22" s="121">
        <v>0</v>
      </c>
      <c r="CJ22" s="121">
        <v>0</v>
      </c>
      <c r="CK22" s="121">
        <v>1</v>
      </c>
      <c r="CL22" s="121">
        <v>0</v>
      </c>
      <c r="CM22" s="121">
        <v>0</v>
      </c>
      <c r="CN22" s="121">
        <v>0</v>
      </c>
      <c r="CO22" s="121">
        <v>0</v>
      </c>
      <c r="CP22" s="121">
        <v>0</v>
      </c>
      <c r="CQ22" s="121">
        <v>0</v>
      </c>
      <c r="CR22" s="121">
        <v>0</v>
      </c>
      <c r="CS22" s="121">
        <v>0</v>
      </c>
      <c r="CT22" s="121">
        <v>0</v>
      </c>
      <c r="CU22" s="121">
        <v>0</v>
      </c>
      <c r="CV22" s="121">
        <v>0</v>
      </c>
      <c r="CW22" s="121">
        <v>0</v>
      </c>
      <c r="CX22" s="121">
        <v>0</v>
      </c>
      <c r="CY22" s="121">
        <v>0</v>
      </c>
      <c r="CZ22" s="121">
        <v>0</v>
      </c>
      <c r="DA22" s="123">
        <v>0</v>
      </c>
      <c r="DB22" s="122">
        <v>0</v>
      </c>
      <c r="DC22" s="121">
        <v>0</v>
      </c>
      <c r="DD22" s="121">
        <v>0</v>
      </c>
      <c r="DE22" s="121">
        <v>0</v>
      </c>
      <c r="DF22" s="121">
        <v>0</v>
      </c>
      <c r="DG22" s="121">
        <v>0</v>
      </c>
      <c r="DH22" s="121">
        <v>0</v>
      </c>
      <c r="DI22" s="121">
        <v>0</v>
      </c>
      <c r="DJ22" s="123">
        <v>0</v>
      </c>
      <c r="DK22" s="122">
        <v>0</v>
      </c>
      <c r="DL22" s="123">
        <v>0</v>
      </c>
      <c r="DM22" s="124">
        <v>0</v>
      </c>
      <c r="DN22" s="122">
        <v>4</v>
      </c>
      <c r="DO22" s="121">
        <v>0</v>
      </c>
      <c r="DP22" s="123">
        <v>147</v>
      </c>
      <c r="DQ22" s="122">
        <v>40</v>
      </c>
      <c r="DR22" s="121">
        <v>0</v>
      </c>
      <c r="DS22" s="121" t="s">
        <v>927</v>
      </c>
      <c r="DT22" s="121">
        <v>1</v>
      </c>
      <c r="DU22" s="162" t="s">
        <v>3281</v>
      </c>
      <c r="DV22" s="164" t="s">
        <v>927</v>
      </c>
      <c r="DW22" s="122">
        <v>1</v>
      </c>
      <c r="DX22" s="121">
        <v>1</v>
      </c>
      <c r="DY22" s="121">
        <v>1</v>
      </c>
      <c r="DZ22" s="162" t="s">
        <v>927</v>
      </c>
      <c r="EA22" s="164" t="s">
        <v>927</v>
      </c>
      <c r="EB22" s="127">
        <v>13412</v>
      </c>
      <c r="EC22" s="128">
        <v>15.8</v>
      </c>
      <c r="ED22" s="129">
        <v>3</v>
      </c>
    </row>
    <row r="23" spans="1:134" ht="13.5" customHeight="1">
      <c r="A23" s="161" t="s">
        <v>527</v>
      </c>
      <c r="B23" s="162" t="s">
        <v>87</v>
      </c>
      <c r="C23" s="121">
        <v>4</v>
      </c>
      <c r="D23" s="162" t="s">
        <v>86</v>
      </c>
      <c r="E23" s="162" t="s">
        <v>3282</v>
      </c>
      <c r="F23" s="162" t="s">
        <v>3283</v>
      </c>
      <c r="G23" s="162">
        <v>19321</v>
      </c>
      <c r="H23" s="162" t="s">
        <v>71</v>
      </c>
      <c r="I23" s="162" t="s">
        <v>3284</v>
      </c>
      <c r="J23" s="162" t="s">
        <v>3285</v>
      </c>
      <c r="K23" s="164" t="s">
        <v>3258</v>
      </c>
      <c r="L23" s="161" t="s">
        <v>920</v>
      </c>
      <c r="M23" s="162" t="s">
        <v>1446</v>
      </c>
      <c r="N23" s="162" t="s">
        <v>3286</v>
      </c>
      <c r="O23" s="162" t="s">
        <v>927</v>
      </c>
      <c r="P23" s="162">
        <v>271071630</v>
      </c>
      <c r="Q23" s="164" t="s">
        <v>3287</v>
      </c>
      <c r="R23" s="161" t="s">
        <v>920</v>
      </c>
      <c r="S23" s="162" t="s">
        <v>1446</v>
      </c>
      <c r="T23" s="162" t="s">
        <v>3286</v>
      </c>
      <c r="U23" s="162" t="s">
        <v>927</v>
      </c>
      <c r="V23" s="162">
        <v>271071630</v>
      </c>
      <c r="W23" s="164" t="s">
        <v>3287</v>
      </c>
      <c r="X23" s="122">
        <v>2</v>
      </c>
      <c r="Y23" s="121">
        <v>5</v>
      </c>
      <c r="Z23" s="123">
        <v>7</v>
      </c>
      <c r="AA23" s="122">
        <v>2</v>
      </c>
      <c r="AB23" s="121">
        <v>5</v>
      </c>
      <c r="AC23" s="123">
        <v>7</v>
      </c>
      <c r="AD23" s="165" t="str">
        <f t="shared" si="0"/>
        <v>A</v>
      </c>
      <c r="AE23" s="124">
        <v>2</v>
      </c>
      <c r="AF23" s="165" t="str">
        <f t="shared" si="1"/>
        <v>A</v>
      </c>
      <c r="AG23" s="122">
        <v>0</v>
      </c>
      <c r="AH23" s="121">
        <v>0</v>
      </c>
      <c r="AI23" s="121">
        <v>0</v>
      </c>
      <c r="AJ23" s="121">
        <v>2</v>
      </c>
      <c r="AK23" s="123">
        <v>2</v>
      </c>
      <c r="AL23" s="165" t="str">
        <f t="shared" si="2"/>
        <v>A</v>
      </c>
      <c r="AM23" s="122">
        <v>1</v>
      </c>
      <c r="AN23" s="121">
        <v>0</v>
      </c>
      <c r="AO23" s="121">
        <v>1</v>
      </c>
      <c r="AP23" s="123">
        <v>2</v>
      </c>
      <c r="AQ23" s="165" t="str">
        <f t="shared" si="3"/>
        <v>A</v>
      </c>
      <c r="AR23" s="122">
        <v>0</v>
      </c>
      <c r="AS23" s="121">
        <v>0</v>
      </c>
      <c r="AT23" s="121">
        <v>0</v>
      </c>
      <c r="AU23" s="121">
        <v>1</v>
      </c>
      <c r="AV23" s="121">
        <v>1</v>
      </c>
      <c r="AW23" s="121">
        <v>0</v>
      </c>
      <c r="AX23" s="123">
        <v>2</v>
      </c>
      <c r="AY23" s="165" t="str">
        <f t="shared" si="4"/>
        <v>A</v>
      </c>
      <c r="AZ23" s="125">
        <v>1</v>
      </c>
      <c r="BA23" s="121">
        <v>1</v>
      </c>
      <c r="BB23" s="121">
        <v>0</v>
      </c>
      <c r="BC23" s="126">
        <v>0</v>
      </c>
      <c r="BD23" s="122">
        <v>0</v>
      </c>
      <c r="BE23" s="121">
        <v>8</v>
      </c>
      <c r="BF23" s="121">
        <v>0</v>
      </c>
      <c r="BG23" s="121">
        <v>0</v>
      </c>
      <c r="BH23" s="121">
        <v>0</v>
      </c>
      <c r="BI23" s="121">
        <v>0</v>
      </c>
      <c r="BJ23" s="121">
        <v>0</v>
      </c>
      <c r="BK23" s="121">
        <v>0</v>
      </c>
      <c r="BL23" s="121">
        <v>6</v>
      </c>
      <c r="BM23" s="121">
        <v>0</v>
      </c>
      <c r="BN23" s="121">
        <v>0</v>
      </c>
      <c r="BO23" s="121">
        <v>0</v>
      </c>
      <c r="BP23" s="121">
        <v>8</v>
      </c>
      <c r="BQ23" s="121">
        <v>1</v>
      </c>
      <c r="BR23" s="121">
        <v>0</v>
      </c>
      <c r="BS23" s="121">
        <v>0</v>
      </c>
      <c r="BT23" s="121">
        <v>0</v>
      </c>
      <c r="BU23" s="121">
        <v>0</v>
      </c>
      <c r="BV23" s="121">
        <v>0</v>
      </c>
      <c r="BW23" s="121">
        <v>0</v>
      </c>
      <c r="BX23" s="121">
        <v>0</v>
      </c>
      <c r="BY23" s="121">
        <v>0</v>
      </c>
      <c r="BZ23" s="121">
        <v>0</v>
      </c>
      <c r="CA23" s="121">
        <v>0</v>
      </c>
      <c r="CB23" s="121">
        <v>0</v>
      </c>
      <c r="CC23" s="121">
        <v>0</v>
      </c>
      <c r="CD23" s="121">
        <v>0</v>
      </c>
      <c r="CE23" s="123">
        <v>1</v>
      </c>
      <c r="CF23" s="122">
        <v>0</v>
      </c>
      <c r="CG23" s="121">
        <v>0</v>
      </c>
      <c r="CH23" s="121">
        <v>0</v>
      </c>
      <c r="CI23" s="121">
        <v>0</v>
      </c>
      <c r="CJ23" s="121">
        <v>0</v>
      </c>
      <c r="CK23" s="121">
        <v>0</v>
      </c>
      <c r="CL23" s="121">
        <v>0</v>
      </c>
      <c r="CM23" s="121">
        <v>0</v>
      </c>
      <c r="CN23" s="121">
        <v>0</v>
      </c>
      <c r="CO23" s="121">
        <v>0</v>
      </c>
      <c r="CP23" s="121">
        <v>0</v>
      </c>
      <c r="CQ23" s="121">
        <v>0</v>
      </c>
      <c r="CR23" s="121">
        <v>0</v>
      </c>
      <c r="CS23" s="121">
        <v>0</v>
      </c>
      <c r="CT23" s="121">
        <v>0</v>
      </c>
      <c r="CU23" s="121">
        <v>0</v>
      </c>
      <c r="CV23" s="121">
        <v>0</v>
      </c>
      <c r="CW23" s="121">
        <v>0</v>
      </c>
      <c r="CX23" s="121">
        <v>0</v>
      </c>
      <c r="CY23" s="121">
        <v>0</v>
      </c>
      <c r="CZ23" s="121">
        <v>0</v>
      </c>
      <c r="DA23" s="123">
        <v>0</v>
      </c>
      <c r="DB23" s="122">
        <v>0</v>
      </c>
      <c r="DC23" s="121">
        <v>0</v>
      </c>
      <c r="DD23" s="121">
        <v>0</v>
      </c>
      <c r="DE23" s="121">
        <v>0</v>
      </c>
      <c r="DF23" s="121">
        <v>0</v>
      </c>
      <c r="DG23" s="121">
        <v>0</v>
      </c>
      <c r="DH23" s="121">
        <v>0</v>
      </c>
      <c r="DI23" s="121">
        <v>0</v>
      </c>
      <c r="DJ23" s="123">
        <v>0</v>
      </c>
      <c r="DK23" s="122">
        <v>0</v>
      </c>
      <c r="DL23" s="123">
        <v>0</v>
      </c>
      <c r="DM23" s="124">
        <v>0</v>
      </c>
      <c r="DN23" s="122">
        <v>3</v>
      </c>
      <c r="DO23" s="121">
        <v>0</v>
      </c>
      <c r="DP23" s="123">
        <v>2</v>
      </c>
      <c r="DQ23" s="122">
        <v>80</v>
      </c>
      <c r="DR23" s="121">
        <v>0</v>
      </c>
      <c r="DS23" s="121" t="s">
        <v>927</v>
      </c>
      <c r="DT23" s="121">
        <v>2</v>
      </c>
      <c r="DU23" s="162"/>
      <c r="DV23" s="164" t="s">
        <v>3288</v>
      </c>
      <c r="DW23" s="122">
        <v>1</v>
      </c>
      <c r="DX23" s="121">
        <v>1</v>
      </c>
      <c r="DY23" s="121">
        <v>1</v>
      </c>
      <c r="DZ23" s="162"/>
      <c r="EA23" s="164"/>
      <c r="EB23" s="127">
        <v>28900</v>
      </c>
      <c r="EC23" s="128">
        <v>15.79</v>
      </c>
      <c r="ED23" s="129">
        <v>2</v>
      </c>
    </row>
    <row r="24" spans="1:134" ht="13.5" customHeight="1">
      <c r="A24" s="161" t="s">
        <v>527</v>
      </c>
      <c r="B24" s="162" t="s">
        <v>93</v>
      </c>
      <c r="C24" s="121">
        <v>4</v>
      </c>
      <c r="D24" s="162" t="s">
        <v>92</v>
      </c>
      <c r="E24" s="162" t="s">
        <v>3289</v>
      </c>
      <c r="F24" s="162">
        <v>260</v>
      </c>
      <c r="G24" s="162">
        <v>19016</v>
      </c>
      <c r="H24" s="162" t="s">
        <v>71</v>
      </c>
      <c r="I24" s="162" t="s">
        <v>3290</v>
      </c>
      <c r="J24" s="162" t="s">
        <v>3291</v>
      </c>
      <c r="K24" s="164" t="s">
        <v>3292</v>
      </c>
      <c r="L24" s="161" t="s">
        <v>920</v>
      </c>
      <c r="M24" s="162" t="s">
        <v>1418</v>
      </c>
      <c r="N24" s="162" t="s">
        <v>3293</v>
      </c>
      <c r="O24" s="162" t="s">
        <v>927</v>
      </c>
      <c r="P24" s="162">
        <v>281012984</v>
      </c>
      <c r="Q24" s="164" t="s">
        <v>3294</v>
      </c>
      <c r="R24" s="161" t="s">
        <v>920</v>
      </c>
      <c r="S24" s="162" t="s">
        <v>986</v>
      </c>
      <c r="T24" s="162" t="s">
        <v>3295</v>
      </c>
      <c r="U24" s="162" t="s">
        <v>927</v>
      </c>
      <c r="V24" s="162">
        <v>281012969</v>
      </c>
      <c r="W24" s="164" t="s">
        <v>3296</v>
      </c>
      <c r="X24" s="122">
        <v>1</v>
      </c>
      <c r="Y24" s="121">
        <v>1</v>
      </c>
      <c r="Z24" s="123">
        <v>2</v>
      </c>
      <c r="AA24" s="122">
        <v>1</v>
      </c>
      <c r="AB24" s="121">
        <v>1</v>
      </c>
      <c r="AC24" s="123">
        <v>2</v>
      </c>
      <c r="AD24" s="165" t="str">
        <f t="shared" si="0"/>
        <v>A</v>
      </c>
      <c r="AE24" s="124">
        <v>1</v>
      </c>
      <c r="AF24" s="165" t="str">
        <f t="shared" si="1"/>
        <v>A</v>
      </c>
      <c r="AG24" s="122">
        <v>0</v>
      </c>
      <c r="AH24" s="121">
        <v>0</v>
      </c>
      <c r="AI24" s="121">
        <v>0</v>
      </c>
      <c r="AJ24" s="121">
        <v>1</v>
      </c>
      <c r="AK24" s="123">
        <v>1</v>
      </c>
      <c r="AL24" s="165" t="str">
        <f t="shared" si="2"/>
        <v>A</v>
      </c>
      <c r="AM24" s="122">
        <v>0</v>
      </c>
      <c r="AN24" s="121">
        <v>0</v>
      </c>
      <c r="AO24" s="121">
        <v>1</v>
      </c>
      <c r="AP24" s="123">
        <v>1</v>
      </c>
      <c r="AQ24" s="165" t="str">
        <f t="shared" si="3"/>
        <v>A</v>
      </c>
      <c r="AR24" s="122">
        <v>0</v>
      </c>
      <c r="AS24" s="121">
        <v>0</v>
      </c>
      <c r="AT24" s="121">
        <v>0</v>
      </c>
      <c r="AU24" s="121">
        <v>1</v>
      </c>
      <c r="AV24" s="121">
        <v>0</v>
      </c>
      <c r="AW24" s="121">
        <v>0</v>
      </c>
      <c r="AX24" s="123">
        <v>1</v>
      </c>
      <c r="AY24" s="165" t="str">
        <f t="shared" si="4"/>
        <v>A</v>
      </c>
      <c r="AZ24" s="125">
        <v>1</v>
      </c>
      <c r="BA24" s="121">
        <v>1</v>
      </c>
      <c r="BB24" s="121">
        <v>0</v>
      </c>
      <c r="BC24" s="126">
        <v>1</v>
      </c>
      <c r="BD24" s="122">
        <v>1</v>
      </c>
      <c r="BE24" s="121">
        <v>17</v>
      </c>
      <c r="BF24" s="121">
        <v>0</v>
      </c>
      <c r="BG24" s="121">
        <v>0</v>
      </c>
      <c r="BH24" s="121">
        <v>2</v>
      </c>
      <c r="BI24" s="121">
        <v>0</v>
      </c>
      <c r="BJ24" s="121">
        <v>0</v>
      </c>
      <c r="BK24" s="121">
        <v>0</v>
      </c>
      <c r="BL24" s="121">
        <v>11</v>
      </c>
      <c r="BM24" s="121">
        <v>0</v>
      </c>
      <c r="BN24" s="121">
        <v>0</v>
      </c>
      <c r="BO24" s="121">
        <v>0</v>
      </c>
      <c r="BP24" s="121">
        <v>0</v>
      </c>
      <c r="BQ24" s="121">
        <v>0</v>
      </c>
      <c r="BR24" s="121">
        <v>1</v>
      </c>
      <c r="BS24" s="121">
        <v>0</v>
      </c>
      <c r="BT24" s="121">
        <v>0</v>
      </c>
      <c r="BU24" s="121">
        <v>0</v>
      </c>
      <c r="BV24" s="121">
        <v>0</v>
      </c>
      <c r="BW24" s="121">
        <v>0</v>
      </c>
      <c r="BX24" s="121">
        <v>0</v>
      </c>
      <c r="BY24" s="121">
        <v>0</v>
      </c>
      <c r="BZ24" s="121">
        <v>0</v>
      </c>
      <c r="CA24" s="121">
        <v>0</v>
      </c>
      <c r="CB24" s="121">
        <v>0</v>
      </c>
      <c r="CC24" s="121">
        <v>0</v>
      </c>
      <c r="CD24" s="121">
        <v>0</v>
      </c>
      <c r="CE24" s="123">
        <v>0</v>
      </c>
      <c r="CF24" s="122">
        <v>0</v>
      </c>
      <c r="CG24" s="121">
        <v>0</v>
      </c>
      <c r="CH24" s="121">
        <v>0</v>
      </c>
      <c r="CI24" s="121">
        <v>4</v>
      </c>
      <c r="CJ24" s="121">
        <v>0</v>
      </c>
      <c r="CK24" s="121">
        <v>2</v>
      </c>
      <c r="CL24" s="121">
        <v>0</v>
      </c>
      <c r="CM24" s="121">
        <v>0</v>
      </c>
      <c r="CN24" s="121">
        <v>0</v>
      </c>
      <c r="CO24" s="121">
        <v>0</v>
      </c>
      <c r="CP24" s="121">
        <v>0</v>
      </c>
      <c r="CQ24" s="121">
        <v>0</v>
      </c>
      <c r="CR24" s="121">
        <v>0</v>
      </c>
      <c r="CS24" s="121">
        <v>0</v>
      </c>
      <c r="CT24" s="121">
        <v>0</v>
      </c>
      <c r="CU24" s="121">
        <v>0</v>
      </c>
      <c r="CV24" s="121">
        <v>0</v>
      </c>
      <c r="CW24" s="121">
        <v>0</v>
      </c>
      <c r="CX24" s="121">
        <v>0</v>
      </c>
      <c r="CY24" s="121">
        <v>0</v>
      </c>
      <c r="CZ24" s="121">
        <v>0</v>
      </c>
      <c r="DA24" s="123">
        <v>0</v>
      </c>
      <c r="DB24" s="122">
        <v>0</v>
      </c>
      <c r="DC24" s="121">
        <v>0</v>
      </c>
      <c r="DD24" s="121">
        <v>0</v>
      </c>
      <c r="DE24" s="121">
        <v>0</v>
      </c>
      <c r="DF24" s="121">
        <v>0</v>
      </c>
      <c r="DG24" s="121">
        <v>0</v>
      </c>
      <c r="DH24" s="121">
        <v>1</v>
      </c>
      <c r="DI24" s="121">
        <v>0</v>
      </c>
      <c r="DJ24" s="123">
        <v>0</v>
      </c>
      <c r="DK24" s="122">
        <v>0</v>
      </c>
      <c r="DL24" s="123">
        <v>2</v>
      </c>
      <c r="DM24" s="124">
        <v>0</v>
      </c>
      <c r="DN24" s="122">
        <v>15</v>
      </c>
      <c r="DO24" s="121">
        <v>0</v>
      </c>
      <c r="DP24" s="123">
        <v>218</v>
      </c>
      <c r="DQ24" s="122">
        <v>30</v>
      </c>
      <c r="DR24" s="121">
        <v>1</v>
      </c>
      <c r="DS24" s="162" t="s">
        <v>3297</v>
      </c>
      <c r="DT24" s="121">
        <v>3</v>
      </c>
      <c r="DU24" s="162" t="s">
        <v>3298</v>
      </c>
      <c r="DV24" s="164" t="s">
        <v>3299</v>
      </c>
      <c r="DW24" s="122">
        <v>1</v>
      </c>
      <c r="DX24" s="121">
        <v>1</v>
      </c>
      <c r="DY24" s="121">
        <v>1</v>
      </c>
      <c r="DZ24" s="162" t="s">
        <v>3300</v>
      </c>
      <c r="EA24" s="164"/>
      <c r="EB24" s="127">
        <v>18143</v>
      </c>
      <c r="EC24" s="128">
        <v>26.64</v>
      </c>
      <c r="ED24" s="129">
        <v>4</v>
      </c>
    </row>
    <row r="25" spans="1:134" ht="13.5" customHeight="1">
      <c r="A25" s="161" t="s">
        <v>527</v>
      </c>
      <c r="B25" s="162" t="s">
        <v>95</v>
      </c>
      <c r="C25" s="121">
        <v>4</v>
      </c>
      <c r="D25" s="162" t="s">
        <v>94</v>
      </c>
      <c r="E25" s="162" t="s">
        <v>3301</v>
      </c>
      <c r="F25" s="162" t="s">
        <v>3302</v>
      </c>
      <c r="G25" s="162">
        <v>10400</v>
      </c>
      <c r="H25" s="162" t="s">
        <v>3303</v>
      </c>
      <c r="I25" s="162" t="s">
        <v>3304</v>
      </c>
      <c r="J25" s="162" t="s">
        <v>3305</v>
      </c>
      <c r="K25" s="164" t="s">
        <v>3079</v>
      </c>
      <c r="L25" s="161" t="s">
        <v>982</v>
      </c>
      <c r="M25" s="162" t="s">
        <v>2760</v>
      </c>
      <c r="N25" s="162" t="s">
        <v>3306</v>
      </c>
      <c r="O25" s="162" t="s">
        <v>927</v>
      </c>
      <c r="P25" s="162">
        <v>271071898</v>
      </c>
      <c r="Q25" s="164" t="s">
        <v>3307</v>
      </c>
      <c r="R25" s="161" t="s">
        <v>920</v>
      </c>
      <c r="S25" s="162" t="s">
        <v>1389</v>
      </c>
      <c r="T25" s="162" t="s">
        <v>3308</v>
      </c>
      <c r="U25" s="162" t="s">
        <v>927</v>
      </c>
      <c r="V25" s="162">
        <v>271071891</v>
      </c>
      <c r="W25" s="164" t="s">
        <v>3309</v>
      </c>
      <c r="X25" s="122">
        <v>4</v>
      </c>
      <c r="Y25" s="121">
        <v>0</v>
      </c>
      <c r="Z25" s="123">
        <v>4</v>
      </c>
      <c r="AA25" s="122">
        <v>4</v>
      </c>
      <c r="AB25" s="121">
        <v>0</v>
      </c>
      <c r="AC25" s="123">
        <v>4</v>
      </c>
      <c r="AD25" s="165" t="str">
        <f t="shared" si="0"/>
        <v>A</v>
      </c>
      <c r="AE25" s="124">
        <v>3</v>
      </c>
      <c r="AF25" s="165" t="str">
        <f t="shared" si="1"/>
        <v>A</v>
      </c>
      <c r="AG25" s="122">
        <v>0</v>
      </c>
      <c r="AH25" s="121">
        <v>1</v>
      </c>
      <c r="AI25" s="121">
        <v>0</v>
      </c>
      <c r="AJ25" s="121">
        <v>3</v>
      </c>
      <c r="AK25" s="123">
        <v>4</v>
      </c>
      <c r="AL25" s="165" t="str">
        <f t="shared" si="2"/>
        <v>A</v>
      </c>
      <c r="AM25" s="122">
        <v>0</v>
      </c>
      <c r="AN25" s="121">
        <v>1</v>
      </c>
      <c r="AO25" s="121">
        <v>3</v>
      </c>
      <c r="AP25" s="123">
        <v>4</v>
      </c>
      <c r="AQ25" s="165" t="str">
        <f t="shared" si="3"/>
        <v>A</v>
      </c>
      <c r="AR25" s="122">
        <v>0</v>
      </c>
      <c r="AS25" s="121">
        <v>0</v>
      </c>
      <c r="AT25" s="121">
        <v>0</v>
      </c>
      <c r="AU25" s="121">
        <v>2</v>
      </c>
      <c r="AV25" s="121">
        <v>1</v>
      </c>
      <c r="AW25" s="121">
        <v>1</v>
      </c>
      <c r="AX25" s="123">
        <v>4</v>
      </c>
      <c r="AY25" s="165" t="str">
        <f t="shared" si="4"/>
        <v>A</v>
      </c>
      <c r="AZ25" s="125">
        <v>0</v>
      </c>
      <c r="BA25" s="121">
        <v>1</v>
      </c>
      <c r="BB25" s="121">
        <v>1</v>
      </c>
      <c r="BC25" s="126">
        <v>1</v>
      </c>
      <c r="BD25" s="122">
        <v>0</v>
      </c>
      <c r="BE25" s="121">
        <v>6</v>
      </c>
      <c r="BF25" s="121">
        <v>0</v>
      </c>
      <c r="BG25" s="121">
        <v>0</v>
      </c>
      <c r="BH25" s="121">
        <v>0</v>
      </c>
      <c r="BI25" s="121">
        <v>0</v>
      </c>
      <c r="BJ25" s="121">
        <v>0</v>
      </c>
      <c r="BK25" s="121">
        <v>1</v>
      </c>
      <c r="BL25" s="121">
        <v>6</v>
      </c>
      <c r="BM25" s="121">
        <v>0</v>
      </c>
      <c r="BN25" s="121">
        <v>0</v>
      </c>
      <c r="BO25" s="121">
        <v>1</v>
      </c>
      <c r="BP25" s="121">
        <v>0</v>
      </c>
      <c r="BQ25" s="121">
        <v>0</v>
      </c>
      <c r="BR25" s="121">
        <v>0</v>
      </c>
      <c r="BS25" s="121">
        <v>1</v>
      </c>
      <c r="BT25" s="121">
        <v>1</v>
      </c>
      <c r="BU25" s="121">
        <v>0</v>
      </c>
      <c r="BV25" s="121">
        <v>0</v>
      </c>
      <c r="BW25" s="121">
        <v>0</v>
      </c>
      <c r="BX25" s="121">
        <v>0</v>
      </c>
      <c r="BY25" s="121">
        <v>0</v>
      </c>
      <c r="BZ25" s="121">
        <v>0</v>
      </c>
      <c r="CA25" s="121">
        <v>0</v>
      </c>
      <c r="CB25" s="121">
        <v>0</v>
      </c>
      <c r="CC25" s="121">
        <v>0</v>
      </c>
      <c r="CD25" s="121">
        <v>0</v>
      </c>
      <c r="CE25" s="123">
        <v>0</v>
      </c>
      <c r="CF25" s="122">
        <v>0</v>
      </c>
      <c r="CG25" s="121">
        <v>0</v>
      </c>
      <c r="CH25" s="121">
        <v>0</v>
      </c>
      <c r="CI25" s="121">
        <v>0</v>
      </c>
      <c r="CJ25" s="121">
        <v>0</v>
      </c>
      <c r="CK25" s="121">
        <v>0</v>
      </c>
      <c r="CL25" s="121">
        <v>0</v>
      </c>
      <c r="CM25" s="121">
        <v>0</v>
      </c>
      <c r="CN25" s="121">
        <v>0</v>
      </c>
      <c r="CO25" s="121">
        <v>0</v>
      </c>
      <c r="CP25" s="121">
        <v>0</v>
      </c>
      <c r="CQ25" s="121">
        <v>0</v>
      </c>
      <c r="CR25" s="121">
        <v>0</v>
      </c>
      <c r="CS25" s="121">
        <v>0</v>
      </c>
      <c r="CT25" s="121">
        <v>0</v>
      </c>
      <c r="CU25" s="121">
        <v>0</v>
      </c>
      <c r="CV25" s="121">
        <v>0</v>
      </c>
      <c r="CW25" s="121">
        <v>0</v>
      </c>
      <c r="CX25" s="121">
        <v>0</v>
      </c>
      <c r="CY25" s="121">
        <v>0</v>
      </c>
      <c r="CZ25" s="121">
        <v>0</v>
      </c>
      <c r="DA25" s="123">
        <v>0</v>
      </c>
      <c r="DB25" s="122">
        <v>0</v>
      </c>
      <c r="DC25" s="121">
        <v>0</v>
      </c>
      <c r="DD25" s="121">
        <v>0</v>
      </c>
      <c r="DE25" s="121">
        <v>0</v>
      </c>
      <c r="DF25" s="121">
        <v>0</v>
      </c>
      <c r="DG25" s="121">
        <v>0</v>
      </c>
      <c r="DH25" s="121">
        <v>0</v>
      </c>
      <c r="DI25" s="121">
        <v>0</v>
      </c>
      <c r="DJ25" s="123">
        <v>0</v>
      </c>
      <c r="DK25" s="122">
        <v>0</v>
      </c>
      <c r="DL25" s="123">
        <v>0</v>
      </c>
      <c r="DM25" s="124">
        <v>0</v>
      </c>
      <c r="DN25" s="122">
        <v>9</v>
      </c>
      <c r="DO25" s="121">
        <v>2</v>
      </c>
      <c r="DP25" s="123">
        <v>73</v>
      </c>
      <c r="DQ25" s="122">
        <v>75</v>
      </c>
      <c r="DR25" s="121">
        <v>0</v>
      </c>
      <c r="DS25" s="121" t="s">
        <v>927</v>
      </c>
      <c r="DT25" s="121">
        <v>2</v>
      </c>
      <c r="DU25" s="162" t="s">
        <v>3310</v>
      </c>
      <c r="DV25" s="164" t="s">
        <v>3311</v>
      </c>
      <c r="DW25" s="122">
        <v>1</v>
      </c>
      <c r="DX25" s="121">
        <v>1</v>
      </c>
      <c r="DY25" s="121">
        <v>1</v>
      </c>
      <c r="DZ25" s="162"/>
      <c r="EA25" s="164" t="s">
        <v>3312</v>
      </c>
      <c r="EB25" s="127">
        <v>15018</v>
      </c>
      <c r="EC25" s="128">
        <v>33.67</v>
      </c>
      <c r="ED25" s="129">
        <v>5</v>
      </c>
    </row>
    <row r="26" spans="1:134" ht="13.5" customHeight="1">
      <c r="A26" s="161" t="s">
        <v>338</v>
      </c>
      <c r="B26" s="162" t="s">
        <v>340</v>
      </c>
      <c r="C26" s="121">
        <v>3</v>
      </c>
      <c r="D26" s="162" t="s">
        <v>586</v>
      </c>
      <c r="E26" s="162" t="s">
        <v>3313</v>
      </c>
      <c r="F26" s="162" t="s">
        <v>3314</v>
      </c>
      <c r="G26" s="162">
        <v>32300</v>
      </c>
      <c r="H26" s="162" t="s">
        <v>340</v>
      </c>
      <c r="I26" s="162" t="s">
        <v>3315</v>
      </c>
      <c r="J26" s="162" t="s">
        <v>3316</v>
      </c>
      <c r="K26" s="164" t="s">
        <v>3317</v>
      </c>
      <c r="L26" s="161" t="s">
        <v>920</v>
      </c>
      <c r="M26" s="162" t="s">
        <v>1025</v>
      </c>
      <c r="N26" s="162" t="s">
        <v>3318</v>
      </c>
      <c r="O26" s="162" t="s">
        <v>927</v>
      </c>
      <c r="P26" s="162">
        <v>378036060</v>
      </c>
      <c r="Q26" s="164" t="s">
        <v>3319</v>
      </c>
      <c r="R26" s="161" t="s">
        <v>927</v>
      </c>
      <c r="S26" s="162" t="s">
        <v>3320</v>
      </c>
      <c r="T26" s="162" t="s">
        <v>3321</v>
      </c>
      <c r="U26" s="162" t="s">
        <v>927</v>
      </c>
      <c r="V26" s="162">
        <v>378036064</v>
      </c>
      <c r="W26" s="164" t="s">
        <v>3322</v>
      </c>
      <c r="X26" s="122">
        <v>5</v>
      </c>
      <c r="Y26" s="121">
        <v>0</v>
      </c>
      <c r="Z26" s="123">
        <v>5</v>
      </c>
      <c r="AA26" s="122">
        <v>5</v>
      </c>
      <c r="AB26" s="121">
        <v>0</v>
      </c>
      <c r="AC26" s="123">
        <v>5</v>
      </c>
      <c r="AD26" s="165" t="str">
        <f t="shared" si="0"/>
        <v>A</v>
      </c>
      <c r="AE26" s="124">
        <v>5</v>
      </c>
      <c r="AF26" s="165" t="str">
        <f t="shared" si="1"/>
        <v>A</v>
      </c>
      <c r="AG26" s="122">
        <v>0</v>
      </c>
      <c r="AH26" s="121">
        <v>3</v>
      </c>
      <c r="AI26" s="121">
        <v>1</v>
      </c>
      <c r="AJ26" s="121">
        <v>1</v>
      </c>
      <c r="AK26" s="123">
        <v>5</v>
      </c>
      <c r="AL26" s="165" t="str">
        <f t="shared" si="2"/>
        <v>A</v>
      </c>
      <c r="AM26" s="122">
        <v>1</v>
      </c>
      <c r="AN26" s="121">
        <v>0</v>
      </c>
      <c r="AO26" s="121">
        <v>4</v>
      </c>
      <c r="AP26" s="123">
        <v>5</v>
      </c>
      <c r="AQ26" s="165" t="str">
        <f t="shared" si="3"/>
        <v>A</v>
      </c>
      <c r="AR26" s="122">
        <v>0</v>
      </c>
      <c r="AS26" s="121">
        <v>0</v>
      </c>
      <c r="AT26" s="121">
        <v>4</v>
      </c>
      <c r="AU26" s="121">
        <v>0</v>
      </c>
      <c r="AV26" s="121">
        <v>1</v>
      </c>
      <c r="AW26" s="121">
        <v>0</v>
      </c>
      <c r="AX26" s="123">
        <v>5</v>
      </c>
      <c r="AY26" s="165" t="str">
        <f t="shared" si="4"/>
        <v>A</v>
      </c>
      <c r="AZ26" s="125">
        <v>1</v>
      </c>
      <c r="BA26" s="121">
        <v>1</v>
      </c>
      <c r="BB26" s="121">
        <v>0</v>
      </c>
      <c r="BC26" s="126">
        <v>1</v>
      </c>
      <c r="BD26" s="122">
        <v>0</v>
      </c>
      <c r="BE26" s="121">
        <v>7</v>
      </c>
      <c r="BF26" s="121">
        <v>0</v>
      </c>
      <c r="BG26" s="121">
        <v>0</v>
      </c>
      <c r="BH26" s="121">
        <v>0</v>
      </c>
      <c r="BI26" s="121">
        <v>0</v>
      </c>
      <c r="BJ26" s="121">
        <v>0</v>
      </c>
      <c r="BK26" s="121">
        <v>0</v>
      </c>
      <c r="BL26" s="121">
        <v>8</v>
      </c>
      <c r="BM26" s="121">
        <v>0</v>
      </c>
      <c r="BN26" s="121">
        <v>0</v>
      </c>
      <c r="BO26" s="121">
        <v>0</v>
      </c>
      <c r="BP26" s="121">
        <v>0</v>
      </c>
      <c r="BQ26" s="121">
        <v>0</v>
      </c>
      <c r="BR26" s="121">
        <v>0</v>
      </c>
      <c r="BS26" s="121">
        <v>0</v>
      </c>
      <c r="BT26" s="121">
        <v>0</v>
      </c>
      <c r="BU26" s="121">
        <v>0</v>
      </c>
      <c r="BV26" s="121">
        <v>0</v>
      </c>
      <c r="BW26" s="121">
        <v>0</v>
      </c>
      <c r="BX26" s="121">
        <v>0</v>
      </c>
      <c r="BY26" s="121">
        <v>0</v>
      </c>
      <c r="BZ26" s="121">
        <v>0</v>
      </c>
      <c r="CA26" s="121">
        <v>0</v>
      </c>
      <c r="CB26" s="121">
        <v>0</v>
      </c>
      <c r="CC26" s="121">
        <v>0</v>
      </c>
      <c r="CD26" s="121">
        <v>0</v>
      </c>
      <c r="CE26" s="123">
        <v>0</v>
      </c>
      <c r="CF26" s="122">
        <v>1</v>
      </c>
      <c r="CG26" s="121">
        <v>0</v>
      </c>
      <c r="CH26" s="121">
        <v>0</v>
      </c>
      <c r="CI26" s="121">
        <v>0</v>
      </c>
      <c r="CJ26" s="121">
        <v>0</v>
      </c>
      <c r="CK26" s="121">
        <v>0</v>
      </c>
      <c r="CL26" s="121">
        <v>0</v>
      </c>
      <c r="CM26" s="121">
        <v>0</v>
      </c>
      <c r="CN26" s="121">
        <v>0</v>
      </c>
      <c r="CO26" s="121">
        <v>0</v>
      </c>
      <c r="CP26" s="121">
        <v>0</v>
      </c>
      <c r="CQ26" s="121">
        <v>0</v>
      </c>
      <c r="CR26" s="121">
        <v>0</v>
      </c>
      <c r="CS26" s="121">
        <v>0</v>
      </c>
      <c r="CT26" s="121">
        <v>0</v>
      </c>
      <c r="CU26" s="121">
        <v>0</v>
      </c>
      <c r="CV26" s="121">
        <v>0</v>
      </c>
      <c r="CW26" s="121">
        <v>0</v>
      </c>
      <c r="CX26" s="121">
        <v>0</v>
      </c>
      <c r="CY26" s="121">
        <v>0</v>
      </c>
      <c r="CZ26" s="121">
        <v>0</v>
      </c>
      <c r="DA26" s="123">
        <v>0</v>
      </c>
      <c r="DB26" s="122">
        <v>0</v>
      </c>
      <c r="DC26" s="121">
        <v>0</v>
      </c>
      <c r="DD26" s="121">
        <v>0</v>
      </c>
      <c r="DE26" s="121">
        <v>0</v>
      </c>
      <c r="DF26" s="121">
        <v>0</v>
      </c>
      <c r="DG26" s="121">
        <v>0</v>
      </c>
      <c r="DH26" s="121">
        <v>0</v>
      </c>
      <c r="DI26" s="121">
        <v>0</v>
      </c>
      <c r="DJ26" s="123">
        <v>0</v>
      </c>
      <c r="DK26" s="122">
        <v>0</v>
      </c>
      <c r="DL26" s="123">
        <v>0</v>
      </c>
      <c r="DM26" s="124">
        <v>0</v>
      </c>
      <c r="DN26" s="122">
        <v>7</v>
      </c>
      <c r="DO26" s="121">
        <v>0</v>
      </c>
      <c r="DP26" s="123">
        <v>0</v>
      </c>
      <c r="DQ26" s="122">
        <v>10</v>
      </c>
      <c r="DR26" s="121">
        <v>0</v>
      </c>
      <c r="DS26" s="121" t="s">
        <v>927</v>
      </c>
      <c r="DT26" s="121">
        <v>2</v>
      </c>
      <c r="DU26" s="162"/>
      <c r="DV26" s="164"/>
      <c r="DW26" s="122">
        <v>1</v>
      </c>
      <c r="DX26" s="121">
        <v>1</v>
      </c>
      <c r="DY26" s="121">
        <v>1</v>
      </c>
      <c r="DZ26" s="162"/>
      <c r="EA26" s="164"/>
      <c r="EB26" s="127">
        <v>50000</v>
      </c>
      <c r="EC26" s="128">
        <v>24.89</v>
      </c>
      <c r="ED26" s="129">
        <v>1</v>
      </c>
    </row>
    <row r="27" spans="1:134" ht="13.5" customHeight="1">
      <c r="A27" s="161" t="s">
        <v>338</v>
      </c>
      <c r="B27" s="162" t="s">
        <v>342</v>
      </c>
      <c r="C27" s="121">
        <v>3</v>
      </c>
      <c r="D27" s="162" t="s">
        <v>341</v>
      </c>
      <c r="E27" s="162" t="s">
        <v>3323</v>
      </c>
      <c r="F27" s="162">
        <v>83</v>
      </c>
      <c r="G27" s="162">
        <v>30753</v>
      </c>
      <c r="H27" s="162" t="s">
        <v>3324</v>
      </c>
      <c r="I27" s="162" t="s">
        <v>3325</v>
      </c>
      <c r="J27" s="162" t="s">
        <v>3326</v>
      </c>
      <c r="K27" s="164" t="s">
        <v>3327</v>
      </c>
      <c r="L27" s="161" t="s">
        <v>920</v>
      </c>
      <c r="M27" s="162" t="s">
        <v>971</v>
      </c>
      <c r="N27" s="162" t="s">
        <v>3328</v>
      </c>
      <c r="O27" s="162" t="s">
        <v>927</v>
      </c>
      <c r="P27" s="162">
        <v>378036280</v>
      </c>
      <c r="Q27" s="164" t="s">
        <v>3329</v>
      </c>
      <c r="R27" s="161" t="s">
        <v>927</v>
      </c>
      <c r="S27" s="162" t="s">
        <v>927</v>
      </c>
      <c r="T27" s="162" t="s">
        <v>927</v>
      </c>
      <c r="U27" s="162" t="s">
        <v>927</v>
      </c>
      <c r="V27" s="162" t="s">
        <v>927</v>
      </c>
      <c r="W27" s="164" t="s">
        <v>927</v>
      </c>
      <c r="X27" s="122">
        <v>1</v>
      </c>
      <c r="Y27" s="121">
        <v>0</v>
      </c>
      <c r="Z27" s="123">
        <v>1</v>
      </c>
      <c r="AA27" s="122">
        <v>1</v>
      </c>
      <c r="AB27" s="121">
        <v>0</v>
      </c>
      <c r="AC27" s="123">
        <v>1</v>
      </c>
      <c r="AD27" s="165" t="str">
        <f t="shared" si="0"/>
        <v>A</v>
      </c>
      <c r="AE27" s="124">
        <v>0</v>
      </c>
      <c r="AF27" s="165" t="str">
        <f t="shared" si="1"/>
        <v>A</v>
      </c>
      <c r="AG27" s="122">
        <v>0</v>
      </c>
      <c r="AH27" s="121">
        <v>1</v>
      </c>
      <c r="AI27" s="121">
        <v>0</v>
      </c>
      <c r="AJ27" s="121">
        <v>0</v>
      </c>
      <c r="AK27" s="123">
        <v>1</v>
      </c>
      <c r="AL27" s="165" t="str">
        <f t="shared" si="2"/>
        <v>A</v>
      </c>
      <c r="AM27" s="122">
        <v>0</v>
      </c>
      <c r="AN27" s="121">
        <v>0</v>
      </c>
      <c r="AO27" s="121">
        <v>1</v>
      </c>
      <c r="AP27" s="123">
        <v>1</v>
      </c>
      <c r="AQ27" s="165" t="str">
        <f t="shared" si="3"/>
        <v>A</v>
      </c>
      <c r="AR27" s="122">
        <v>0</v>
      </c>
      <c r="AS27" s="121">
        <v>0</v>
      </c>
      <c r="AT27" s="121">
        <v>0</v>
      </c>
      <c r="AU27" s="121">
        <v>0</v>
      </c>
      <c r="AV27" s="121">
        <v>0</v>
      </c>
      <c r="AW27" s="121">
        <v>0</v>
      </c>
      <c r="AX27" s="123">
        <v>0</v>
      </c>
      <c r="AY27" s="165" t="str">
        <f t="shared" si="4"/>
        <v>N</v>
      </c>
      <c r="AZ27" s="125">
        <v>1</v>
      </c>
      <c r="BA27" s="121">
        <v>1</v>
      </c>
      <c r="BB27" s="121">
        <v>0</v>
      </c>
      <c r="BC27" s="126">
        <v>1</v>
      </c>
      <c r="BD27" s="122">
        <v>0</v>
      </c>
      <c r="BE27" s="121">
        <v>7</v>
      </c>
      <c r="BF27" s="121">
        <v>0</v>
      </c>
      <c r="BG27" s="121">
        <v>0</v>
      </c>
      <c r="BH27" s="121">
        <v>0</v>
      </c>
      <c r="BI27" s="121">
        <v>0</v>
      </c>
      <c r="BJ27" s="121">
        <v>0</v>
      </c>
      <c r="BK27" s="121">
        <v>0</v>
      </c>
      <c r="BL27" s="121">
        <v>4</v>
      </c>
      <c r="BM27" s="121">
        <v>0</v>
      </c>
      <c r="BN27" s="121">
        <v>0</v>
      </c>
      <c r="BO27" s="121">
        <v>0</v>
      </c>
      <c r="BP27" s="121">
        <v>0</v>
      </c>
      <c r="BQ27" s="121">
        <v>0</v>
      </c>
      <c r="BR27" s="121">
        <v>0</v>
      </c>
      <c r="BS27" s="121">
        <v>0</v>
      </c>
      <c r="BT27" s="121">
        <v>0</v>
      </c>
      <c r="BU27" s="121">
        <v>0</v>
      </c>
      <c r="BV27" s="121">
        <v>0</v>
      </c>
      <c r="BW27" s="121">
        <v>0</v>
      </c>
      <c r="BX27" s="121">
        <v>0</v>
      </c>
      <c r="BY27" s="121">
        <v>0</v>
      </c>
      <c r="BZ27" s="121">
        <v>0</v>
      </c>
      <c r="CA27" s="121">
        <v>0</v>
      </c>
      <c r="CB27" s="121">
        <v>0</v>
      </c>
      <c r="CC27" s="121">
        <v>0</v>
      </c>
      <c r="CD27" s="121">
        <v>0</v>
      </c>
      <c r="CE27" s="123">
        <v>0</v>
      </c>
      <c r="CF27" s="122">
        <v>0</v>
      </c>
      <c r="CG27" s="121">
        <v>0</v>
      </c>
      <c r="CH27" s="121">
        <v>0</v>
      </c>
      <c r="CI27" s="121">
        <v>0</v>
      </c>
      <c r="CJ27" s="121">
        <v>0</v>
      </c>
      <c r="CK27" s="121">
        <v>0</v>
      </c>
      <c r="CL27" s="121">
        <v>0</v>
      </c>
      <c r="CM27" s="121">
        <v>0</v>
      </c>
      <c r="CN27" s="121">
        <v>0</v>
      </c>
      <c r="CO27" s="121">
        <v>0</v>
      </c>
      <c r="CP27" s="121">
        <v>0</v>
      </c>
      <c r="CQ27" s="121">
        <v>0</v>
      </c>
      <c r="CR27" s="121">
        <v>0</v>
      </c>
      <c r="CS27" s="121">
        <v>0</v>
      </c>
      <c r="CT27" s="121">
        <v>0</v>
      </c>
      <c r="CU27" s="121">
        <v>0</v>
      </c>
      <c r="CV27" s="121">
        <v>0</v>
      </c>
      <c r="CW27" s="121">
        <v>0</v>
      </c>
      <c r="CX27" s="121">
        <v>0</v>
      </c>
      <c r="CY27" s="121">
        <v>0</v>
      </c>
      <c r="CZ27" s="121">
        <v>0</v>
      </c>
      <c r="DA27" s="123">
        <v>0</v>
      </c>
      <c r="DB27" s="122">
        <v>0</v>
      </c>
      <c r="DC27" s="121">
        <v>0</v>
      </c>
      <c r="DD27" s="121">
        <v>0</v>
      </c>
      <c r="DE27" s="121">
        <v>0</v>
      </c>
      <c r="DF27" s="121">
        <v>0</v>
      </c>
      <c r="DG27" s="121">
        <v>0</v>
      </c>
      <c r="DH27" s="121">
        <v>0</v>
      </c>
      <c r="DI27" s="121">
        <v>0</v>
      </c>
      <c r="DJ27" s="123">
        <v>0</v>
      </c>
      <c r="DK27" s="122">
        <v>0</v>
      </c>
      <c r="DL27" s="123">
        <v>0</v>
      </c>
      <c r="DM27" s="124">
        <v>4</v>
      </c>
      <c r="DN27" s="122">
        <v>7</v>
      </c>
      <c r="DO27" s="121">
        <v>0</v>
      </c>
      <c r="DP27" s="123">
        <v>0</v>
      </c>
      <c r="DQ27" s="122">
        <v>5</v>
      </c>
      <c r="DR27" s="121">
        <v>1</v>
      </c>
      <c r="DS27" s="162" t="s">
        <v>3330</v>
      </c>
      <c r="DT27" s="121">
        <v>1</v>
      </c>
      <c r="DU27" s="162"/>
      <c r="DV27" s="164"/>
      <c r="DW27" s="122">
        <v>1</v>
      </c>
      <c r="DX27" s="121">
        <v>1</v>
      </c>
      <c r="DY27" s="121">
        <v>0</v>
      </c>
      <c r="DZ27" s="162"/>
      <c r="EA27" s="164"/>
      <c r="EB27" s="127">
        <v>36000</v>
      </c>
      <c r="EC27" s="128">
        <v>18.64</v>
      </c>
      <c r="ED27" s="129">
        <v>1</v>
      </c>
    </row>
    <row r="28" spans="1:134" ht="13.5" customHeight="1">
      <c r="A28" s="161" t="s">
        <v>338</v>
      </c>
      <c r="B28" s="162" t="s">
        <v>531</v>
      </c>
      <c r="C28" s="121">
        <v>3</v>
      </c>
      <c r="D28" s="162" t="s">
        <v>587</v>
      </c>
      <c r="E28" s="162" t="s">
        <v>3331</v>
      </c>
      <c r="F28" s="162" t="s">
        <v>3332</v>
      </c>
      <c r="G28" s="162">
        <v>30583</v>
      </c>
      <c r="H28" s="162" t="s">
        <v>338</v>
      </c>
      <c r="I28" s="162" t="s">
        <v>3333</v>
      </c>
      <c r="J28" s="162" t="s">
        <v>3334</v>
      </c>
      <c r="K28" s="164" t="s">
        <v>3079</v>
      </c>
      <c r="L28" s="161" t="s">
        <v>920</v>
      </c>
      <c r="M28" s="162" t="s">
        <v>1796</v>
      </c>
      <c r="N28" s="162" t="s">
        <v>3335</v>
      </c>
      <c r="O28" s="162" t="s">
        <v>927</v>
      </c>
      <c r="P28" s="162">
        <v>378036480</v>
      </c>
      <c r="Q28" s="164" t="s">
        <v>3336</v>
      </c>
      <c r="R28" s="161" t="s">
        <v>920</v>
      </c>
      <c r="S28" s="162" t="s">
        <v>1796</v>
      </c>
      <c r="T28" s="162" t="s">
        <v>3335</v>
      </c>
      <c r="U28" s="162" t="s">
        <v>927</v>
      </c>
      <c r="V28" s="162">
        <v>378036480</v>
      </c>
      <c r="W28" s="164" t="s">
        <v>3336</v>
      </c>
      <c r="X28" s="122">
        <v>11</v>
      </c>
      <c r="Y28" s="121">
        <v>1</v>
      </c>
      <c r="Z28" s="123">
        <v>12</v>
      </c>
      <c r="AA28" s="122">
        <v>11</v>
      </c>
      <c r="AB28" s="121">
        <v>1</v>
      </c>
      <c r="AC28" s="123">
        <v>12</v>
      </c>
      <c r="AD28" s="165" t="str">
        <f t="shared" si="0"/>
        <v>A</v>
      </c>
      <c r="AE28" s="124">
        <v>9</v>
      </c>
      <c r="AF28" s="165" t="str">
        <f t="shared" si="1"/>
        <v>A</v>
      </c>
      <c r="AG28" s="122">
        <v>0</v>
      </c>
      <c r="AH28" s="121">
        <v>9</v>
      </c>
      <c r="AI28" s="121">
        <v>0</v>
      </c>
      <c r="AJ28" s="121">
        <v>2</v>
      </c>
      <c r="AK28" s="123">
        <v>11</v>
      </c>
      <c r="AL28" s="165" t="str">
        <f t="shared" si="2"/>
        <v>A</v>
      </c>
      <c r="AM28" s="122">
        <v>3</v>
      </c>
      <c r="AN28" s="121">
        <v>3</v>
      </c>
      <c r="AO28" s="121">
        <v>5</v>
      </c>
      <c r="AP28" s="123">
        <v>11</v>
      </c>
      <c r="AQ28" s="165" t="str">
        <f t="shared" si="3"/>
        <v>A</v>
      </c>
      <c r="AR28" s="122">
        <v>0</v>
      </c>
      <c r="AS28" s="121">
        <v>0</v>
      </c>
      <c r="AT28" s="121">
        <v>9</v>
      </c>
      <c r="AU28" s="121">
        <v>1</v>
      </c>
      <c r="AV28" s="121">
        <v>1</v>
      </c>
      <c r="AW28" s="121">
        <v>0</v>
      </c>
      <c r="AX28" s="123">
        <v>11</v>
      </c>
      <c r="AY28" s="165" t="str">
        <f t="shared" si="4"/>
        <v>A</v>
      </c>
      <c r="AZ28" s="125">
        <v>1</v>
      </c>
      <c r="BA28" s="121">
        <v>1</v>
      </c>
      <c r="BB28" s="121">
        <v>1</v>
      </c>
      <c r="BC28" s="126">
        <v>0</v>
      </c>
      <c r="BD28" s="122">
        <v>15</v>
      </c>
      <c r="BE28" s="121">
        <v>11</v>
      </c>
      <c r="BF28" s="121">
        <v>0</v>
      </c>
      <c r="BG28" s="121">
        <v>0</v>
      </c>
      <c r="BH28" s="121">
        <v>0</v>
      </c>
      <c r="BI28" s="121">
        <v>0</v>
      </c>
      <c r="BJ28" s="121">
        <v>0</v>
      </c>
      <c r="BK28" s="121">
        <v>0</v>
      </c>
      <c r="BL28" s="121">
        <v>18</v>
      </c>
      <c r="BM28" s="121">
        <v>0</v>
      </c>
      <c r="BN28" s="121">
        <v>0</v>
      </c>
      <c r="BO28" s="121">
        <v>0</v>
      </c>
      <c r="BP28" s="121">
        <v>0</v>
      </c>
      <c r="BQ28" s="121">
        <v>0</v>
      </c>
      <c r="BR28" s="121">
        <v>0</v>
      </c>
      <c r="BS28" s="121">
        <v>0</v>
      </c>
      <c r="BT28" s="121">
        <v>0</v>
      </c>
      <c r="BU28" s="121">
        <v>0</v>
      </c>
      <c r="BV28" s="121">
        <v>0</v>
      </c>
      <c r="BW28" s="121">
        <v>0</v>
      </c>
      <c r="BX28" s="121">
        <v>0</v>
      </c>
      <c r="BY28" s="121">
        <v>0</v>
      </c>
      <c r="BZ28" s="121">
        <v>0</v>
      </c>
      <c r="CA28" s="121">
        <v>0</v>
      </c>
      <c r="CB28" s="121">
        <v>0</v>
      </c>
      <c r="CC28" s="121">
        <v>0</v>
      </c>
      <c r="CD28" s="121">
        <v>0</v>
      </c>
      <c r="CE28" s="123">
        <v>0</v>
      </c>
      <c r="CF28" s="122">
        <v>0</v>
      </c>
      <c r="CG28" s="121">
        <v>0</v>
      </c>
      <c r="CH28" s="121">
        <v>0</v>
      </c>
      <c r="CI28" s="121">
        <v>0</v>
      </c>
      <c r="CJ28" s="121">
        <v>0</v>
      </c>
      <c r="CK28" s="121">
        <v>0</v>
      </c>
      <c r="CL28" s="121">
        <v>0</v>
      </c>
      <c r="CM28" s="121">
        <v>0</v>
      </c>
      <c r="CN28" s="121">
        <v>0</v>
      </c>
      <c r="CO28" s="121">
        <v>0</v>
      </c>
      <c r="CP28" s="121">
        <v>0</v>
      </c>
      <c r="CQ28" s="121">
        <v>0</v>
      </c>
      <c r="CR28" s="121">
        <v>0</v>
      </c>
      <c r="CS28" s="121">
        <v>0</v>
      </c>
      <c r="CT28" s="121">
        <v>0</v>
      </c>
      <c r="CU28" s="121">
        <v>0</v>
      </c>
      <c r="CV28" s="121">
        <v>0</v>
      </c>
      <c r="CW28" s="121">
        <v>0</v>
      </c>
      <c r="CX28" s="121">
        <v>0</v>
      </c>
      <c r="CY28" s="121">
        <v>0</v>
      </c>
      <c r="CZ28" s="121">
        <v>0</v>
      </c>
      <c r="DA28" s="123">
        <v>0</v>
      </c>
      <c r="DB28" s="122">
        <v>0</v>
      </c>
      <c r="DC28" s="121">
        <v>0</v>
      </c>
      <c r="DD28" s="121">
        <v>0</v>
      </c>
      <c r="DE28" s="121">
        <v>0</v>
      </c>
      <c r="DF28" s="121">
        <v>0</v>
      </c>
      <c r="DG28" s="121">
        <v>0</v>
      </c>
      <c r="DH28" s="121">
        <v>0</v>
      </c>
      <c r="DI28" s="121">
        <v>0</v>
      </c>
      <c r="DJ28" s="123">
        <v>0</v>
      </c>
      <c r="DK28" s="122">
        <v>0</v>
      </c>
      <c r="DL28" s="123">
        <v>0</v>
      </c>
      <c r="DM28" s="124">
        <v>0</v>
      </c>
      <c r="DN28" s="122">
        <v>11</v>
      </c>
      <c r="DO28" s="121">
        <v>0</v>
      </c>
      <c r="DP28" s="123">
        <v>0</v>
      </c>
      <c r="DQ28" s="122">
        <v>100</v>
      </c>
      <c r="DR28" s="121">
        <v>1</v>
      </c>
      <c r="DS28" s="162" t="s">
        <v>3337</v>
      </c>
      <c r="DT28" s="121">
        <v>1</v>
      </c>
      <c r="DU28" s="162" t="s">
        <v>3338</v>
      </c>
      <c r="DV28" s="164"/>
      <c r="DW28" s="122">
        <v>1</v>
      </c>
      <c r="DX28" s="121">
        <v>1</v>
      </c>
      <c r="DY28" s="121">
        <v>1</v>
      </c>
      <c r="DZ28" s="162"/>
      <c r="EA28" s="164"/>
      <c r="EB28" s="127">
        <v>50312</v>
      </c>
      <c r="EC28" s="128">
        <v>34.869999999999997</v>
      </c>
      <c r="ED28" s="129">
        <v>1</v>
      </c>
    </row>
    <row r="29" spans="1:134" ht="13.5" customHeight="1">
      <c r="A29" s="161" t="s">
        <v>338</v>
      </c>
      <c r="B29" s="162" t="s">
        <v>532</v>
      </c>
      <c r="C29" s="121">
        <v>3</v>
      </c>
      <c r="D29" s="162" t="s">
        <v>588</v>
      </c>
      <c r="E29" s="162" t="s">
        <v>3339</v>
      </c>
      <c r="F29" s="162" t="s">
        <v>3340</v>
      </c>
      <c r="G29" s="162">
        <v>31200</v>
      </c>
      <c r="H29" s="162" t="s">
        <v>3341</v>
      </c>
      <c r="I29" s="162" t="s">
        <v>3342</v>
      </c>
      <c r="J29" s="162"/>
      <c r="K29" s="164" t="s">
        <v>3343</v>
      </c>
      <c r="L29" s="161" t="s">
        <v>1013</v>
      </c>
      <c r="M29" s="162" t="s">
        <v>3344</v>
      </c>
      <c r="N29" s="162" t="s">
        <v>3345</v>
      </c>
      <c r="O29" s="162" t="s">
        <v>927</v>
      </c>
      <c r="P29" s="162">
        <v>378036650</v>
      </c>
      <c r="Q29" s="164" t="s">
        <v>3346</v>
      </c>
      <c r="R29" s="161" t="s">
        <v>927</v>
      </c>
      <c r="S29" s="162" t="s">
        <v>1062</v>
      </c>
      <c r="T29" s="162" t="s">
        <v>3347</v>
      </c>
      <c r="U29" s="162" t="s">
        <v>927</v>
      </c>
      <c r="V29" s="162">
        <v>378036653</v>
      </c>
      <c r="W29" s="164" t="s">
        <v>3348</v>
      </c>
      <c r="X29" s="122">
        <v>1</v>
      </c>
      <c r="Y29" s="121">
        <v>0</v>
      </c>
      <c r="Z29" s="123">
        <v>1</v>
      </c>
      <c r="AA29" s="122">
        <v>1</v>
      </c>
      <c r="AB29" s="121">
        <v>0</v>
      </c>
      <c r="AC29" s="123">
        <v>1</v>
      </c>
      <c r="AD29" s="165" t="str">
        <f t="shared" si="0"/>
        <v>A</v>
      </c>
      <c r="AE29" s="124">
        <v>0</v>
      </c>
      <c r="AF29" s="165" t="str">
        <f t="shared" si="1"/>
        <v>A</v>
      </c>
      <c r="AG29" s="122">
        <v>0</v>
      </c>
      <c r="AH29" s="121">
        <v>1</v>
      </c>
      <c r="AI29" s="121">
        <v>0</v>
      </c>
      <c r="AJ29" s="121">
        <v>0</v>
      </c>
      <c r="AK29" s="123">
        <v>1</v>
      </c>
      <c r="AL29" s="165" t="str">
        <f t="shared" si="2"/>
        <v>A</v>
      </c>
      <c r="AM29" s="122">
        <v>0</v>
      </c>
      <c r="AN29" s="121">
        <v>0</v>
      </c>
      <c r="AO29" s="121">
        <v>1</v>
      </c>
      <c r="AP29" s="123">
        <v>1</v>
      </c>
      <c r="AQ29" s="165" t="str">
        <f t="shared" si="3"/>
        <v>A</v>
      </c>
      <c r="AR29" s="122">
        <v>0</v>
      </c>
      <c r="AS29" s="121">
        <v>0</v>
      </c>
      <c r="AT29" s="121">
        <v>1</v>
      </c>
      <c r="AU29" s="121">
        <v>0</v>
      </c>
      <c r="AV29" s="121">
        <v>0</v>
      </c>
      <c r="AW29" s="121">
        <v>0</v>
      </c>
      <c r="AX29" s="123">
        <v>1</v>
      </c>
      <c r="AY29" s="165" t="str">
        <f t="shared" si="4"/>
        <v>A</v>
      </c>
      <c r="AZ29" s="125">
        <v>1</v>
      </c>
      <c r="BA29" s="121">
        <v>0</v>
      </c>
      <c r="BB29" s="121">
        <v>0</v>
      </c>
      <c r="BC29" s="126">
        <v>1</v>
      </c>
      <c r="BD29" s="122">
        <v>0</v>
      </c>
      <c r="BE29" s="121">
        <v>0</v>
      </c>
      <c r="BF29" s="121">
        <v>0</v>
      </c>
      <c r="BG29" s="121">
        <v>0</v>
      </c>
      <c r="BH29" s="121">
        <v>0</v>
      </c>
      <c r="BI29" s="121">
        <v>0</v>
      </c>
      <c r="BJ29" s="121">
        <v>0</v>
      </c>
      <c r="BK29" s="121">
        <v>0</v>
      </c>
      <c r="BL29" s="121">
        <v>0</v>
      </c>
      <c r="BM29" s="121">
        <v>0</v>
      </c>
      <c r="BN29" s="121">
        <v>0</v>
      </c>
      <c r="BO29" s="121">
        <v>0</v>
      </c>
      <c r="BP29" s="121">
        <v>0</v>
      </c>
      <c r="BQ29" s="121">
        <v>0</v>
      </c>
      <c r="BR29" s="121">
        <v>0</v>
      </c>
      <c r="BS29" s="121">
        <v>0</v>
      </c>
      <c r="BT29" s="121">
        <v>0</v>
      </c>
      <c r="BU29" s="121">
        <v>0</v>
      </c>
      <c r="BV29" s="121">
        <v>0</v>
      </c>
      <c r="BW29" s="121">
        <v>0</v>
      </c>
      <c r="BX29" s="121">
        <v>0</v>
      </c>
      <c r="BY29" s="121">
        <v>0</v>
      </c>
      <c r="BZ29" s="121">
        <v>0</v>
      </c>
      <c r="CA29" s="121">
        <v>0</v>
      </c>
      <c r="CB29" s="121">
        <v>0</v>
      </c>
      <c r="CC29" s="121">
        <v>0</v>
      </c>
      <c r="CD29" s="121">
        <v>0</v>
      </c>
      <c r="CE29" s="123">
        <v>0</v>
      </c>
      <c r="CF29" s="122">
        <v>0</v>
      </c>
      <c r="CG29" s="121">
        <v>0</v>
      </c>
      <c r="CH29" s="121">
        <v>0</v>
      </c>
      <c r="CI29" s="121">
        <v>0</v>
      </c>
      <c r="CJ29" s="121">
        <v>0</v>
      </c>
      <c r="CK29" s="121">
        <v>0</v>
      </c>
      <c r="CL29" s="121">
        <v>0</v>
      </c>
      <c r="CM29" s="121">
        <v>0</v>
      </c>
      <c r="CN29" s="121">
        <v>0</v>
      </c>
      <c r="CO29" s="121">
        <v>0</v>
      </c>
      <c r="CP29" s="121">
        <v>0</v>
      </c>
      <c r="CQ29" s="121">
        <v>0</v>
      </c>
      <c r="CR29" s="121">
        <v>0</v>
      </c>
      <c r="CS29" s="121">
        <v>0</v>
      </c>
      <c r="CT29" s="121">
        <v>0</v>
      </c>
      <c r="CU29" s="121">
        <v>0</v>
      </c>
      <c r="CV29" s="121">
        <v>0</v>
      </c>
      <c r="CW29" s="121">
        <v>0</v>
      </c>
      <c r="CX29" s="121">
        <v>0</v>
      </c>
      <c r="CY29" s="121">
        <v>0</v>
      </c>
      <c r="CZ29" s="121">
        <v>0</v>
      </c>
      <c r="DA29" s="123">
        <v>0</v>
      </c>
      <c r="DB29" s="122">
        <v>0</v>
      </c>
      <c r="DC29" s="121">
        <v>0</v>
      </c>
      <c r="DD29" s="121">
        <v>0</v>
      </c>
      <c r="DE29" s="121">
        <v>0</v>
      </c>
      <c r="DF29" s="121">
        <v>0</v>
      </c>
      <c r="DG29" s="121">
        <v>0</v>
      </c>
      <c r="DH29" s="121">
        <v>0</v>
      </c>
      <c r="DI29" s="121">
        <v>0</v>
      </c>
      <c r="DJ29" s="123">
        <v>0</v>
      </c>
      <c r="DK29" s="122">
        <v>0</v>
      </c>
      <c r="DL29" s="123">
        <v>0</v>
      </c>
      <c r="DM29" s="124">
        <v>0</v>
      </c>
      <c r="DN29" s="122">
        <v>8</v>
      </c>
      <c r="DO29" s="121">
        <v>0</v>
      </c>
      <c r="DP29" s="123">
        <v>3</v>
      </c>
      <c r="DQ29" s="122">
        <v>20</v>
      </c>
      <c r="DR29" s="121">
        <v>1</v>
      </c>
      <c r="DS29" s="162"/>
      <c r="DT29" s="121">
        <v>2</v>
      </c>
      <c r="DU29" s="162"/>
      <c r="DV29" s="164"/>
      <c r="DW29" s="122">
        <v>1</v>
      </c>
      <c r="DX29" s="121">
        <v>0</v>
      </c>
      <c r="DY29" s="121">
        <v>1</v>
      </c>
      <c r="DZ29" s="162"/>
      <c r="EA29" s="164"/>
      <c r="EB29" s="127">
        <v>25000</v>
      </c>
      <c r="EC29" s="128">
        <v>18.649999999999999</v>
      </c>
      <c r="ED29" s="129">
        <v>1</v>
      </c>
    </row>
    <row r="30" spans="1:134" ht="13.5" customHeight="1">
      <c r="A30" s="161" t="s">
        <v>338</v>
      </c>
      <c r="B30" s="162" t="s">
        <v>344</v>
      </c>
      <c r="C30" s="121">
        <v>3</v>
      </c>
      <c r="D30" s="162" t="s">
        <v>343</v>
      </c>
      <c r="E30" s="162" t="s">
        <v>3349</v>
      </c>
      <c r="F30" s="162" t="s">
        <v>3350</v>
      </c>
      <c r="G30" s="162">
        <v>32200</v>
      </c>
      <c r="H30" s="162" t="s">
        <v>3351</v>
      </c>
      <c r="I30" s="162" t="s">
        <v>3352</v>
      </c>
      <c r="J30" s="162" t="s">
        <v>3353</v>
      </c>
      <c r="K30" s="164" t="s">
        <v>3354</v>
      </c>
      <c r="L30" s="161" t="s">
        <v>927</v>
      </c>
      <c r="M30" s="162" t="s">
        <v>1245</v>
      </c>
      <c r="N30" s="162" t="s">
        <v>1539</v>
      </c>
      <c r="O30" s="162" t="s">
        <v>927</v>
      </c>
      <c r="P30" s="162">
        <v>378036802</v>
      </c>
      <c r="Q30" s="164" t="s">
        <v>3355</v>
      </c>
      <c r="R30" s="161" t="s">
        <v>927</v>
      </c>
      <c r="S30" s="162" t="s">
        <v>1245</v>
      </c>
      <c r="T30" s="162" t="s">
        <v>1539</v>
      </c>
      <c r="U30" s="162" t="s">
        <v>927</v>
      </c>
      <c r="V30" s="162">
        <v>378036802</v>
      </c>
      <c r="W30" s="164" t="s">
        <v>3355</v>
      </c>
      <c r="X30" s="122">
        <v>1</v>
      </c>
      <c r="Y30" s="121">
        <v>0</v>
      </c>
      <c r="Z30" s="123">
        <v>1</v>
      </c>
      <c r="AA30" s="122">
        <v>1</v>
      </c>
      <c r="AB30" s="121">
        <v>0</v>
      </c>
      <c r="AC30" s="123">
        <v>1</v>
      </c>
      <c r="AD30" s="165" t="str">
        <f t="shared" si="0"/>
        <v>A</v>
      </c>
      <c r="AE30" s="124">
        <v>1</v>
      </c>
      <c r="AF30" s="165" t="str">
        <f t="shared" si="1"/>
        <v>A</v>
      </c>
      <c r="AG30" s="122">
        <v>0</v>
      </c>
      <c r="AH30" s="121">
        <v>1</v>
      </c>
      <c r="AI30" s="121">
        <v>0</v>
      </c>
      <c r="AJ30" s="121">
        <v>0</v>
      </c>
      <c r="AK30" s="123">
        <v>1</v>
      </c>
      <c r="AL30" s="165" t="str">
        <f t="shared" si="2"/>
        <v>A</v>
      </c>
      <c r="AM30" s="122">
        <v>0</v>
      </c>
      <c r="AN30" s="121">
        <v>0</v>
      </c>
      <c r="AO30" s="121">
        <v>1</v>
      </c>
      <c r="AP30" s="123">
        <v>1</v>
      </c>
      <c r="AQ30" s="165" t="str">
        <f t="shared" si="3"/>
        <v>A</v>
      </c>
      <c r="AR30" s="122">
        <v>0</v>
      </c>
      <c r="AS30" s="121">
        <v>0</v>
      </c>
      <c r="AT30" s="121">
        <v>0</v>
      </c>
      <c r="AU30" s="121">
        <v>1</v>
      </c>
      <c r="AV30" s="121">
        <v>0</v>
      </c>
      <c r="AW30" s="121">
        <v>0</v>
      </c>
      <c r="AX30" s="123">
        <v>1</v>
      </c>
      <c r="AY30" s="165" t="str">
        <f t="shared" si="4"/>
        <v>A</v>
      </c>
      <c r="AZ30" s="125">
        <v>1</v>
      </c>
      <c r="BA30" s="121">
        <v>0</v>
      </c>
      <c r="BB30" s="121">
        <v>0</v>
      </c>
      <c r="BC30" s="126">
        <v>0</v>
      </c>
      <c r="BD30" s="122">
        <v>25</v>
      </c>
      <c r="BE30" s="121">
        <v>12</v>
      </c>
      <c r="BF30" s="121">
        <v>2</v>
      </c>
      <c r="BG30" s="121">
        <v>0</v>
      </c>
      <c r="BH30" s="121">
        <v>2</v>
      </c>
      <c r="BI30" s="121">
        <v>3</v>
      </c>
      <c r="BJ30" s="121">
        <v>0</v>
      </c>
      <c r="BK30" s="121">
        <v>4</v>
      </c>
      <c r="BL30" s="121">
        <v>13</v>
      </c>
      <c r="BM30" s="121">
        <v>0</v>
      </c>
      <c r="BN30" s="121">
        <v>2</v>
      </c>
      <c r="BO30" s="121">
        <v>1</v>
      </c>
      <c r="BP30" s="121">
        <v>0</v>
      </c>
      <c r="BQ30" s="121">
        <v>1</v>
      </c>
      <c r="BR30" s="121">
        <v>0</v>
      </c>
      <c r="BS30" s="121">
        <v>0</v>
      </c>
      <c r="BT30" s="121">
        <v>0</v>
      </c>
      <c r="BU30" s="121">
        <v>0</v>
      </c>
      <c r="BV30" s="121">
        <v>1</v>
      </c>
      <c r="BW30" s="121">
        <v>0</v>
      </c>
      <c r="BX30" s="121">
        <v>0</v>
      </c>
      <c r="BY30" s="121">
        <v>0</v>
      </c>
      <c r="BZ30" s="121">
        <v>1</v>
      </c>
      <c r="CA30" s="121">
        <v>0</v>
      </c>
      <c r="CB30" s="121">
        <v>0</v>
      </c>
      <c r="CC30" s="121">
        <v>0</v>
      </c>
      <c r="CD30" s="121">
        <v>0</v>
      </c>
      <c r="CE30" s="123">
        <v>0</v>
      </c>
      <c r="CF30" s="122">
        <v>0</v>
      </c>
      <c r="CG30" s="121">
        <v>0</v>
      </c>
      <c r="CH30" s="121">
        <v>0</v>
      </c>
      <c r="CI30" s="121">
        <v>0</v>
      </c>
      <c r="CJ30" s="121">
        <v>0</v>
      </c>
      <c r="CK30" s="121">
        <v>0</v>
      </c>
      <c r="CL30" s="121">
        <v>0</v>
      </c>
      <c r="CM30" s="121">
        <v>0</v>
      </c>
      <c r="CN30" s="121">
        <v>0</v>
      </c>
      <c r="CO30" s="121">
        <v>0</v>
      </c>
      <c r="CP30" s="121">
        <v>0</v>
      </c>
      <c r="CQ30" s="121">
        <v>0</v>
      </c>
      <c r="CR30" s="121">
        <v>0</v>
      </c>
      <c r="CS30" s="121">
        <v>0</v>
      </c>
      <c r="CT30" s="121">
        <v>0</v>
      </c>
      <c r="CU30" s="121">
        <v>0</v>
      </c>
      <c r="CV30" s="121">
        <v>0</v>
      </c>
      <c r="CW30" s="121">
        <v>0</v>
      </c>
      <c r="CX30" s="121">
        <v>0</v>
      </c>
      <c r="CY30" s="121">
        <v>0</v>
      </c>
      <c r="CZ30" s="121">
        <v>0</v>
      </c>
      <c r="DA30" s="123">
        <v>0</v>
      </c>
      <c r="DB30" s="122">
        <v>0</v>
      </c>
      <c r="DC30" s="121">
        <v>0</v>
      </c>
      <c r="DD30" s="121">
        <v>0</v>
      </c>
      <c r="DE30" s="121">
        <v>0</v>
      </c>
      <c r="DF30" s="121">
        <v>1</v>
      </c>
      <c r="DG30" s="121">
        <v>0</v>
      </c>
      <c r="DH30" s="121">
        <v>0</v>
      </c>
      <c r="DI30" s="121">
        <v>0</v>
      </c>
      <c r="DJ30" s="123">
        <v>1</v>
      </c>
      <c r="DK30" s="122">
        <v>0</v>
      </c>
      <c r="DL30" s="123">
        <v>0</v>
      </c>
      <c r="DM30" s="124">
        <v>0</v>
      </c>
      <c r="DN30" s="122">
        <v>1</v>
      </c>
      <c r="DO30" s="121">
        <v>0</v>
      </c>
      <c r="DP30" s="123">
        <v>0</v>
      </c>
      <c r="DQ30" s="122">
        <v>90</v>
      </c>
      <c r="DR30" s="121">
        <v>1</v>
      </c>
      <c r="DS30" s="162" t="s">
        <v>3356</v>
      </c>
      <c r="DT30" s="121">
        <v>2</v>
      </c>
      <c r="DU30" s="162" t="s">
        <v>3357</v>
      </c>
      <c r="DV30" s="164" t="s">
        <v>3358</v>
      </c>
      <c r="DW30" s="122">
        <v>1</v>
      </c>
      <c r="DX30" s="121">
        <v>1</v>
      </c>
      <c r="DY30" s="121">
        <v>1</v>
      </c>
      <c r="DZ30" s="162"/>
      <c r="EA30" s="164"/>
      <c r="EB30" s="127">
        <v>1831</v>
      </c>
      <c r="EC30" s="128">
        <v>7.76</v>
      </c>
      <c r="ED30" s="129">
        <v>1</v>
      </c>
    </row>
    <row r="31" spans="1:134" ht="13.5" customHeight="1">
      <c r="A31" s="161" t="s">
        <v>338</v>
      </c>
      <c r="B31" s="162" t="s">
        <v>346</v>
      </c>
      <c r="C31" s="121">
        <v>3</v>
      </c>
      <c r="D31" s="162" t="s">
        <v>345</v>
      </c>
      <c r="E31" s="162" t="s">
        <v>3359</v>
      </c>
      <c r="F31" s="162" t="s">
        <v>3360</v>
      </c>
      <c r="G31" s="162">
        <v>32100</v>
      </c>
      <c r="H31" s="162" t="s">
        <v>3361</v>
      </c>
      <c r="I31" s="162" t="s">
        <v>3362</v>
      </c>
      <c r="J31" s="162" t="s">
        <v>3363</v>
      </c>
      <c r="K31" s="164" t="s">
        <v>3364</v>
      </c>
      <c r="L31" s="161" t="s">
        <v>927</v>
      </c>
      <c r="M31" s="162" t="s">
        <v>1119</v>
      </c>
      <c r="N31" s="162" t="s">
        <v>3365</v>
      </c>
      <c r="O31" s="162" t="s">
        <v>927</v>
      </c>
      <c r="P31" s="162">
        <v>378036822</v>
      </c>
      <c r="Q31" s="164" t="s">
        <v>3363</v>
      </c>
      <c r="R31" s="161" t="s">
        <v>927</v>
      </c>
      <c r="S31" s="162" t="s">
        <v>1119</v>
      </c>
      <c r="T31" s="162" t="s">
        <v>3365</v>
      </c>
      <c r="U31" s="162" t="s">
        <v>927</v>
      </c>
      <c r="V31" s="162">
        <v>378036822</v>
      </c>
      <c r="W31" s="164" t="s">
        <v>3363</v>
      </c>
      <c r="X31" s="122">
        <v>2</v>
      </c>
      <c r="Y31" s="121">
        <v>0</v>
      </c>
      <c r="Z31" s="123">
        <v>2</v>
      </c>
      <c r="AA31" s="122">
        <v>2</v>
      </c>
      <c r="AB31" s="121">
        <v>0</v>
      </c>
      <c r="AC31" s="123">
        <v>2</v>
      </c>
      <c r="AD31" s="165" t="str">
        <f t="shared" si="0"/>
        <v>A</v>
      </c>
      <c r="AE31" s="124">
        <v>2</v>
      </c>
      <c r="AF31" s="165" t="str">
        <f t="shared" si="1"/>
        <v>A</v>
      </c>
      <c r="AG31" s="122">
        <v>0</v>
      </c>
      <c r="AH31" s="121">
        <v>2</v>
      </c>
      <c r="AI31" s="121">
        <v>0</v>
      </c>
      <c r="AJ31" s="121">
        <v>0</v>
      </c>
      <c r="AK31" s="123">
        <v>2</v>
      </c>
      <c r="AL31" s="165" t="str">
        <f t="shared" si="2"/>
        <v>A</v>
      </c>
      <c r="AM31" s="122">
        <v>0</v>
      </c>
      <c r="AN31" s="121">
        <v>2</v>
      </c>
      <c r="AO31" s="121">
        <v>0</v>
      </c>
      <c r="AP31" s="123">
        <v>2</v>
      </c>
      <c r="AQ31" s="165" t="str">
        <f t="shared" si="3"/>
        <v>A</v>
      </c>
      <c r="AR31" s="122">
        <v>0</v>
      </c>
      <c r="AS31" s="121">
        <v>0</v>
      </c>
      <c r="AT31" s="121">
        <v>1</v>
      </c>
      <c r="AU31" s="121">
        <v>1</v>
      </c>
      <c r="AV31" s="121">
        <v>0</v>
      </c>
      <c r="AW31" s="121">
        <v>0</v>
      </c>
      <c r="AX31" s="123">
        <v>2</v>
      </c>
      <c r="AY31" s="165" t="str">
        <f t="shared" si="4"/>
        <v>A</v>
      </c>
      <c r="AZ31" s="125">
        <v>1</v>
      </c>
      <c r="BA31" s="121">
        <v>1</v>
      </c>
      <c r="BB31" s="121">
        <v>0</v>
      </c>
      <c r="BC31" s="126">
        <v>1</v>
      </c>
      <c r="BD31" s="122">
        <v>0</v>
      </c>
      <c r="BE31" s="121">
        <v>0</v>
      </c>
      <c r="BF31" s="121">
        <v>0</v>
      </c>
      <c r="BG31" s="121">
        <v>0</v>
      </c>
      <c r="BH31" s="121">
        <v>0</v>
      </c>
      <c r="BI31" s="121">
        <v>0</v>
      </c>
      <c r="BJ31" s="121">
        <v>0</v>
      </c>
      <c r="BK31" s="121">
        <v>0</v>
      </c>
      <c r="BL31" s="121">
        <v>4</v>
      </c>
      <c r="BM31" s="121">
        <v>0</v>
      </c>
      <c r="BN31" s="121">
        <v>0</v>
      </c>
      <c r="BO31" s="121">
        <v>0</v>
      </c>
      <c r="BP31" s="121">
        <v>0</v>
      </c>
      <c r="BQ31" s="121">
        <v>0</v>
      </c>
      <c r="BR31" s="121">
        <v>0</v>
      </c>
      <c r="BS31" s="121">
        <v>0</v>
      </c>
      <c r="BT31" s="121">
        <v>0</v>
      </c>
      <c r="BU31" s="121">
        <v>0</v>
      </c>
      <c r="BV31" s="121">
        <v>0</v>
      </c>
      <c r="BW31" s="121">
        <v>0</v>
      </c>
      <c r="BX31" s="121">
        <v>0</v>
      </c>
      <c r="BY31" s="121">
        <v>0</v>
      </c>
      <c r="BZ31" s="121">
        <v>0</v>
      </c>
      <c r="CA31" s="121">
        <v>0</v>
      </c>
      <c r="CB31" s="121">
        <v>0</v>
      </c>
      <c r="CC31" s="121">
        <v>0</v>
      </c>
      <c r="CD31" s="121">
        <v>0</v>
      </c>
      <c r="CE31" s="123">
        <v>0</v>
      </c>
      <c r="CF31" s="122">
        <v>0</v>
      </c>
      <c r="CG31" s="121">
        <v>0</v>
      </c>
      <c r="CH31" s="121">
        <v>0</v>
      </c>
      <c r="CI31" s="121">
        <v>0</v>
      </c>
      <c r="CJ31" s="121">
        <v>0</v>
      </c>
      <c r="CK31" s="121">
        <v>0</v>
      </c>
      <c r="CL31" s="121">
        <v>0</v>
      </c>
      <c r="CM31" s="121">
        <v>0</v>
      </c>
      <c r="CN31" s="121">
        <v>0</v>
      </c>
      <c r="CO31" s="121">
        <v>0</v>
      </c>
      <c r="CP31" s="121">
        <v>0</v>
      </c>
      <c r="CQ31" s="121">
        <v>0</v>
      </c>
      <c r="CR31" s="121">
        <v>0</v>
      </c>
      <c r="CS31" s="121">
        <v>0</v>
      </c>
      <c r="CT31" s="121">
        <v>0</v>
      </c>
      <c r="CU31" s="121">
        <v>0</v>
      </c>
      <c r="CV31" s="121">
        <v>0</v>
      </c>
      <c r="CW31" s="121">
        <v>0</v>
      </c>
      <c r="CX31" s="121">
        <v>0</v>
      </c>
      <c r="CY31" s="121">
        <v>0</v>
      </c>
      <c r="CZ31" s="121">
        <v>0</v>
      </c>
      <c r="DA31" s="123">
        <v>0</v>
      </c>
      <c r="DB31" s="122">
        <v>0</v>
      </c>
      <c r="DC31" s="121">
        <v>0</v>
      </c>
      <c r="DD31" s="121">
        <v>0</v>
      </c>
      <c r="DE31" s="121">
        <v>0</v>
      </c>
      <c r="DF31" s="121">
        <v>0</v>
      </c>
      <c r="DG31" s="121">
        <v>0</v>
      </c>
      <c r="DH31" s="121">
        <v>0</v>
      </c>
      <c r="DI31" s="121">
        <v>0</v>
      </c>
      <c r="DJ31" s="123">
        <v>0</v>
      </c>
      <c r="DK31" s="122">
        <v>0</v>
      </c>
      <c r="DL31" s="123">
        <v>0</v>
      </c>
      <c r="DM31" s="124">
        <v>0</v>
      </c>
      <c r="DN31" s="122">
        <v>0</v>
      </c>
      <c r="DO31" s="121">
        <v>0</v>
      </c>
      <c r="DP31" s="123">
        <v>0</v>
      </c>
      <c r="DQ31" s="122">
        <v>80</v>
      </c>
      <c r="DR31" s="121">
        <v>1</v>
      </c>
      <c r="DS31" s="162" t="s">
        <v>3366</v>
      </c>
      <c r="DT31" s="121">
        <v>3</v>
      </c>
      <c r="DU31" s="162" t="s">
        <v>3367</v>
      </c>
      <c r="DV31" s="164" t="s">
        <v>3368</v>
      </c>
      <c r="DW31" s="122">
        <v>1</v>
      </c>
      <c r="DX31" s="121">
        <v>0</v>
      </c>
      <c r="DY31" s="121">
        <v>1</v>
      </c>
      <c r="DZ31" s="162"/>
      <c r="EA31" s="164"/>
      <c r="EB31" s="127">
        <v>1830</v>
      </c>
      <c r="EC31" s="128">
        <v>10.82</v>
      </c>
      <c r="ED31" s="129">
        <v>1</v>
      </c>
    </row>
    <row r="32" spans="1:134" ht="13.5" customHeight="1">
      <c r="A32" s="161" t="s">
        <v>338</v>
      </c>
      <c r="B32" s="162" t="s">
        <v>348</v>
      </c>
      <c r="C32" s="121">
        <v>3</v>
      </c>
      <c r="D32" s="162" t="s">
        <v>347</v>
      </c>
      <c r="E32" s="162" t="s">
        <v>3369</v>
      </c>
      <c r="F32" s="163" t="s">
        <v>3370</v>
      </c>
      <c r="G32" s="162">
        <v>32200</v>
      </c>
      <c r="H32" s="162" t="s">
        <v>3371</v>
      </c>
      <c r="I32" s="162" t="s">
        <v>3372</v>
      </c>
      <c r="J32" s="162" t="s">
        <v>3373</v>
      </c>
      <c r="K32" s="164" t="s">
        <v>3364</v>
      </c>
      <c r="L32" s="161" t="s">
        <v>1013</v>
      </c>
      <c r="M32" s="162" t="s">
        <v>2857</v>
      </c>
      <c r="N32" s="162" t="s">
        <v>3374</v>
      </c>
      <c r="O32" s="162" t="s">
        <v>927</v>
      </c>
      <c r="P32" s="162">
        <v>378036841</v>
      </c>
      <c r="Q32" s="168" t="s">
        <v>3375</v>
      </c>
      <c r="R32" s="161" t="s">
        <v>927</v>
      </c>
      <c r="S32" s="162" t="s">
        <v>1323</v>
      </c>
      <c r="T32" s="162" t="s">
        <v>1248</v>
      </c>
      <c r="U32" s="162" t="s">
        <v>927</v>
      </c>
      <c r="V32" s="162">
        <v>378036843</v>
      </c>
      <c r="W32" s="164" t="s">
        <v>3376</v>
      </c>
      <c r="X32" s="122">
        <v>1</v>
      </c>
      <c r="Y32" s="121">
        <v>0</v>
      </c>
      <c r="Z32" s="123">
        <v>1</v>
      </c>
      <c r="AA32" s="122">
        <v>1</v>
      </c>
      <c r="AB32" s="121">
        <v>0</v>
      </c>
      <c r="AC32" s="123">
        <v>1</v>
      </c>
      <c r="AD32" s="165" t="str">
        <f t="shared" si="0"/>
        <v>A</v>
      </c>
      <c r="AE32" s="124">
        <v>1</v>
      </c>
      <c r="AF32" s="165" t="str">
        <f t="shared" si="1"/>
        <v>A</v>
      </c>
      <c r="AG32" s="122">
        <v>0</v>
      </c>
      <c r="AH32" s="121">
        <v>1</v>
      </c>
      <c r="AI32" s="121">
        <v>0</v>
      </c>
      <c r="AJ32" s="121">
        <v>0</v>
      </c>
      <c r="AK32" s="123">
        <v>1</v>
      </c>
      <c r="AL32" s="165" t="str">
        <f t="shared" si="2"/>
        <v>A</v>
      </c>
      <c r="AM32" s="122">
        <v>0</v>
      </c>
      <c r="AN32" s="121">
        <v>0</v>
      </c>
      <c r="AO32" s="121">
        <v>1</v>
      </c>
      <c r="AP32" s="123">
        <v>1</v>
      </c>
      <c r="AQ32" s="165" t="str">
        <f t="shared" si="3"/>
        <v>A</v>
      </c>
      <c r="AR32" s="122">
        <v>0</v>
      </c>
      <c r="AS32" s="121">
        <v>0</v>
      </c>
      <c r="AT32" s="121">
        <v>0</v>
      </c>
      <c r="AU32" s="121">
        <v>1</v>
      </c>
      <c r="AV32" s="121">
        <v>0</v>
      </c>
      <c r="AW32" s="121">
        <v>0</v>
      </c>
      <c r="AX32" s="123">
        <v>1</v>
      </c>
      <c r="AY32" s="165" t="str">
        <f t="shared" si="4"/>
        <v>A</v>
      </c>
      <c r="AZ32" s="125">
        <v>1</v>
      </c>
      <c r="BA32" s="121">
        <v>1</v>
      </c>
      <c r="BB32" s="121">
        <v>1</v>
      </c>
      <c r="BC32" s="126">
        <v>1</v>
      </c>
      <c r="BD32" s="122">
        <v>0</v>
      </c>
      <c r="BE32" s="121">
        <v>2</v>
      </c>
      <c r="BF32" s="121">
        <v>0</v>
      </c>
      <c r="BG32" s="121">
        <v>0</v>
      </c>
      <c r="BH32" s="121">
        <v>0</v>
      </c>
      <c r="BI32" s="121">
        <v>0</v>
      </c>
      <c r="BJ32" s="121">
        <v>0</v>
      </c>
      <c r="BK32" s="121">
        <v>0</v>
      </c>
      <c r="BL32" s="121">
        <v>0</v>
      </c>
      <c r="BM32" s="121">
        <v>0</v>
      </c>
      <c r="BN32" s="121">
        <v>0</v>
      </c>
      <c r="BO32" s="121">
        <v>0</v>
      </c>
      <c r="BP32" s="121">
        <v>2</v>
      </c>
      <c r="BQ32" s="121">
        <v>0</v>
      </c>
      <c r="BR32" s="121">
        <v>0</v>
      </c>
      <c r="BS32" s="121">
        <v>0</v>
      </c>
      <c r="BT32" s="121">
        <v>0</v>
      </c>
      <c r="BU32" s="121">
        <v>0</v>
      </c>
      <c r="BV32" s="121">
        <v>0</v>
      </c>
      <c r="BW32" s="121">
        <v>0</v>
      </c>
      <c r="BX32" s="121">
        <v>0</v>
      </c>
      <c r="BY32" s="121">
        <v>0</v>
      </c>
      <c r="BZ32" s="121">
        <v>0</v>
      </c>
      <c r="CA32" s="121">
        <v>0</v>
      </c>
      <c r="CB32" s="121">
        <v>0</v>
      </c>
      <c r="CC32" s="121">
        <v>0</v>
      </c>
      <c r="CD32" s="121">
        <v>0</v>
      </c>
      <c r="CE32" s="123">
        <v>0</v>
      </c>
      <c r="CF32" s="122">
        <v>0</v>
      </c>
      <c r="CG32" s="121">
        <v>0</v>
      </c>
      <c r="CH32" s="121">
        <v>0</v>
      </c>
      <c r="CI32" s="121">
        <v>0</v>
      </c>
      <c r="CJ32" s="121">
        <v>0</v>
      </c>
      <c r="CK32" s="121">
        <v>0</v>
      </c>
      <c r="CL32" s="121">
        <v>0</v>
      </c>
      <c r="CM32" s="121">
        <v>0</v>
      </c>
      <c r="CN32" s="121">
        <v>0</v>
      </c>
      <c r="CO32" s="121">
        <v>0</v>
      </c>
      <c r="CP32" s="121">
        <v>0</v>
      </c>
      <c r="CQ32" s="121">
        <v>0</v>
      </c>
      <c r="CR32" s="121">
        <v>0</v>
      </c>
      <c r="CS32" s="121">
        <v>0</v>
      </c>
      <c r="CT32" s="121">
        <v>0</v>
      </c>
      <c r="CU32" s="121">
        <v>0</v>
      </c>
      <c r="CV32" s="121">
        <v>0</v>
      </c>
      <c r="CW32" s="121">
        <v>0</v>
      </c>
      <c r="CX32" s="121">
        <v>0</v>
      </c>
      <c r="CY32" s="121">
        <v>0</v>
      </c>
      <c r="CZ32" s="121">
        <v>0</v>
      </c>
      <c r="DA32" s="123">
        <v>0</v>
      </c>
      <c r="DB32" s="122">
        <v>0</v>
      </c>
      <c r="DC32" s="121">
        <v>0</v>
      </c>
      <c r="DD32" s="121">
        <v>0</v>
      </c>
      <c r="DE32" s="121">
        <v>0</v>
      </c>
      <c r="DF32" s="121">
        <v>0</v>
      </c>
      <c r="DG32" s="121">
        <v>0</v>
      </c>
      <c r="DH32" s="121">
        <v>0</v>
      </c>
      <c r="DI32" s="121">
        <v>0</v>
      </c>
      <c r="DJ32" s="123">
        <v>0</v>
      </c>
      <c r="DK32" s="122">
        <v>0</v>
      </c>
      <c r="DL32" s="123">
        <v>0</v>
      </c>
      <c r="DM32" s="124">
        <v>0</v>
      </c>
      <c r="DN32" s="122">
        <v>2</v>
      </c>
      <c r="DO32" s="121">
        <v>0</v>
      </c>
      <c r="DP32" s="123">
        <v>0</v>
      </c>
      <c r="DQ32" s="122">
        <v>95</v>
      </c>
      <c r="DR32" s="121">
        <v>1</v>
      </c>
      <c r="DS32" s="162" t="s">
        <v>3377</v>
      </c>
      <c r="DT32" s="121">
        <v>1</v>
      </c>
      <c r="DU32" s="162" t="s">
        <v>3378</v>
      </c>
      <c r="DV32" s="164" t="s">
        <v>927</v>
      </c>
      <c r="DW32" s="122">
        <v>0</v>
      </c>
      <c r="DX32" s="121">
        <v>1</v>
      </c>
      <c r="DY32" s="121">
        <v>1</v>
      </c>
      <c r="DZ32" s="162"/>
      <c r="EA32" s="164"/>
      <c r="EB32" s="127">
        <v>1016</v>
      </c>
      <c r="EC32" s="128">
        <v>4.12</v>
      </c>
      <c r="ED32" s="129">
        <v>1</v>
      </c>
    </row>
    <row r="33" spans="1:134" ht="13.5" customHeight="1">
      <c r="A33" s="161" t="s">
        <v>338</v>
      </c>
      <c r="B33" s="162" t="s">
        <v>350</v>
      </c>
      <c r="C33" s="121">
        <v>3</v>
      </c>
      <c r="D33" s="162" t="s">
        <v>349</v>
      </c>
      <c r="E33" s="162" t="s">
        <v>3379</v>
      </c>
      <c r="F33" s="162" t="s">
        <v>3380</v>
      </c>
      <c r="G33" s="162">
        <v>32600</v>
      </c>
      <c r="H33" s="162" t="s">
        <v>3381</v>
      </c>
      <c r="I33" s="162" t="s">
        <v>3382</v>
      </c>
      <c r="J33" s="162" t="s">
        <v>3383</v>
      </c>
      <c r="K33" s="164" t="s">
        <v>3384</v>
      </c>
      <c r="L33" s="161" t="s">
        <v>927</v>
      </c>
      <c r="M33" s="162" t="s">
        <v>927</v>
      </c>
      <c r="N33" s="162" t="s">
        <v>927</v>
      </c>
      <c r="O33" s="162" t="s">
        <v>927</v>
      </c>
      <c r="P33" s="162" t="s">
        <v>927</v>
      </c>
      <c r="Q33" s="164" t="s">
        <v>927</v>
      </c>
      <c r="R33" s="161" t="s">
        <v>927</v>
      </c>
      <c r="S33" s="162" t="s">
        <v>1289</v>
      </c>
      <c r="T33" s="162" t="s">
        <v>3385</v>
      </c>
      <c r="U33" s="162" t="s">
        <v>927</v>
      </c>
      <c r="V33" s="162">
        <v>378036863</v>
      </c>
      <c r="W33" s="164" t="s">
        <v>3386</v>
      </c>
      <c r="X33" s="122">
        <v>2</v>
      </c>
      <c r="Y33" s="121">
        <v>0</v>
      </c>
      <c r="Z33" s="123">
        <v>2</v>
      </c>
      <c r="AA33" s="122">
        <v>2</v>
      </c>
      <c r="AB33" s="121">
        <v>0</v>
      </c>
      <c r="AC33" s="123">
        <v>2</v>
      </c>
      <c r="AD33" s="165" t="str">
        <f t="shared" si="0"/>
        <v>A</v>
      </c>
      <c r="AE33" s="124">
        <v>2</v>
      </c>
      <c r="AF33" s="165" t="str">
        <f t="shared" si="1"/>
        <v>A</v>
      </c>
      <c r="AG33" s="122">
        <v>0</v>
      </c>
      <c r="AH33" s="121">
        <v>2</v>
      </c>
      <c r="AI33" s="121">
        <v>0</v>
      </c>
      <c r="AJ33" s="121">
        <v>0</v>
      </c>
      <c r="AK33" s="123">
        <v>2</v>
      </c>
      <c r="AL33" s="165" t="str">
        <f t="shared" si="2"/>
        <v>A</v>
      </c>
      <c r="AM33" s="122">
        <v>0</v>
      </c>
      <c r="AN33" s="121">
        <v>0</v>
      </c>
      <c r="AO33" s="121">
        <v>2</v>
      </c>
      <c r="AP33" s="123">
        <v>2</v>
      </c>
      <c r="AQ33" s="165" t="str">
        <f t="shared" si="3"/>
        <v>A</v>
      </c>
      <c r="AR33" s="122">
        <v>0</v>
      </c>
      <c r="AS33" s="121">
        <v>0</v>
      </c>
      <c r="AT33" s="121">
        <v>0</v>
      </c>
      <c r="AU33" s="121">
        <v>2</v>
      </c>
      <c r="AV33" s="121">
        <v>0</v>
      </c>
      <c r="AW33" s="121">
        <v>0</v>
      </c>
      <c r="AX33" s="123">
        <v>2</v>
      </c>
      <c r="AY33" s="165" t="str">
        <f t="shared" si="4"/>
        <v>A</v>
      </c>
      <c r="AZ33" s="125">
        <v>1</v>
      </c>
      <c r="BA33" s="121">
        <v>1</v>
      </c>
      <c r="BB33" s="121">
        <v>0</v>
      </c>
      <c r="BC33" s="126">
        <v>1</v>
      </c>
      <c r="BD33" s="122">
        <v>0</v>
      </c>
      <c r="BE33" s="121">
        <v>3</v>
      </c>
      <c r="BF33" s="121">
        <v>0</v>
      </c>
      <c r="BG33" s="121">
        <v>0</v>
      </c>
      <c r="BH33" s="121">
        <v>0</v>
      </c>
      <c r="BI33" s="121">
        <v>0</v>
      </c>
      <c r="BJ33" s="121">
        <v>0</v>
      </c>
      <c r="BK33" s="121">
        <v>0</v>
      </c>
      <c r="BL33" s="121">
        <v>2</v>
      </c>
      <c r="BM33" s="121">
        <v>0</v>
      </c>
      <c r="BN33" s="121">
        <v>0</v>
      </c>
      <c r="BO33" s="121">
        <v>0</v>
      </c>
      <c r="BP33" s="121">
        <v>0</v>
      </c>
      <c r="BQ33" s="121">
        <v>0</v>
      </c>
      <c r="BR33" s="121">
        <v>0</v>
      </c>
      <c r="BS33" s="121">
        <v>0</v>
      </c>
      <c r="BT33" s="121">
        <v>0</v>
      </c>
      <c r="BU33" s="121">
        <v>0</v>
      </c>
      <c r="BV33" s="121">
        <v>0</v>
      </c>
      <c r="BW33" s="121">
        <v>0</v>
      </c>
      <c r="BX33" s="121">
        <v>0</v>
      </c>
      <c r="BY33" s="121">
        <v>0</v>
      </c>
      <c r="BZ33" s="121">
        <v>0</v>
      </c>
      <c r="CA33" s="121">
        <v>0</v>
      </c>
      <c r="CB33" s="121">
        <v>0</v>
      </c>
      <c r="CC33" s="121">
        <v>0</v>
      </c>
      <c r="CD33" s="121">
        <v>0</v>
      </c>
      <c r="CE33" s="123">
        <v>0</v>
      </c>
      <c r="CF33" s="122">
        <v>0</v>
      </c>
      <c r="CG33" s="121">
        <v>0</v>
      </c>
      <c r="CH33" s="121">
        <v>0</v>
      </c>
      <c r="CI33" s="121">
        <v>0</v>
      </c>
      <c r="CJ33" s="121">
        <v>0</v>
      </c>
      <c r="CK33" s="121">
        <v>0</v>
      </c>
      <c r="CL33" s="121">
        <v>0</v>
      </c>
      <c r="CM33" s="121">
        <v>0</v>
      </c>
      <c r="CN33" s="121">
        <v>0</v>
      </c>
      <c r="CO33" s="121">
        <v>0</v>
      </c>
      <c r="CP33" s="121">
        <v>0</v>
      </c>
      <c r="CQ33" s="121">
        <v>0</v>
      </c>
      <c r="CR33" s="121">
        <v>0</v>
      </c>
      <c r="CS33" s="121">
        <v>0</v>
      </c>
      <c r="CT33" s="121">
        <v>0</v>
      </c>
      <c r="CU33" s="121">
        <v>0</v>
      </c>
      <c r="CV33" s="121">
        <v>0</v>
      </c>
      <c r="CW33" s="121">
        <v>0</v>
      </c>
      <c r="CX33" s="121">
        <v>0</v>
      </c>
      <c r="CY33" s="121">
        <v>0</v>
      </c>
      <c r="CZ33" s="121">
        <v>0</v>
      </c>
      <c r="DA33" s="123">
        <v>0</v>
      </c>
      <c r="DB33" s="122">
        <v>0</v>
      </c>
      <c r="DC33" s="121">
        <v>0</v>
      </c>
      <c r="DD33" s="121">
        <v>0</v>
      </c>
      <c r="DE33" s="121">
        <v>0</v>
      </c>
      <c r="DF33" s="121">
        <v>0</v>
      </c>
      <c r="DG33" s="121">
        <v>0</v>
      </c>
      <c r="DH33" s="121">
        <v>0</v>
      </c>
      <c r="DI33" s="121">
        <v>0</v>
      </c>
      <c r="DJ33" s="123">
        <v>0</v>
      </c>
      <c r="DK33" s="122">
        <v>0</v>
      </c>
      <c r="DL33" s="123">
        <v>0</v>
      </c>
      <c r="DM33" s="124">
        <v>0</v>
      </c>
      <c r="DN33" s="122">
        <v>3</v>
      </c>
      <c r="DO33" s="121">
        <v>0</v>
      </c>
      <c r="DP33" s="123">
        <v>1</v>
      </c>
      <c r="DQ33" s="122">
        <v>10</v>
      </c>
      <c r="DR33" s="121">
        <v>1</v>
      </c>
      <c r="DS33" s="162" t="s">
        <v>3387</v>
      </c>
      <c r="DT33" s="121">
        <v>2</v>
      </c>
      <c r="DU33" s="162"/>
      <c r="DV33" s="164"/>
      <c r="DW33" s="122">
        <v>1</v>
      </c>
      <c r="DX33" s="121">
        <v>1</v>
      </c>
      <c r="DY33" s="121">
        <v>1</v>
      </c>
      <c r="DZ33" s="162"/>
      <c r="EA33" s="164"/>
      <c r="EB33" s="127">
        <v>1510</v>
      </c>
      <c r="EC33" s="128">
        <v>5.01</v>
      </c>
      <c r="ED33" s="129">
        <v>1</v>
      </c>
    </row>
    <row r="34" spans="1:134" ht="13.5" customHeight="1">
      <c r="A34" s="161" t="s">
        <v>338</v>
      </c>
      <c r="B34" s="162" t="s">
        <v>352</v>
      </c>
      <c r="C34" s="121">
        <v>3</v>
      </c>
      <c r="D34" s="162" t="s">
        <v>351</v>
      </c>
      <c r="E34" s="162" t="s">
        <v>3388</v>
      </c>
      <c r="F34" s="162" t="s">
        <v>3389</v>
      </c>
      <c r="G34" s="162">
        <v>31800</v>
      </c>
      <c r="H34" s="162" t="s">
        <v>338</v>
      </c>
      <c r="I34" s="162" t="s">
        <v>3390</v>
      </c>
      <c r="J34" s="162" t="s">
        <v>3391</v>
      </c>
      <c r="K34" s="164" t="s">
        <v>3392</v>
      </c>
      <c r="L34" s="161" t="s">
        <v>927</v>
      </c>
      <c r="M34" s="162" t="s">
        <v>3393</v>
      </c>
      <c r="N34" s="162" t="s">
        <v>3394</v>
      </c>
      <c r="O34" s="162" t="s">
        <v>927</v>
      </c>
      <c r="P34" s="162">
        <v>378036885</v>
      </c>
      <c r="Q34" s="164" t="s">
        <v>3395</v>
      </c>
      <c r="R34" s="161" t="s">
        <v>927</v>
      </c>
      <c r="S34" s="162" t="s">
        <v>927</v>
      </c>
      <c r="T34" s="162" t="s">
        <v>927</v>
      </c>
      <c r="U34" s="162" t="s">
        <v>927</v>
      </c>
      <c r="V34" s="162" t="s">
        <v>927</v>
      </c>
      <c r="W34" s="164" t="s">
        <v>927</v>
      </c>
      <c r="X34" s="122">
        <v>1</v>
      </c>
      <c r="Y34" s="121">
        <v>0</v>
      </c>
      <c r="Z34" s="123">
        <v>1</v>
      </c>
      <c r="AA34" s="122">
        <v>0.75</v>
      </c>
      <c r="AB34" s="121">
        <v>0</v>
      </c>
      <c r="AC34" s="123">
        <v>0.75</v>
      </c>
      <c r="AD34" s="165" t="str">
        <f t="shared" si="0"/>
        <v>A</v>
      </c>
      <c r="AE34" s="124">
        <v>0</v>
      </c>
      <c r="AF34" s="165" t="str">
        <f t="shared" si="1"/>
        <v>A</v>
      </c>
      <c r="AG34" s="122">
        <v>0</v>
      </c>
      <c r="AH34" s="121">
        <v>1</v>
      </c>
      <c r="AI34" s="121">
        <v>0</v>
      </c>
      <c r="AJ34" s="121">
        <v>0</v>
      </c>
      <c r="AK34" s="123">
        <v>1</v>
      </c>
      <c r="AL34" s="165" t="str">
        <f t="shared" si="2"/>
        <v>A</v>
      </c>
      <c r="AM34" s="122">
        <v>0</v>
      </c>
      <c r="AN34" s="121">
        <v>0</v>
      </c>
      <c r="AO34" s="121">
        <v>1</v>
      </c>
      <c r="AP34" s="123">
        <v>1</v>
      </c>
      <c r="AQ34" s="165" t="str">
        <f t="shared" si="3"/>
        <v>A</v>
      </c>
      <c r="AR34" s="122">
        <v>0</v>
      </c>
      <c r="AS34" s="121">
        <v>0</v>
      </c>
      <c r="AT34" s="121">
        <v>1</v>
      </c>
      <c r="AU34" s="121">
        <v>0</v>
      </c>
      <c r="AV34" s="121">
        <v>0</v>
      </c>
      <c r="AW34" s="121">
        <v>0</v>
      </c>
      <c r="AX34" s="123">
        <v>1</v>
      </c>
      <c r="AY34" s="165" t="str">
        <f t="shared" si="4"/>
        <v>A</v>
      </c>
      <c r="AZ34" s="125">
        <v>1</v>
      </c>
      <c r="BA34" s="121">
        <v>1</v>
      </c>
      <c r="BB34" s="121">
        <v>1</v>
      </c>
      <c r="BC34" s="126">
        <v>1</v>
      </c>
      <c r="BD34" s="122">
        <v>0</v>
      </c>
      <c r="BE34" s="121">
        <v>4</v>
      </c>
      <c r="BF34" s="121">
        <v>0</v>
      </c>
      <c r="BG34" s="121">
        <v>0</v>
      </c>
      <c r="BH34" s="121">
        <v>0</v>
      </c>
      <c r="BI34" s="121">
        <v>0</v>
      </c>
      <c r="BJ34" s="121">
        <v>0</v>
      </c>
      <c r="BK34" s="121">
        <v>0</v>
      </c>
      <c r="BL34" s="121">
        <v>0</v>
      </c>
      <c r="BM34" s="121">
        <v>0</v>
      </c>
      <c r="BN34" s="121">
        <v>0</v>
      </c>
      <c r="BO34" s="121">
        <v>0</v>
      </c>
      <c r="BP34" s="121">
        <v>0</v>
      </c>
      <c r="BQ34" s="121">
        <v>0</v>
      </c>
      <c r="BR34" s="121">
        <v>0</v>
      </c>
      <c r="BS34" s="121">
        <v>0</v>
      </c>
      <c r="BT34" s="121">
        <v>0</v>
      </c>
      <c r="BU34" s="121">
        <v>0</v>
      </c>
      <c r="BV34" s="121">
        <v>0</v>
      </c>
      <c r="BW34" s="121">
        <v>0</v>
      </c>
      <c r="BX34" s="121">
        <v>0</v>
      </c>
      <c r="BY34" s="121">
        <v>0</v>
      </c>
      <c r="BZ34" s="121">
        <v>0</v>
      </c>
      <c r="CA34" s="121">
        <v>0</v>
      </c>
      <c r="CB34" s="121">
        <v>0</v>
      </c>
      <c r="CC34" s="121">
        <v>0</v>
      </c>
      <c r="CD34" s="121">
        <v>0</v>
      </c>
      <c r="CE34" s="123">
        <v>0</v>
      </c>
      <c r="CF34" s="122">
        <v>0</v>
      </c>
      <c r="CG34" s="121">
        <v>0</v>
      </c>
      <c r="CH34" s="121">
        <v>0</v>
      </c>
      <c r="CI34" s="121">
        <v>0</v>
      </c>
      <c r="CJ34" s="121">
        <v>0</v>
      </c>
      <c r="CK34" s="121">
        <v>0</v>
      </c>
      <c r="CL34" s="121">
        <v>0</v>
      </c>
      <c r="CM34" s="121">
        <v>0</v>
      </c>
      <c r="CN34" s="121">
        <v>0</v>
      </c>
      <c r="CO34" s="121">
        <v>0</v>
      </c>
      <c r="CP34" s="121">
        <v>0</v>
      </c>
      <c r="CQ34" s="121">
        <v>0</v>
      </c>
      <c r="CR34" s="121">
        <v>0</v>
      </c>
      <c r="CS34" s="121">
        <v>0</v>
      </c>
      <c r="CT34" s="121">
        <v>0</v>
      </c>
      <c r="CU34" s="121">
        <v>0</v>
      </c>
      <c r="CV34" s="121">
        <v>0</v>
      </c>
      <c r="CW34" s="121">
        <v>0</v>
      </c>
      <c r="CX34" s="121">
        <v>0</v>
      </c>
      <c r="CY34" s="121">
        <v>0</v>
      </c>
      <c r="CZ34" s="121">
        <v>0</v>
      </c>
      <c r="DA34" s="123">
        <v>0</v>
      </c>
      <c r="DB34" s="122">
        <v>0</v>
      </c>
      <c r="DC34" s="121">
        <v>0</v>
      </c>
      <c r="DD34" s="121">
        <v>0</v>
      </c>
      <c r="DE34" s="121">
        <v>0</v>
      </c>
      <c r="DF34" s="121">
        <v>0</v>
      </c>
      <c r="DG34" s="121">
        <v>0</v>
      </c>
      <c r="DH34" s="121">
        <v>0</v>
      </c>
      <c r="DI34" s="121">
        <v>0</v>
      </c>
      <c r="DJ34" s="123">
        <v>0</v>
      </c>
      <c r="DK34" s="122">
        <v>0</v>
      </c>
      <c r="DL34" s="123">
        <v>0</v>
      </c>
      <c r="DM34" s="124">
        <v>0</v>
      </c>
      <c r="DN34" s="122">
        <v>4</v>
      </c>
      <c r="DO34" s="121">
        <v>0</v>
      </c>
      <c r="DP34" s="123">
        <v>0</v>
      </c>
      <c r="DQ34" s="122">
        <v>80</v>
      </c>
      <c r="DR34" s="121">
        <v>1</v>
      </c>
      <c r="DS34" s="162" t="s">
        <v>3396</v>
      </c>
      <c r="DT34" s="121">
        <v>1</v>
      </c>
      <c r="DU34" s="162" t="s">
        <v>927</v>
      </c>
      <c r="DV34" s="164" t="s">
        <v>927</v>
      </c>
      <c r="DW34" s="122">
        <v>1</v>
      </c>
      <c r="DX34" s="121">
        <v>1</v>
      </c>
      <c r="DY34" s="121">
        <v>1</v>
      </c>
      <c r="DZ34" s="162" t="s">
        <v>927</v>
      </c>
      <c r="EA34" s="164" t="s">
        <v>927</v>
      </c>
      <c r="EB34" s="127">
        <v>693</v>
      </c>
      <c r="EC34" s="128">
        <v>9.0299999999999994</v>
      </c>
      <c r="ED34" s="129">
        <v>1</v>
      </c>
    </row>
    <row r="35" spans="1:134" ht="13.5" customHeight="1">
      <c r="A35" s="161" t="s">
        <v>338</v>
      </c>
      <c r="B35" s="162" t="s">
        <v>354</v>
      </c>
      <c r="C35" s="121">
        <v>3</v>
      </c>
      <c r="D35" s="162" t="s">
        <v>353</v>
      </c>
      <c r="E35" s="162" t="s">
        <v>3397</v>
      </c>
      <c r="F35" s="162" t="s">
        <v>3398</v>
      </c>
      <c r="G35" s="162">
        <v>30100</v>
      </c>
      <c r="H35" s="162" t="s">
        <v>354</v>
      </c>
      <c r="I35" s="162" t="s">
        <v>3399</v>
      </c>
      <c r="J35" s="162" t="s">
        <v>3400</v>
      </c>
      <c r="K35" s="164" t="s">
        <v>3401</v>
      </c>
      <c r="L35" s="161" t="s">
        <v>927</v>
      </c>
      <c r="M35" s="162" t="s">
        <v>1210</v>
      </c>
      <c r="N35" s="162" t="s">
        <v>3402</v>
      </c>
      <c r="O35" s="162" t="s">
        <v>927</v>
      </c>
      <c r="P35" s="162">
        <v>726806896</v>
      </c>
      <c r="Q35" s="164" t="s">
        <v>3403</v>
      </c>
      <c r="R35" s="161" t="s">
        <v>927</v>
      </c>
      <c r="S35" s="162" t="s">
        <v>1275</v>
      </c>
      <c r="T35" s="162" t="s">
        <v>1697</v>
      </c>
      <c r="U35" s="162" t="s">
        <v>927</v>
      </c>
      <c r="V35" s="162">
        <v>726806894</v>
      </c>
      <c r="W35" s="164" t="s">
        <v>3404</v>
      </c>
      <c r="X35" s="122">
        <v>1</v>
      </c>
      <c r="Y35" s="121">
        <v>0</v>
      </c>
      <c r="Z35" s="123">
        <v>1</v>
      </c>
      <c r="AA35" s="122">
        <v>1</v>
      </c>
      <c r="AB35" s="121">
        <v>0</v>
      </c>
      <c r="AC35" s="123">
        <v>1</v>
      </c>
      <c r="AD35" s="165" t="str">
        <f t="shared" si="0"/>
        <v>A</v>
      </c>
      <c r="AE35" s="124">
        <v>1</v>
      </c>
      <c r="AF35" s="165" t="str">
        <f t="shared" si="1"/>
        <v>A</v>
      </c>
      <c r="AG35" s="122">
        <v>0</v>
      </c>
      <c r="AH35" s="121">
        <v>1</v>
      </c>
      <c r="AI35" s="121">
        <v>0</v>
      </c>
      <c r="AJ35" s="121">
        <v>0</v>
      </c>
      <c r="AK35" s="123">
        <v>1</v>
      </c>
      <c r="AL35" s="165" t="str">
        <f t="shared" si="2"/>
        <v>A</v>
      </c>
      <c r="AM35" s="122">
        <v>0</v>
      </c>
      <c r="AN35" s="121">
        <v>0</v>
      </c>
      <c r="AO35" s="121">
        <v>1</v>
      </c>
      <c r="AP35" s="123">
        <v>1</v>
      </c>
      <c r="AQ35" s="165" t="str">
        <f t="shared" si="3"/>
        <v>A</v>
      </c>
      <c r="AR35" s="122">
        <v>0</v>
      </c>
      <c r="AS35" s="121">
        <v>0</v>
      </c>
      <c r="AT35" s="121">
        <v>0</v>
      </c>
      <c r="AU35" s="121">
        <v>1</v>
      </c>
      <c r="AV35" s="121">
        <v>0</v>
      </c>
      <c r="AW35" s="121">
        <v>0</v>
      </c>
      <c r="AX35" s="123">
        <v>1</v>
      </c>
      <c r="AY35" s="165" t="str">
        <f t="shared" si="4"/>
        <v>A</v>
      </c>
      <c r="AZ35" s="125">
        <v>1</v>
      </c>
      <c r="BA35" s="121">
        <v>1</v>
      </c>
      <c r="BB35" s="121">
        <v>1</v>
      </c>
      <c r="BC35" s="126">
        <v>1</v>
      </c>
      <c r="BD35" s="122">
        <v>0</v>
      </c>
      <c r="BE35" s="121">
        <v>8</v>
      </c>
      <c r="BF35" s="121">
        <v>0</v>
      </c>
      <c r="BG35" s="121">
        <v>0</v>
      </c>
      <c r="BH35" s="121">
        <v>0</v>
      </c>
      <c r="BI35" s="121">
        <v>0</v>
      </c>
      <c r="BJ35" s="121">
        <v>0</v>
      </c>
      <c r="BK35" s="121">
        <v>0</v>
      </c>
      <c r="BL35" s="121">
        <v>4</v>
      </c>
      <c r="BM35" s="121">
        <v>0</v>
      </c>
      <c r="BN35" s="121">
        <v>0</v>
      </c>
      <c r="BO35" s="121">
        <v>0</v>
      </c>
      <c r="BP35" s="121">
        <v>0</v>
      </c>
      <c r="BQ35" s="121">
        <v>0</v>
      </c>
      <c r="BR35" s="121">
        <v>0</v>
      </c>
      <c r="BS35" s="121">
        <v>0</v>
      </c>
      <c r="BT35" s="121">
        <v>1</v>
      </c>
      <c r="BU35" s="121">
        <v>0</v>
      </c>
      <c r="BV35" s="121">
        <v>0</v>
      </c>
      <c r="BW35" s="121">
        <v>0</v>
      </c>
      <c r="BX35" s="121">
        <v>0</v>
      </c>
      <c r="BY35" s="121">
        <v>0</v>
      </c>
      <c r="BZ35" s="121">
        <v>0</v>
      </c>
      <c r="CA35" s="121">
        <v>0</v>
      </c>
      <c r="CB35" s="121">
        <v>0</v>
      </c>
      <c r="CC35" s="121">
        <v>0</v>
      </c>
      <c r="CD35" s="121">
        <v>0</v>
      </c>
      <c r="CE35" s="123">
        <v>0</v>
      </c>
      <c r="CF35" s="122">
        <v>0</v>
      </c>
      <c r="CG35" s="121">
        <v>0</v>
      </c>
      <c r="CH35" s="121">
        <v>0</v>
      </c>
      <c r="CI35" s="121">
        <v>0</v>
      </c>
      <c r="CJ35" s="121">
        <v>0</v>
      </c>
      <c r="CK35" s="121">
        <v>0</v>
      </c>
      <c r="CL35" s="121">
        <v>0</v>
      </c>
      <c r="CM35" s="121">
        <v>0</v>
      </c>
      <c r="CN35" s="121">
        <v>0</v>
      </c>
      <c r="CO35" s="121">
        <v>0</v>
      </c>
      <c r="CP35" s="121">
        <v>0</v>
      </c>
      <c r="CQ35" s="121">
        <v>0</v>
      </c>
      <c r="CR35" s="121">
        <v>0</v>
      </c>
      <c r="CS35" s="121">
        <v>0</v>
      </c>
      <c r="CT35" s="121">
        <v>0</v>
      </c>
      <c r="CU35" s="121">
        <v>0</v>
      </c>
      <c r="CV35" s="121">
        <v>0</v>
      </c>
      <c r="CW35" s="121">
        <v>0</v>
      </c>
      <c r="CX35" s="121">
        <v>0</v>
      </c>
      <c r="CY35" s="121">
        <v>0</v>
      </c>
      <c r="CZ35" s="121">
        <v>0</v>
      </c>
      <c r="DA35" s="123">
        <v>0</v>
      </c>
      <c r="DB35" s="122">
        <v>0</v>
      </c>
      <c r="DC35" s="121">
        <v>0</v>
      </c>
      <c r="DD35" s="121">
        <v>0</v>
      </c>
      <c r="DE35" s="121">
        <v>0</v>
      </c>
      <c r="DF35" s="121">
        <v>0</v>
      </c>
      <c r="DG35" s="121">
        <v>0</v>
      </c>
      <c r="DH35" s="121">
        <v>0</v>
      </c>
      <c r="DI35" s="121">
        <v>0</v>
      </c>
      <c r="DJ35" s="123">
        <v>0</v>
      </c>
      <c r="DK35" s="122">
        <v>0</v>
      </c>
      <c r="DL35" s="123">
        <v>0</v>
      </c>
      <c r="DM35" s="124">
        <v>0</v>
      </c>
      <c r="DN35" s="122">
        <v>0</v>
      </c>
      <c r="DO35" s="121">
        <v>0</v>
      </c>
      <c r="DP35" s="123">
        <v>0</v>
      </c>
      <c r="DQ35" s="122">
        <v>99</v>
      </c>
      <c r="DR35" s="121">
        <v>0</v>
      </c>
      <c r="DS35" s="121" t="s">
        <v>927</v>
      </c>
      <c r="DT35" s="121">
        <v>1</v>
      </c>
      <c r="DU35" s="162" t="s">
        <v>3405</v>
      </c>
      <c r="DV35" s="164" t="s">
        <v>3406</v>
      </c>
      <c r="DW35" s="122">
        <v>1</v>
      </c>
      <c r="DX35" s="121">
        <v>1</v>
      </c>
      <c r="DY35" s="121">
        <v>1</v>
      </c>
      <c r="DZ35" s="162" t="s">
        <v>927</v>
      </c>
      <c r="EA35" s="164" t="s">
        <v>927</v>
      </c>
      <c r="EB35" s="127">
        <v>1135</v>
      </c>
      <c r="EC35" s="128">
        <v>3.89</v>
      </c>
      <c r="ED35" s="129">
        <v>1</v>
      </c>
    </row>
    <row r="36" spans="1:134" ht="13.5" customHeight="1">
      <c r="A36" s="161" t="s">
        <v>13</v>
      </c>
      <c r="B36" s="162" t="s">
        <v>27</v>
      </c>
      <c r="C36" s="121">
        <v>4</v>
      </c>
      <c r="D36" s="162" t="s">
        <v>26</v>
      </c>
      <c r="E36" s="162" t="s">
        <v>1188</v>
      </c>
      <c r="F36" s="162" t="s">
        <v>3407</v>
      </c>
      <c r="G36" s="162">
        <v>62500</v>
      </c>
      <c r="H36" s="162" t="s">
        <v>3408</v>
      </c>
      <c r="I36" s="162" t="s">
        <v>3409</v>
      </c>
      <c r="J36" s="162" t="s">
        <v>3410</v>
      </c>
      <c r="K36" s="164" t="s">
        <v>3411</v>
      </c>
      <c r="L36" s="161" t="s">
        <v>920</v>
      </c>
      <c r="M36" s="162" t="s">
        <v>968</v>
      </c>
      <c r="N36" s="162" t="s">
        <v>3412</v>
      </c>
      <c r="O36" s="162" t="s">
        <v>923</v>
      </c>
      <c r="P36" s="162">
        <v>547423836</v>
      </c>
      <c r="Q36" s="164" t="s">
        <v>3413</v>
      </c>
      <c r="R36" s="161" t="s">
        <v>920</v>
      </c>
      <c r="S36" s="162" t="s">
        <v>968</v>
      </c>
      <c r="T36" s="162" t="s">
        <v>3412</v>
      </c>
      <c r="U36" s="162" t="s">
        <v>923</v>
      </c>
      <c r="V36" s="162">
        <v>547423836</v>
      </c>
      <c r="W36" s="164" t="s">
        <v>3413</v>
      </c>
      <c r="X36" s="122">
        <v>1</v>
      </c>
      <c r="Y36" s="121">
        <v>0</v>
      </c>
      <c r="Z36" s="123">
        <v>1</v>
      </c>
      <c r="AA36" s="122">
        <v>1</v>
      </c>
      <c r="AB36" s="121">
        <v>0</v>
      </c>
      <c r="AC36" s="123">
        <v>1</v>
      </c>
      <c r="AD36" s="165" t="str">
        <f t="shared" si="0"/>
        <v>A</v>
      </c>
      <c r="AE36" s="124">
        <v>1</v>
      </c>
      <c r="AF36" s="165" t="str">
        <f t="shared" si="1"/>
        <v>A</v>
      </c>
      <c r="AG36" s="122">
        <v>0</v>
      </c>
      <c r="AH36" s="121">
        <v>0</v>
      </c>
      <c r="AI36" s="121">
        <v>0</v>
      </c>
      <c r="AJ36" s="121">
        <v>1</v>
      </c>
      <c r="AK36" s="123">
        <v>1</v>
      </c>
      <c r="AL36" s="165" t="str">
        <f t="shared" si="2"/>
        <v>A</v>
      </c>
      <c r="AM36" s="122">
        <v>1</v>
      </c>
      <c r="AN36" s="121">
        <v>0</v>
      </c>
      <c r="AO36" s="121">
        <v>0</v>
      </c>
      <c r="AP36" s="123">
        <v>1</v>
      </c>
      <c r="AQ36" s="165" t="str">
        <f t="shared" si="3"/>
        <v>A</v>
      </c>
      <c r="AR36" s="122">
        <v>0</v>
      </c>
      <c r="AS36" s="121">
        <v>0</v>
      </c>
      <c r="AT36" s="121">
        <v>0</v>
      </c>
      <c r="AU36" s="121">
        <v>1</v>
      </c>
      <c r="AV36" s="121">
        <v>0</v>
      </c>
      <c r="AW36" s="121">
        <v>0</v>
      </c>
      <c r="AX36" s="123">
        <v>1</v>
      </c>
      <c r="AY36" s="165" t="str">
        <f t="shared" si="4"/>
        <v>A</v>
      </c>
      <c r="AZ36" s="125">
        <v>1</v>
      </c>
      <c r="BA36" s="121">
        <v>1</v>
      </c>
      <c r="BB36" s="121">
        <v>1</v>
      </c>
      <c r="BC36" s="126">
        <v>1</v>
      </c>
      <c r="BD36" s="122">
        <v>0</v>
      </c>
      <c r="BE36" s="121">
        <v>0</v>
      </c>
      <c r="BF36" s="121">
        <v>0</v>
      </c>
      <c r="BG36" s="121">
        <v>0</v>
      </c>
      <c r="BH36" s="121">
        <v>0</v>
      </c>
      <c r="BI36" s="121">
        <v>0</v>
      </c>
      <c r="BJ36" s="121">
        <v>0</v>
      </c>
      <c r="BK36" s="121">
        <v>0</v>
      </c>
      <c r="BL36" s="121">
        <v>0</v>
      </c>
      <c r="BM36" s="121">
        <v>0</v>
      </c>
      <c r="BN36" s="121">
        <v>0</v>
      </c>
      <c r="BO36" s="121">
        <v>0</v>
      </c>
      <c r="BP36" s="121">
        <v>0</v>
      </c>
      <c r="BQ36" s="121">
        <v>0</v>
      </c>
      <c r="BR36" s="121">
        <v>0</v>
      </c>
      <c r="BS36" s="121">
        <v>0</v>
      </c>
      <c r="BT36" s="121">
        <v>0</v>
      </c>
      <c r="BU36" s="121">
        <v>0</v>
      </c>
      <c r="BV36" s="121">
        <v>0</v>
      </c>
      <c r="BW36" s="121">
        <v>0</v>
      </c>
      <c r="BX36" s="121">
        <v>0</v>
      </c>
      <c r="BY36" s="121">
        <v>0</v>
      </c>
      <c r="BZ36" s="121">
        <v>0</v>
      </c>
      <c r="CA36" s="121">
        <v>0</v>
      </c>
      <c r="CB36" s="121">
        <v>0</v>
      </c>
      <c r="CC36" s="121">
        <v>0</v>
      </c>
      <c r="CD36" s="121">
        <v>0</v>
      </c>
      <c r="CE36" s="123">
        <v>0</v>
      </c>
      <c r="CF36" s="122">
        <v>0</v>
      </c>
      <c r="CG36" s="121">
        <v>0</v>
      </c>
      <c r="CH36" s="121">
        <v>0</v>
      </c>
      <c r="CI36" s="121">
        <v>0</v>
      </c>
      <c r="CJ36" s="121">
        <v>0</v>
      </c>
      <c r="CK36" s="121">
        <v>0</v>
      </c>
      <c r="CL36" s="121">
        <v>0</v>
      </c>
      <c r="CM36" s="121">
        <v>0</v>
      </c>
      <c r="CN36" s="121">
        <v>0</v>
      </c>
      <c r="CO36" s="121">
        <v>0</v>
      </c>
      <c r="CP36" s="121">
        <v>0</v>
      </c>
      <c r="CQ36" s="121">
        <v>0</v>
      </c>
      <c r="CR36" s="121">
        <v>0</v>
      </c>
      <c r="CS36" s="121">
        <v>0</v>
      </c>
      <c r="CT36" s="121">
        <v>0</v>
      </c>
      <c r="CU36" s="121">
        <v>0</v>
      </c>
      <c r="CV36" s="121">
        <v>0</v>
      </c>
      <c r="CW36" s="121">
        <v>0</v>
      </c>
      <c r="CX36" s="121">
        <v>0</v>
      </c>
      <c r="CY36" s="121">
        <v>0</v>
      </c>
      <c r="CZ36" s="121">
        <v>0</v>
      </c>
      <c r="DA36" s="123">
        <v>0</v>
      </c>
      <c r="DB36" s="122">
        <v>0</v>
      </c>
      <c r="DC36" s="121">
        <v>0</v>
      </c>
      <c r="DD36" s="121">
        <v>0</v>
      </c>
      <c r="DE36" s="121">
        <v>0</v>
      </c>
      <c r="DF36" s="121">
        <v>0</v>
      </c>
      <c r="DG36" s="121">
        <v>0</v>
      </c>
      <c r="DH36" s="121">
        <v>0</v>
      </c>
      <c r="DI36" s="121">
        <v>0</v>
      </c>
      <c r="DJ36" s="123">
        <v>0</v>
      </c>
      <c r="DK36" s="122">
        <v>0</v>
      </c>
      <c r="DL36" s="123">
        <v>0</v>
      </c>
      <c r="DM36" s="124">
        <v>0</v>
      </c>
      <c r="DN36" s="122">
        <v>0</v>
      </c>
      <c r="DO36" s="121">
        <v>0</v>
      </c>
      <c r="DP36" s="123">
        <v>4</v>
      </c>
      <c r="DQ36" s="122">
        <v>99</v>
      </c>
      <c r="DR36" s="121">
        <v>1</v>
      </c>
      <c r="DS36" s="162" t="s">
        <v>3414</v>
      </c>
      <c r="DT36" s="121">
        <v>1</v>
      </c>
      <c r="DU36" s="162" t="s">
        <v>3415</v>
      </c>
      <c r="DV36" s="164" t="s">
        <v>927</v>
      </c>
      <c r="DW36" s="122">
        <v>1</v>
      </c>
      <c r="DX36" s="121">
        <v>1</v>
      </c>
      <c r="DY36" s="121">
        <v>1</v>
      </c>
      <c r="DZ36" s="162" t="s">
        <v>927</v>
      </c>
      <c r="EA36" s="164" t="s">
        <v>927</v>
      </c>
      <c r="EB36" s="127">
        <v>14683</v>
      </c>
      <c r="EC36" s="128">
        <v>3.02</v>
      </c>
      <c r="ED36" s="129">
        <v>1</v>
      </c>
    </row>
    <row r="37" spans="1:134" ht="13.5" customHeight="1">
      <c r="A37" s="161" t="s">
        <v>13</v>
      </c>
      <c r="B37" s="162" t="s">
        <v>53</v>
      </c>
      <c r="C37" s="121">
        <v>4</v>
      </c>
      <c r="D37" s="162" t="s">
        <v>52</v>
      </c>
      <c r="E37" s="162" t="s">
        <v>3416</v>
      </c>
      <c r="F37" s="162" t="s">
        <v>3417</v>
      </c>
      <c r="G37" s="162">
        <v>64200</v>
      </c>
      <c r="H37" s="162" t="s">
        <v>3418</v>
      </c>
      <c r="I37" s="162" t="s">
        <v>3419</v>
      </c>
      <c r="J37" s="162" t="s">
        <v>3420</v>
      </c>
      <c r="K37" s="164" t="s">
        <v>3421</v>
      </c>
      <c r="L37" s="161" t="s">
        <v>920</v>
      </c>
      <c r="M37" s="162" t="s">
        <v>1109</v>
      </c>
      <c r="N37" s="162" t="s">
        <v>3422</v>
      </c>
      <c r="O37" s="162" t="s">
        <v>927</v>
      </c>
      <c r="P37" s="162">
        <v>547422716</v>
      </c>
      <c r="Q37" s="164" t="s">
        <v>3423</v>
      </c>
      <c r="R37" s="161" t="s">
        <v>920</v>
      </c>
      <c r="S37" s="162" t="s">
        <v>2084</v>
      </c>
      <c r="T37" s="162" t="s">
        <v>3424</v>
      </c>
      <c r="U37" s="162" t="s">
        <v>927</v>
      </c>
      <c r="V37" s="162">
        <v>547422714</v>
      </c>
      <c r="W37" s="164" t="s">
        <v>3425</v>
      </c>
      <c r="X37" s="122">
        <v>1</v>
      </c>
      <c r="Y37" s="121">
        <v>0</v>
      </c>
      <c r="Z37" s="123">
        <v>1</v>
      </c>
      <c r="AA37" s="122">
        <v>1</v>
      </c>
      <c r="AB37" s="121">
        <v>0</v>
      </c>
      <c r="AC37" s="123">
        <v>1</v>
      </c>
      <c r="AD37" s="165" t="str">
        <f t="shared" si="0"/>
        <v>A</v>
      </c>
      <c r="AE37" s="124">
        <v>1</v>
      </c>
      <c r="AF37" s="165" t="str">
        <f t="shared" si="1"/>
        <v>A</v>
      </c>
      <c r="AG37" s="122">
        <v>0</v>
      </c>
      <c r="AH37" s="121">
        <v>0</v>
      </c>
      <c r="AI37" s="121">
        <v>0</v>
      </c>
      <c r="AJ37" s="121">
        <v>1</v>
      </c>
      <c r="AK37" s="123">
        <v>1</v>
      </c>
      <c r="AL37" s="165" t="str">
        <f t="shared" si="2"/>
        <v>A</v>
      </c>
      <c r="AM37" s="122">
        <v>0</v>
      </c>
      <c r="AN37" s="121">
        <v>1</v>
      </c>
      <c r="AO37" s="121">
        <v>0</v>
      </c>
      <c r="AP37" s="123">
        <v>1</v>
      </c>
      <c r="AQ37" s="165" t="str">
        <f t="shared" si="3"/>
        <v>A</v>
      </c>
      <c r="AR37" s="122">
        <v>0</v>
      </c>
      <c r="AS37" s="121">
        <v>0</v>
      </c>
      <c r="AT37" s="121">
        <v>0</v>
      </c>
      <c r="AU37" s="121">
        <v>1</v>
      </c>
      <c r="AV37" s="121">
        <v>0</v>
      </c>
      <c r="AW37" s="121">
        <v>0</v>
      </c>
      <c r="AX37" s="123">
        <v>1</v>
      </c>
      <c r="AY37" s="165" t="str">
        <f t="shared" si="4"/>
        <v>A</v>
      </c>
      <c r="AZ37" s="125">
        <v>0</v>
      </c>
      <c r="BA37" s="121">
        <v>0</v>
      </c>
      <c r="BB37" s="121">
        <v>1</v>
      </c>
      <c r="BC37" s="126">
        <v>0</v>
      </c>
      <c r="BD37" s="122">
        <v>12</v>
      </c>
      <c r="BE37" s="121">
        <v>18</v>
      </c>
      <c r="BF37" s="121">
        <v>0</v>
      </c>
      <c r="BG37" s="121">
        <v>0</v>
      </c>
      <c r="BH37" s="121">
        <v>5</v>
      </c>
      <c r="BI37" s="121">
        <v>2</v>
      </c>
      <c r="BJ37" s="121">
        <v>3</v>
      </c>
      <c r="BK37" s="121">
        <v>5</v>
      </c>
      <c r="BL37" s="121">
        <v>0</v>
      </c>
      <c r="BM37" s="121">
        <v>0</v>
      </c>
      <c r="BN37" s="121">
        <v>0</v>
      </c>
      <c r="BO37" s="121">
        <v>0</v>
      </c>
      <c r="BP37" s="121">
        <v>6</v>
      </c>
      <c r="BQ37" s="121">
        <v>2</v>
      </c>
      <c r="BR37" s="121">
        <v>0</v>
      </c>
      <c r="BS37" s="121">
        <v>0</v>
      </c>
      <c r="BT37" s="121">
        <v>4</v>
      </c>
      <c r="BU37" s="121">
        <v>0</v>
      </c>
      <c r="BV37" s="121">
        <v>0</v>
      </c>
      <c r="BW37" s="121">
        <v>0</v>
      </c>
      <c r="BX37" s="121">
        <v>0</v>
      </c>
      <c r="BY37" s="121">
        <v>0</v>
      </c>
      <c r="BZ37" s="121">
        <v>0</v>
      </c>
      <c r="CA37" s="121">
        <v>0</v>
      </c>
      <c r="CB37" s="121">
        <v>0</v>
      </c>
      <c r="CC37" s="121">
        <v>6</v>
      </c>
      <c r="CD37" s="121">
        <v>0</v>
      </c>
      <c r="CE37" s="123">
        <v>0</v>
      </c>
      <c r="CF37" s="122">
        <v>0</v>
      </c>
      <c r="CG37" s="121">
        <v>2</v>
      </c>
      <c r="CH37" s="121">
        <v>0</v>
      </c>
      <c r="CI37" s="121">
        <v>2</v>
      </c>
      <c r="CJ37" s="121">
        <v>4</v>
      </c>
      <c r="CK37" s="121">
        <v>7</v>
      </c>
      <c r="CL37" s="121">
        <v>0</v>
      </c>
      <c r="CM37" s="121">
        <v>0</v>
      </c>
      <c r="CN37" s="121">
        <v>0</v>
      </c>
      <c r="CO37" s="121">
        <v>0</v>
      </c>
      <c r="CP37" s="121">
        <v>0</v>
      </c>
      <c r="CQ37" s="121">
        <v>0</v>
      </c>
      <c r="CR37" s="121">
        <v>0</v>
      </c>
      <c r="CS37" s="121">
        <v>0</v>
      </c>
      <c r="CT37" s="121">
        <v>0</v>
      </c>
      <c r="CU37" s="121">
        <v>0</v>
      </c>
      <c r="CV37" s="121">
        <v>0</v>
      </c>
      <c r="CW37" s="121">
        <v>0</v>
      </c>
      <c r="CX37" s="121">
        <v>0</v>
      </c>
      <c r="CY37" s="121">
        <v>1</v>
      </c>
      <c r="CZ37" s="121">
        <v>1</v>
      </c>
      <c r="DA37" s="123">
        <v>0</v>
      </c>
      <c r="DB37" s="122">
        <v>0</v>
      </c>
      <c r="DC37" s="121">
        <v>0</v>
      </c>
      <c r="DD37" s="121">
        <v>0</v>
      </c>
      <c r="DE37" s="121">
        <v>0</v>
      </c>
      <c r="DF37" s="121">
        <v>4</v>
      </c>
      <c r="DG37" s="121">
        <v>0</v>
      </c>
      <c r="DH37" s="121">
        <v>3</v>
      </c>
      <c r="DI37" s="121">
        <v>0</v>
      </c>
      <c r="DJ37" s="123">
        <v>1</v>
      </c>
      <c r="DK37" s="122">
        <v>5</v>
      </c>
      <c r="DL37" s="123">
        <v>0</v>
      </c>
      <c r="DM37" s="124">
        <v>10</v>
      </c>
      <c r="DN37" s="122">
        <v>15</v>
      </c>
      <c r="DO37" s="121">
        <v>0</v>
      </c>
      <c r="DP37" s="123">
        <v>5</v>
      </c>
      <c r="DQ37" s="122"/>
      <c r="DR37" s="121">
        <v>1</v>
      </c>
      <c r="DS37" s="162"/>
      <c r="DT37" s="121">
        <v>2</v>
      </c>
      <c r="DU37" s="162"/>
      <c r="DV37" s="164"/>
      <c r="DW37" s="122">
        <v>1</v>
      </c>
      <c r="DX37" s="121">
        <v>1</v>
      </c>
      <c r="DY37" s="121">
        <v>1</v>
      </c>
      <c r="DZ37" s="162"/>
      <c r="EA37" s="164"/>
      <c r="EB37" s="127">
        <v>2450</v>
      </c>
      <c r="EC37" s="128">
        <v>7.15</v>
      </c>
      <c r="ED37" s="129">
        <v>1</v>
      </c>
    </row>
    <row r="38" spans="1:134" ht="13.5" customHeight="1">
      <c r="A38" s="161" t="s">
        <v>13</v>
      </c>
      <c r="B38" s="162" t="s">
        <v>624</v>
      </c>
      <c r="C38" s="121">
        <v>4</v>
      </c>
      <c r="D38" s="162" t="s">
        <v>35</v>
      </c>
      <c r="E38" s="162" t="s">
        <v>3426</v>
      </c>
      <c r="F38" s="162" t="s">
        <v>3427</v>
      </c>
      <c r="G38" s="162">
        <v>63500</v>
      </c>
      <c r="H38" s="162" t="s">
        <v>3428</v>
      </c>
      <c r="I38" s="162" t="s">
        <v>3429</v>
      </c>
      <c r="J38" s="162" t="s">
        <v>3430</v>
      </c>
      <c r="K38" s="164" t="s">
        <v>3213</v>
      </c>
      <c r="L38" s="161" t="s">
        <v>2636</v>
      </c>
      <c r="M38" s="162" t="s">
        <v>1166</v>
      </c>
      <c r="N38" s="162" t="s">
        <v>3431</v>
      </c>
      <c r="O38" s="162" t="s">
        <v>927</v>
      </c>
      <c r="P38" s="162">
        <v>546125130</v>
      </c>
      <c r="Q38" s="164" t="s">
        <v>3432</v>
      </c>
      <c r="R38" s="161" t="s">
        <v>920</v>
      </c>
      <c r="S38" s="162" t="s">
        <v>968</v>
      </c>
      <c r="T38" s="162" t="s">
        <v>3433</v>
      </c>
      <c r="U38" s="162" t="s">
        <v>927</v>
      </c>
      <c r="V38" s="162">
        <v>546125131</v>
      </c>
      <c r="W38" s="164" t="s">
        <v>3434</v>
      </c>
      <c r="X38" s="122">
        <v>1</v>
      </c>
      <c r="Y38" s="121">
        <v>0</v>
      </c>
      <c r="Z38" s="123">
        <v>1</v>
      </c>
      <c r="AA38" s="122">
        <v>0.5</v>
      </c>
      <c r="AB38" s="121">
        <v>0</v>
      </c>
      <c r="AC38" s="123">
        <v>0.5</v>
      </c>
      <c r="AD38" s="165" t="str">
        <f t="shared" si="0"/>
        <v>A</v>
      </c>
      <c r="AE38" s="124">
        <v>1</v>
      </c>
      <c r="AF38" s="165" t="str">
        <f t="shared" si="1"/>
        <v>A</v>
      </c>
      <c r="AG38" s="122">
        <v>0</v>
      </c>
      <c r="AH38" s="121">
        <v>0</v>
      </c>
      <c r="AI38" s="121">
        <v>0</v>
      </c>
      <c r="AJ38" s="121">
        <v>1</v>
      </c>
      <c r="AK38" s="123">
        <v>1</v>
      </c>
      <c r="AL38" s="165" t="str">
        <f t="shared" si="2"/>
        <v>A</v>
      </c>
      <c r="AM38" s="122">
        <v>0</v>
      </c>
      <c r="AN38" s="121">
        <v>0</v>
      </c>
      <c r="AO38" s="121">
        <v>1</v>
      </c>
      <c r="AP38" s="123">
        <v>1</v>
      </c>
      <c r="AQ38" s="165" t="str">
        <f t="shared" si="3"/>
        <v>A</v>
      </c>
      <c r="AR38" s="122">
        <v>0</v>
      </c>
      <c r="AS38" s="121">
        <v>0</v>
      </c>
      <c r="AT38" s="121">
        <v>0</v>
      </c>
      <c r="AU38" s="121">
        <v>1</v>
      </c>
      <c r="AV38" s="121">
        <v>0</v>
      </c>
      <c r="AW38" s="121">
        <v>0</v>
      </c>
      <c r="AX38" s="123">
        <v>1</v>
      </c>
      <c r="AY38" s="165" t="str">
        <f t="shared" si="4"/>
        <v>A</v>
      </c>
      <c r="AZ38" s="125">
        <v>1</v>
      </c>
      <c r="BA38" s="121">
        <v>1</v>
      </c>
      <c r="BB38" s="121">
        <v>1</v>
      </c>
      <c r="BC38" s="126">
        <v>0</v>
      </c>
      <c r="BD38" s="122">
        <v>0</v>
      </c>
      <c r="BE38" s="121">
        <v>16</v>
      </c>
      <c r="BF38" s="121">
        <v>0</v>
      </c>
      <c r="BG38" s="121">
        <v>0</v>
      </c>
      <c r="BH38" s="121">
        <v>0</v>
      </c>
      <c r="BI38" s="121">
        <v>0</v>
      </c>
      <c r="BJ38" s="121">
        <v>0</v>
      </c>
      <c r="BK38" s="121">
        <v>0</v>
      </c>
      <c r="BL38" s="121">
        <v>12</v>
      </c>
      <c r="BM38" s="121">
        <v>0</v>
      </c>
      <c r="BN38" s="121">
        <v>0</v>
      </c>
      <c r="BO38" s="121">
        <v>0</v>
      </c>
      <c r="BP38" s="121">
        <v>0</v>
      </c>
      <c r="BQ38" s="121">
        <v>0</v>
      </c>
      <c r="BR38" s="121">
        <v>0</v>
      </c>
      <c r="BS38" s="121">
        <v>0</v>
      </c>
      <c r="BT38" s="121">
        <v>0</v>
      </c>
      <c r="BU38" s="121">
        <v>0</v>
      </c>
      <c r="BV38" s="121">
        <v>0</v>
      </c>
      <c r="BW38" s="121">
        <v>0</v>
      </c>
      <c r="BX38" s="121">
        <v>0</v>
      </c>
      <c r="BY38" s="121">
        <v>0</v>
      </c>
      <c r="BZ38" s="121">
        <v>0</v>
      </c>
      <c r="CA38" s="121">
        <v>0</v>
      </c>
      <c r="CB38" s="121">
        <v>0</v>
      </c>
      <c r="CC38" s="121">
        <v>0</v>
      </c>
      <c r="CD38" s="121">
        <v>0</v>
      </c>
      <c r="CE38" s="123">
        <v>0</v>
      </c>
      <c r="CF38" s="122">
        <v>0</v>
      </c>
      <c r="CG38" s="121">
        <v>0</v>
      </c>
      <c r="CH38" s="121">
        <v>0</v>
      </c>
      <c r="CI38" s="121">
        <v>0</v>
      </c>
      <c r="CJ38" s="121">
        <v>0</v>
      </c>
      <c r="CK38" s="121">
        <v>0</v>
      </c>
      <c r="CL38" s="121">
        <v>0</v>
      </c>
      <c r="CM38" s="121">
        <v>0</v>
      </c>
      <c r="CN38" s="121">
        <v>0</v>
      </c>
      <c r="CO38" s="121">
        <v>0</v>
      </c>
      <c r="CP38" s="121">
        <v>0</v>
      </c>
      <c r="CQ38" s="121">
        <v>0</v>
      </c>
      <c r="CR38" s="121">
        <v>0</v>
      </c>
      <c r="CS38" s="121">
        <v>0</v>
      </c>
      <c r="CT38" s="121">
        <v>0</v>
      </c>
      <c r="CU38" s="121">
        <v>0</v>
      </c>
      <c r="CV38" s="121">
        <v>0</v>
      </c>
      <c r="CW38" s="121">
        <v>0</v>
      </c>
      <c r="CX38" s="121">
        <v>0</v>
      </c>
      <c r="CY38" s="121">
        <v>0</v>
      </c>
      <c r="CZ38" s="121">
        <v>0</v>
      </c>
      <c r="DA38" s="123">
        <v>0</v>
      </c>
      <c r="DB38" s="122">
        <v>0</v>
      </c>
      <c r="DC38" s="121">
        <v>0</v>
      </c>
      <c r="DD38" s="121">
        <v>0</v>
      </c>
      <c r="DE38" s="121">
        <v>0</v>
      </c>
      <c r="DF38" s="121">
        <v>0</v>
      </c>
      <c r="DG38" s="121">
        <v>0</v>
      </c>
      <c r="DH38" s="121">
        <v>0</v>
      </c>
      <c r="DI38" s="121">
        <v>0</v>
      </c>
      <c r="DJ38" s="123">
        <v>0</v>
      </c>
      <c r="DK38" s="122">
        <v>0</v>
      </c>
      <c r="DL38" s="123">
        <v>0</v>
      </c>
      <c r="DM38" s="124">
        <v>0</v>
      </c>
      <c r="DN38" s="122">
        <v>14</v>
      </c>
      <c r="DO38" s="121">
        <v>0</v>
      </c>
      <c r="DP38" s="123">
        <v>0</v>
      </c>
      <c r="DQ38" s="122">
        <v>50</v>
      </c>
      <c r="DR38" s="121">
        <v>0</v>
      </c>
      <c r="DS38" s="121" t="s">
        <v>927</v>
      </c>
      <c r="DT38" s="121">
        <v>2</v>
      </c>
      <c r="DU38" s="162"/>
      <c r="DV38" s="164" t="s">
        <v>3435</v>
      </c>
      <c r="DW38" s="122">
        <v>0</v>
      </c>
      <c r="DX38" s="121">
        <v>1</v>
      </c>
      <c r="DY38" s="121">
        <v>1</v>
      </c>
      <c r="DZ38" s="162"/>
      <c r="EA38" s="164"/>
      <c r="EB38" s="127">
        <v>28655</v>
      </c>
      <c r="EC38" s="128">
        <v>51.77</v>
      </c>
      <c r="ED38" s="129">
        <v>3</v>
      </c>
    </row>
    <row r="39" spans="1:134" ht="13.5" customHeight="1">
      <c r="A39" s="161" t="s">
        <v>13</v>
      </c>
      <c r="B39" s="162" t="s">
        <v>23</v>
      </c>
      <c r="C39" s="121">
        <v>4</v>
      </c>
      <c r="D39" s="162" t="s">
        <v>22</v>
      </c>
      <c r="E39" s="162" t="s">
        <v>3436</v>
      </c>
      <c r="F39" s="162" t="s">
        <v>3437</v>
      </c>
      <c r="G39" s="162">
        <v>61800</v>
      </c>
      <c r="H39" s="162" t="s">
        <v>3438</v>
      </c>
      <c r="I39" s="162" t="s">
        <v>3439</v>
      </c>
      <c r="J39" s="162" t="s">
        <v>3440</v>
      </c>
      <c r="K39" s="164" t="s">
        <v>3441</v>
      </c>
      <c r="L39" s="161" t="s">
        <v>1013</v>
      </c>
      <c r="M39" s="162" t="s">
        <v>3442</v>
      </c>
      <c r="N39" s="162" t="s">
        <v>3443</v>
      </c>
      <c r="O39" s="162" t="s">
        <v>927</v>
      </c>
      <c r="P39" s="162">
        <v>548129838</v>
      </c>
      <c r="Q39" s="164" t="s">
        <v>3444</v>
      </c>
      <c r="R39" s="161" t="s">
        <v>1013</v>
      </c>
      <c r="S39" s="162" t="s">
        <v>939</v>
      </c>
      <c r="T39" s="162" t="s">
        <v>3445</v>
      </c>
      <c r="U39" s="162" t="s">
        <v>1368</v>
      </c>
      <c r="V39" s="162">
        <v>548129836</v>
      </c>
      <c r="W39" s="164" t="s">
        <v>3446</v>
      </c>
      <c r="X39" s="122">
        <v>1</v>
      </c>
      <c r="Y39" s="121">
        <v>0</v>
      </c>
      <c r="Z39" s="123">
        <v>1</v>
      </c>
      <c r="AA39" s="122">
        <v>1</v>
      </c>
      <c r="AB39" s="121">
        <v>0</v>
      </c>
      <c r="AC39" s="123">
        <v>1</v>
      </c>
      <c r="AD39" s="165" t="str">
        <f t="shared" si="0"/>
        <v>A</v>
      </c>
      <c r="AE39" s="124">
        <v>1</v>
      </c>
      <c r="AF39" s="165" t="str">
        <f t="shared" si="1"/>
        <v>A</v>
      </c>
      <c r="AG39" s="122">
        <v>0</v>
      </c>
      <c r="AH39" s="121">
        <v>0</v>
      </c>
      <c r="AI39" s="121">
        <v>1</v>
      </c>
      <c r="AJ39" s="121">
        <v>0</v>
      </c>
      <c r="AK39" s="123">
        <v>1</v>
      </c>
      <c r="AL39" s="165" t="str">
        <f t="shared" si="2"/>
        <v>A</v>
      </c>
      <c r="AM39" s="122">
        <v>0</v>
      </c>
      <c r="AN39" s="121">
        <v>0</v>
      </c>
      <c r="AO39" s="121">
        <v>1</v>
      </c>
      <c r="AP39" s="123">
        <v>1</v>
      </c>
      <c r="AQ39" s="165" t="str">
        <f t="shared" si="3"/>
        <v>A</v>
      </c>
      <c r="AR39" s="122">
        <v>0</v>
      </c>
      <c r="AS39" s="121">
        <v>0</v>
      </c>
      <c r="AT39" s="121">
        <v>1</v>
      </c>
      <c r="AU39" s="121">
        <v>0</v>
      </c>
      <c r="AV39" s="121">
        <v>0</v>
      </c>
      <c r="AW39" s="121">
        <v>0</v>
      </c>
      <c r="AX39" s="123">
        <v>1</v>
      </c>
      <c r="AY39" s="165" t="str">
        <f t="shared" si="4"/>
        <v>A</v>
      </c>
      <c r="AZ39" s="125">
        <v>1</v>
      </c>
      <c r="BA39" s="121">
        <v>1</v>
      </c>
      <c r="BB39" s="121">
        <v>0</v>
      </c>
      <c r="BC39" s="126">
        <v>1</v>
      </c>
      <c r="BD39" s="122">
        <v>0</v>
      </c>
      <c r="BE39" s="121">
        <v>0</v>
      </c>
      <c r="BF39" s="121">
        <v>0</v>
      </c>
      <c r="BG39" s="121">
        <v>0</v>
      </c>
      <c r="BH39" s="121">
        <v>0</v>
      </c>
      <c r="BI39" s="121">
        <v>0</v>
      </c>
      <c r="BJ39" s="121">
        <v>0</v>
      </c>
      <c r="BK39" s="121">
        <v>0</v>
      </c>
      <c r="BL39" s="121">
        <v>0</v>
      </c>
      <c r="BM39" s="121">
        <v>0</v>
      </c>
      <c r="BN39" s="121">
        <v>0</v>
      </c>
      <c r="BO39" s="121">
        <v>0</v>
      </c>
      <c r="BP39" s="121">
        <v>0</v>
      </c>
      <c r="BQ39" s="121">
        <v>0</v>
      </c>
      <c r="BR39" s="121">
        <v>0</v>
      </c>
      <c r="BS39" s="121">
        <v>0</v>
      </c>
      <c r="BT39" s="121">
        <v>0</v>
      </c>
      <c r="BU39" s="121">
        <v>0</v>
      </c>
      <c r="BV39" s="121">
        <v>0</v>
      </c>
      <c r="BW39" s="121">
        <v>0</v>
      </c>
      <c r="BX39" s="121">
        <v>0</v>
      </c>
      <c r="BY39" s="121">
        <v>0</v>
      </c>
      <c r="BZ39" s="121">
        <v>0</v>
      </c>
      <c r="CA39" s="121">
        <v>0</v>
      </c>
      <c r="CB39" s="121">
        <v>0</v>
      </c>
      <c r="CC39" s="121">
        <v>0</v>
      </c>
      <c r="CD39" s="121">
        <v>0</v>
      </c>
      <c r="CE39" s="123">
        <v>0</v>
      </c>
      <c r="CF39" s="122">
        <v>0</v>
      </c>
      <c r="CG39" s="121">
        <v>0</v>
      </c>
      <c r="CH39" s="121">
        <v>0</v>
      </c>
      <c r="CI39" s="121">
        <v>0</v>
      </c>
      <c r="CJ39" s="121">
        <v>0</v>
      </c>
      <c r="CK39" s="121">
        <v>0</v>
      </c>
      <c r="CL39" s="121">
        <v>0</v>
      </c>
      <c r="CM39" s="121">
        <v>0</v>
      </c>
      <c r="CN39" s="121">
        <v>0</v>
      </c>
      <c r="CO39" s="121">
        <v>0</v>
      </c>
      <c r="CP39" s="121">
        <v>0</v>
      </c>
      <c r="CQ39" s="121">
        <v>0</v>
      </c>
      <c r="CR39" s="121">
        <v>0</v>
      </c>
      <c r="CS39" s="121">
        <v>0</v>
      </c>
      <c r="CT39" s="121">
        <v>0</v>
      </c>
      <c r="CU39" s="121">
        <v>0</v>
      </c>
      <c r="CV39" s="121">
        <v>0</v>
      </c>
      <c r="CW39" s="121">
        <v>0</v>
      </c>
      <c r="CX39" s="121">
        <v>0</v>
      </c>
      <c r="CY39" s="121">
        <v>0</v>
      </c>
      <c r="CZ39" s="121">
        <v>0</v>
      </c>
      <c r="DA39" s="123">
        <v>0</v>
      </c>
      <c r="DB39" s="122">
        <v>0</v>
      </c>
      <c r="DC39" s="121">
        <v>0</v>
      </c>
      <c r="DD39" s="121">
        <v>0</v>
      </c>
      <c r="DE39" s="121">
        <v>0</v>
      </c>
      <c r="DF39" s="121">
        <v>0</v>
      </c>
      <c r="DG39" s="121">
        <v>0</v>
      </c>
      <c r="DH39" s="121">
        <v>0</v>
      </c>
      <c r="DI39" s="121">
        <v>0</v>
      </c>
      <c r="DJ39" s="123">
        <v>0</v>
      </c>
      <c r="DK39" s="122">
        <v>8</v>
      </c>
      <c r="DL39" s="123">
        <v>2</v>
      </c>
      <c r="DM39" s="124">
        <v>0</v>
      </c>
      <c r="DN39" s="122">
        <v>0</v>
      </c>
      <c r="DO39" s="121">
        <v>0</v>
      </c>
      <c r="DP39" s="123">
        <v>7</v>
      </c>
      <c r="DQ39" s="122">
        <v>5</v>
      </c>
      <c r="DR39" s="121">
        <v>0</v>
      </c>
      <c r="DS39" s="121" t="s">
        <v>927</v>
      </c>
      <c r="DT39" s="121">
        <v>2</v>
      </c>
      <c r="DU39" s="162"/>
      <c r="DV39" s="164"/>
      <c r="DW39" s="122">
        <v>1</v>
      </c>
      <c r="DX39" s="121">
        <v>1</v>
      </c>
      <c r="DY39" s="121">
        <v>1</v>
      </c>
      <c r="DZ39" s="162"/>
      <c r="EA39" s="164"/>
      <c r="EB39" s="127">
        <v>7220</v>
      </c>
      <c r="EC39" s="128">
        <v>6.29</v>
      </c>
      <c r="ED39" s="129">
        <v>1</v>
      </c>
    </row>
    <row r="40" spans="1:134" ht="13.5" customHeight="1">
      <c r="A40" s="161" t="s">
        <v>13</v>
      </c>
      <c r="B40" s="162" t="s">
        <v>51</v>
      </c>
      <c r="C40" s="121">
        <v>4</v>
      </c>
      <c r="D40" s="162" t="s">
        <v>50</v>
      </c>
      <c r="E40" s="162" t="s">
        <v>3447</v>
      </c>
      <c r="F40" s="163" t="s">
        <v>3448</v>
      </c>
      <c r="G40" s="162">
        <v>64300</v>
      </c>
      <c r="H40" s="162" t="s">
        <v>3449</v>
      </c>
      <c r="I40" s="162" t="s">
        <v>3450</v>
      </c>
      <c r="J40" s="162" t="s">
        <v>3451</v>
      </c>
      <c r="K40" s="164" t="s">
        <v>3452</v>
      </c>
      <c r="L40" s="161" t="s">
        <v>920</v>
      </c>
      <c r="M40" s="162" t="s">
        <v>1911</v>
      </c>
      <c r="N40" s="162" t="s">
        <v>3453</v>
      </c>
      <c r="O40" s="162" t="s">
        <v>927</v>
      </c>
      <c r="P40" s="162">
        <v>545427219</v>
      </c>
      <c r="Q40" s="164" t="s">
        <v>3454</v>
      </c>
      <c r="R40" s="161" t="s">
        <v>927</v>
      </c>
      <c r="S40" s="162" t="s">
        <v>927</v>
      </c>
      <c r="T40" s="162" t="s">
        <v>927</v>
      </c>
      <c r="U40" s="162" t="s">
        <v>927</v>
      </c>
      <c r="V40" s="162" t="s">
        <v>927</v>
      </c>
      <c r="W40" s="164" t="s">
        <v>927</v>
      </c>
      <c r="X40" s="122">
        <v>1</v>
      </c>
      <c r="Y40" s="121">
        <v>0</v>
      </c>
      <c r="Z40" s="123">
        <v>1</v>
      </c>
      <c r="AA40" s="122">
        <v>0.01</v>
      </c>
      <c r="AB40" s="121">
        <v>0</v>
      </c>
      <c r="AC40" s="123">
        <v>0.01</v>
      </c>
      <c r="AD40" s="165" t="str">
        <f t="shared" si="0"/>
        <v>A</v>
      </c>
      <c r="AE40" s="124">
        <v>1</v>
      </c>
      <c r="AF40" s="165" t="str">
        <f t="shared" si="1"/>
        <v>A</v>
      </c>
      <c r="AG40" s="122">
        <v>0</v>
      </c>
      <c r="AH40" s="121">
        <v>0</v>
      </c>
      <c r="AI40" s="121">
        <v>0</v>
      </c>
      <c r="AJ40" s="121">
        <v>1</v>
      </c>
      <c r="AK40" s="123">
        <v>1</v>
      </c>
      <c r="AL40" s="165" t="str">
        <f t="shared" si="2"/>
        <v>A</v>
      </c>
      <c r="AM40" s="122">
        <v>0</v>
      </c>
      <c r="AN40" s="121">
        <v>0</v>
      </c>
      <c r="AO40" s="121">
        <v>1</v>
      </c>
      <c r="AP40" s="123">
        <v>1</v>
      </c>
      <c r="AQ40" s="165" t="str">
        <f t="shared" si="3"/>
        <v>A</v>
      </c>
      <c r="AR40" s="122">
        <v>0</v>
      </c>
      <c r="AS40" s="121">
        <v>0</v>
      </c>
      <c r="AT40" s="121">
        <v>0</v>
      </c>
      <c r="AU40" s="121">
        <v>0</v>
      </c>
      <c r="AV40" s="121">
        <v>1</v>
      </c>
      <c r="AW40" s="121">
        <v>0</v>
      </c>
      <c r="AX40" s="123">
        <v>1</v>
      </c>
      <c r="AY40" s="165" t="str">
        <f t="shared" si="4"/>
        <v>A</v>
      </c>
      <c r="AZ40" s="125">
        <v>0</v>
      </c>
      <c r="BA40" s="121">
        <v>1</v>
      </c>
      <c r="BB40" s="121">
        <v>1</v>
      </c>
      <c r="BC40" s="126">
        <v>1</v>
      </c>
      <c r="BD40" s="122">
        <v>0</v>
      </c>
      <c r="BE40" s="121">
        <v>1</v>
      </c>
      <c r="BF40" s="121">
        <v>0</v>
      </c>
      <c r="BG40" s="121">
        <v>0</v>
      </c>
      <c r="BH40" s="121">
        <v>0</v>
      </c>
      <c r="BI40" s="121">
        <v>0</v>
      </c>
      <c r="BJ40" s="121">
        <v>0</v>
      </c>
      <c r="BK40" s="121">
        <v>0</v>
      </c>
      <c r="BL40" s="121">
        <v>0</v>
      </c>
      <c r="BM40" s="121">
        <v>0</v>
      </c>
      <c r="BN40" s="121">
        <v>0</v>
      </c>
      <c r="BO40" s="121">
        <v>0</v>
      </c>
      <c r="BP40" s="121">
        <v>0</v>
      </c>
      <c r="BQ40" s="121">
        <v>0</v>
      </c>
      <c r="BR40" s="121">
        <v>0</v>
      </c>
      <c r="BS40" s="121">
        <v>0</v>
      </c>
      <c r="BT40" s="121">
        <v>0</v>
      </c>
      <c r="BU40" s="121">
        <v>0</v>
      </c>
      <c r="BV40" s="121">
        <v>0</v>
      </c>
      <c r="BW40" s="121">
        <v>0</v>
      </c>
      <c r="BX40" s="121">
        <v>0</v>
      </c>
      <c r="BY40" s="121">
        <v>0</v>
      </c>
      <c r="BZ40" s="121">
        <v>0</v>
      </c>
      <c r="CA40" s="121">
        <v>0</v>
      </c>
      <c r="CB40" s="121">
        <v>0</v>
      </c>
      <c r="CC40" s="121">
        <v>0</v>
      </c>
      <c r="CD40" s="121">
        <v>0</v>
      </c>
      <c r="CE40" s="123">
        <v>0</v>
      </c>
      <c r="CF40" s="122">
        <v>0</v>
      </c>
      <c r="CG40" s="121">
        <v>0</v>
      </c>
      <c r="CH40" s="121">
        <v>0</v>
      </c>
      <c r="CI40" s="121">
        <v>0</v>
      </c>
      <c r="CJ40" s="121">
        <v>0</v>
      </c>
      <c r="CK40" s="121">
        <v>0</v>
      </c>
      <c r="CL40" s="121">
        <v>0</v>
      </c>
      <c r="CM40" s="121">
        <v>0</v>
      </c>
      <c r="CN40" s="121">
        <v>0</v>
      </c>
      <c r="CO40" s="121">
        <v>0</v>
      </c>
      <c r="CP40" s="121">
        <v>0</v>
      </c>
      <c r="CQ40" s="121">
        <v>0</v>
      </c>
      <c r="CR40" s="121">
        <v>0</v>
      </c>
      <c r="CS40" s="121">
        <v>0</v>
      </c>
      <c r="CT40" s="121">
        <v>0</v>
      </c>
      <c r="CU40" s="121">
        <v>0</v>
      </c>
      <c r="CV40" s="121">
        <v>0</v>
      </c>
      <c r="CW40" s="121">
        <v>0</v>
      </c>
      <c r="CX40" s="121">
        <v>0</v>
      </c>
      <c r="CY40" s="121">
        <v>0</v>
      </c>
      <c r="CZ40" s="121">
        <v>0</v>
      </c>
      <c r="DA40" s="123">
        <v>0</v>
      </c>
      <c r="DB40" s="122">
        <v>0</v>
      </c>
      <c r="DC40" s="121">
        <v>0</v>
      </c>
      <c r="DD40" s="121">
        <v>0</v>
      </c>
      <c r="DE40" s="121">
        <v>0</v>
      </c>
      <c r="DF40" s="121">
        <v>0</v>
      </c>
      <c r="DG40" s="121">
        <v>0</v>
      </c>
      <c r="DH40" s="121">
        <v>0</v>
      </c>
      <c r="DI40" s="121">
        <v>0</v>
      </c>
      <c r="DJ40" s="123">
        <v>0</v>
      </c>
      <c r="DK40" s="122">
        <v>0</v>
      </c>
      <c r="DL40" s="123">
        <v>0</v>
      </c>
      <c r="DM40" s="124">
        <v>0</v>
      </c>
      <c r="DN40" s="122">
        <v>1</v>
      </c>
      <c r="DO40" s="121">
        <v>0</v>
      </c>
      <c r="DP40" s="123">
        <v>2</v>
      </c>
      <c r="DQ40" s="122">
        <v>50</v>
      </c>
      <c r="DR40" s="121">
        <v>0</v>
      </c>
      <c r="DS40" s="121" t="s">
        <v>927</v>
      </c>
      <c r="DT40" s="121">
        <v>2</v>
      </c>
      <c r="DU40" s="162" t="s">
        <v>3455</v>
      </c>
      <c r="DV40" s="164"/>
      <c r="DW40" s="122">
        <v>1</v>
      </c>
      <c r="DX40" s="121">
        <v>1</v>
      </c>
      <c r="DY40" s="121">
        <v>1</v>
      </c>
      <c r="DZ40" s="162"/>
      <c r="EA40" s="164"/>
      <c r="EB40" s="127">
        <v>3200</v>
      </c>
      <c r="EC40" s="128">
        <v>9.49</v>
      </c>
      <c r="ED40" s="129">
        <v>1</v>
      </c>
    </row>
    <row r="41" spans="1:134" ht="13.5" customHeight="1">
      <c r="A41" s="161" t="s">
        <v>13</v>
      </c>
      <c r="B41" s="162" t="s">
        <v>3456</v>
      </c>
      <c r="C41" s="121">
        <v>4</v>
      </c>
      <c r="D41" s="162" t="s">
        <v>3457</v>
      </c>
      <c r="E41" s="162" t="s">
        <v>3458</v>
      </c>
      <c r="F41" s="162" t="s">
        <v>3459</v>
      </c>
      <c r="G41" s="162">
        <v>62100</v>
      </c>
      <c r="H41" s="162" t="s">
        <v>13</v>
      </c>
      <c r="I41" s="162" t="s">
        <v>3460</v>
      </c>
      <c r="J41" s="162" t="s">
        <v>3461</v>
      </c>
      <c r="K41" s="164" t="s">
        <v>927</v>
      </c>
      <c r="L41" s="161" t="s">
        <v>927</v>
      </c>
      <c r="M41" s="162" t="s">
        <v>927</v>
      </c>
      <c r="N41" s="162" t="s">
        <v>927</v>
      </c>
      <c r="O41" s="162" t="s">
        <v>927</v>
      </c>
      <c r="P41" s="162" t="s">
        <v>927</v>
      </c>
      <c r="Q41" s="164" t="s">
        <v>927</v>
      </c>
      <c r="R41" s="161" t="s">
        <v>920</v>
      </c>
      <c r="S41" s="162" t="s">
        <v>3462</v>
      </c>
      <c r="T41" s="162" t="s">
        <v>1548</v>
      </c>
      <c r="U41" s="162" t="s">
        <v>927</v>
      </c>
      <c r="V41" s="166">
        <v>541226697</v>
      </c>
      <c r="W41" s="164" t="s">
        <v>3463</v>
      </c>
      <c r="X41" s="122">
        <v>3</v>
      </c>
      <c r="Y41" s="121">
        <v>0</v>
      </c>
      <c r="Z41" s="123">
        <v>3</v>
      </c>
      <c r="AA41" s="122">
        <v>3</v>
      </c>
      <c r="AB41" s="121">
        <v>0</v>
      </c>
      <c r="AC41" s="123">
        <v>3</v>
      </c>
      <c r="AD41" s="165" t="str">
        <f t="shared" si="0"/>
        <v>A</v>
      </c>
      <c r="AE41" s="124">
        <v>3</v>
      </c>
      <c r="AF41" s="165" t="str">
        <f t="shared" ref="AF41:AF60" si="5">IF(AE41&lt;=X41,"A","N")</f>
        <v>A</v>
      </c>
      <c r="AG41" s="122">
        <v>0</v>
      </c>
      <c r="AH41" s="121">
        <v>0</v>
      </c>
      <c r="AI41" s="121">
        <v>1</v>
      </c>
      <c r="AJ41" s="121">
        <v>2</v>
      </c>
      <c r="AK41" s="123">
        <v>3</v>
      </c>
      <c r="AL41" s="165" t="str">
        <f t="shared" ref="AL41:AL60" si="6">IF(AK41=X41,"A","N")</f>
        <v>A</v>
      </c>
      <c r="AM41" s="122">
        <v>2</v>
      </c>
      <c r="AN41" s="121">
        <v>1</v>
      </c>
      <c r="AO41" s="121">
        <v>0</v>
      </c>
      <c r="AP41" s="123">
        <v>3</v>
      </c>
      <c r="AQ41" s="165" t="str">
        <f t="shared" ref="AQ41:AQ60" si="7">IF(AP41=X41,"A","N")</f>
        <v>A</v>
      </c>
      <c r="AR41" s="122">
        <v>0</v>
      </c>
      <c r="AS41" s="121">
        <v>0</v>
      </c>
      <c r="AT41" s="121">
        <v>0</v>
      </c>
      <c r="AU41" s="121">
        <v>2</v>
      </c>
      <c r="AV41" s="121">
        <v>1</v>
      </c>
      <c r="AW41" s="121">
        <v>0</v>
      </c>
      <c r="AX41" s="123">
        <v>3</v>
      </c>
      <c r="AY41" s="165" t="str">
        <f t="shared" si="4"/>
        <v>A</v>
      </c>
      <c r="AZ41" s="125">
        <v>1</v>
      </c>
      <c r="BA41" s="121">
        <v>1</v>
      </c>
      <c r="BB41" s="121">
        <v>0</v>
      </c>
      <c r="BC41" s="126">
        <v>1</v>
      </c>
      <c r="BD41" s="122">
        <v>0</v>
      </c>
      <c r="BE41" s="121">
        <v>0</v>
      </c>
      <c r="BF41" s="121">
        <v>0</v>
      </c>
      <c r="BG41" s="121">
        <v>0</v>
      </c>
      <c r="BH41" s="121">
        <v>0</v>
      </c>
      <c r="BI41" s="121">
        <v>0</v>
      </c>
      <c r="BJ41" s="121">
        <v>0</v>
      </c>
      <c r="BK41" s="121">
        <v>0</v>
      </c>
      <c r="BL41" s="121">
        <v>0</v>
      </c>
      <c r="BM41" s="121">
        <v>0</v>
      </c>
      <c r="BN41" s="121">
        <v>0</v>
      </c>
      <c r="BO41" s="121">
        <v>0</v>
      </c>
      <c r="BP41" s="121">
        <v>0</v>
      </c>
      <c r="BQ41" s="121">
        <v>0</v>
      </c>
      <c r="BR41" s="121">
        <v>0</v>
      </c>
      <c r="BS41" s="121">
        <v>0</v>
      </c>
      <c r="BT41" s="121">
        <v>0</v>
      </c>
      <c r="BU41" s="121">
        <v>0</v>
      </c>
      <c r="BV41" s="121">
        <v>0</v>
      </c>
      <c r="BW41" s="121">
        <v>0</v>
      </c>
      <c r="BX41" s="121">
        <v>0</v>
      </c>
      <c r="BY41" s="121">
        <v>0</v>
      </c>
      <c r="BZ41" s="121">
        <v>0</v>
      </c>
      <c r="CA41" s="121">
        <v>0</v>
      </c>
      <c r="CB41" s="121">
        <v>0</v>
      </c>
      <c r="CC41" s="121">
        <v>0</v>
      </c>
      <c r="CD41" s="121">
        <v>0</v>
      </c>
      <c r="CE41" s="123">
        <v>0</v>
      </c>
      <c r="CF41" s="122">
        <v>0</v>
      </c>
      <c r="CG41" s="121">
        <v>0</v>
      </c>
      <c r="CH41" s="121">
        <v>0</v>
      </c>
      <c r="CI41" s="121">
        <v>0</v>
      </c>
      <c r="CJ41" s="121">
        <v>0</v>
      </c>
      <c r="CK41" s="121">
        <v>0</v>
      </c>
      <c r="CL41" s="121">
        <v>0</v>
      </c>
      <c r="CM41" s="121">
        <v>0</v>
      </c>
      <c r="CN41" s="121">
        <v>0</v>
      </c>
      <c r="CO41" s="121">
        <v>0</v>
      </c>
      <c r="CP41" s="121">
        <v>0</v>
      </c>
      <c r="CQ41" s="121">
        <v>0</v>
      </c>
      <c r="CR41" s="121">
        <v>0</v>
      </c>
      <c r="CS41" s="121">
        <v>0</v>
      </c>
      <c r="CT41" s="121">
        <v>0</v>
      </c>
      <c r="CU41" s="121">
        <v>0</v>
      </c>
      <c r="CV41" s="121">
        <v>0</v>
      </c>
      <c r="CW41" s="121">
        <v>0</v>
      </c>
      <c r="CX41" s="121">
        <v>0</v>
      </c>
      <c r="CY41" s="121">
        <v>0</v>
      </c>
      <c r="CZ41" s="121">
        <v>0</v>
      </c>
      <c r="DA41" s="123">
        <v>0</v>
      </c>
      <c r="DB41" s="122">
        <v>0</v>
      </c>
      <c r="DC41" s="121">
        <v>0</v>
      </c>
      <c r="DD41" s="121">
        <v>0</v>
      </c>
      <c r="DE41" s="121">
        <v>0</v>
      </c>
      <c r="DF41" s="121">
        <v>0</v>
      </c>
      <c r="DG41" s="121">
        <v>0</v>
      </c>
      <c r="DH41" s="121">
        <v>0</v>
      </c>
      <c r="DI41" s="121">
        <v>0</v>
      </c>
      <c r="DJ41" s="123">
        <v>0</v>
      </c>
      <c r="DK41" s="122">
        <v>0</v>
      </c>
      <c r="DL41" s="123">
        <v>0</v>
      </c>
      <c r="DM41" s="124">
        <v>0</v>
      </c>
      <c r="DN41" s="122">
        <v>1</v>
      </c>
      <c r="DO41" s="121">
        <v>0</v>
      </c>
      <c r="DP41" s="123">
        <v>0</v>
      </c>
      <c r="DQ41" s="122">
        <v>1</v>
      </c>
      <c r="DR41" s="121">
        <v>0</v>
      </c>
      <c r="DS41" s="121" t="s">
        <v>927</v>
      </c>
      <c r="DT41" s="121">
        <v>2</v>
      </c>
      <c r="DU41" s="162"/>
      <c r="DV41" s="164"/>
      <c r="DW41" s="122">
        <v>1</v>
      </c>
      <c r="DX41" s="121">
        <v>1</v>
      </c>
      <c r="DY41" s="121">
        <v>1</v>
      </c>
      <c r="DZ41" s="162"/>
      <c r="EA41" s="164"/>
      <c r="EB41" s="127">
        <v>1600</v>
      </c>
      <c r="EC41" s="128">
        <v>2.4500000000000002</v>
      </c>
      <c r="ED41" s="129">
        <v>1</v>
      </c>
    </row>
    <row r="42" spans="1:134" ht="13.5" customHeight="1">
      <c r="A42" s="161" t="s">
        <v>13</v>
      </c>
      <c r="B42" s="162" t="s">
        <v>25</v>
      </c>
      <c r="C42" s="121">
        <v>4</v>
      </c>
      <c r="D42" s="162" t="s">
        <v>24</v>
      </c>
      <c r="E42" s="162" t="s">
        <v>915</v>
      </c>
      <c r="F42" s="162" t="s">
        <v>3464</v>
      </c>
      <c r="G42" s="162">
        <v>61700</v>
      </c>
      <c r="H42" s="162" t="s">
        <v>3465</v>
      </c>
      <c r="I42" s="162" t="s">
        <v>3466</v>
      </c>
      <c r="J42" s="162" t="s">
        <v>3467</v>
      </c>
      <c r="K42" s="164" t="s">
        <v>3468</v>
      </c>
      <c r="L42" s="161" t="s">
        <v>920</v>
      </c>
      <c r="M42" s="162" t="s">
        <v>956</v>
      </c>
      <c r="N42" s="162" t="s">
        <v>3469</v>
      </c>
      <c r="O42" s="162" t="s">
        <v>927</v>
      </c>
      <c r="P42" s="162">
        <v>545427526</v>
      </c>
      <c r="Q42" s="164" t="s">
        <v>3470</v>
      </c>
      <c r="R42" s="161" t="s">
        <v>927</v>
      </c>
      <c r="S42" s="162" t="s">
        <v>1166</v>
      </c>
      <c r="T42" s="162" t="s">
        <v>3471</v>
      </c>
      <c r="U42" s="162" t="s">
        <v>927</v>
      </c>
      <c r="V42" s="162">
        <v>545427536</v>
      </c>
      <c r="W42" s="164" t="s">
        <v>3472</v>
      </c>
      <c r="X42" s="122">
        <v>2</v>
      </c>
      <c r="Y42" s="121">
        <v>0</v>
      </c>
      <c r="Z42" s="123">
        <v>2</v>
      </c>
      <c r="AA42" s="122">
        <v>0.1</v>
      </c>
      <c r="AB42" s="121">
        <v>0</v>
      </c>
      <c r="AC42" s="123">
        <v>0.1</v>
      </c>
      <c r="AD42" s="165" t="str">
        <f t="shared" ref="AD42:AD60" si="8">IF(AC42&lt;=Z42,"A","N")</f>
        <v>A</v>
      </c>
      <c r="AE42" s="124">
        <v>0</v>
      </c>
      <c r="AF42" s="165" t="str">
        <f t="shared" si="5"/>
        <v>A</v>
      </c>
      <c r="AG42" s="122">
        <v>0</v>
      </c>
      <c r="AH42" s="121">
        <v>1</v>
      </c>
      <c r="AI42" s="121">
        <v>0</v>
      </c>
      <c r="AJ42" s="121">
        <v>1</v>
      </c>
      <c r="AK42" s="123">
        <v>2</v>
      </c>
      <c r="AL42" s="165" t="str">
        <f t="shared" si="6"/>
        <v>A</v>
      </c>
      <c r="AM42" s="122">
        <v>0</v>
      </c>
      <c r="AN42" s="121">
        <v>0</v>
      </c>
      <c r="AO42" s="121">
        <v>2</v>
      </c>
      <c r="AP42" s="123">
        <v>2</v>
      </c>
      <c r="AQ42" s="165" t="str">
        <f t="shared" si="7"/>
        <v>A</v>
      </c>
      <c r="AR42" s="122">
        <v>0</v>
      </c>
      <c r="AS42" s="121">
        <v>0</v>
      </c>
      <c r="AT42" s="121">
        <v>0</v>
      </c>
      <c r="AU42" s="121">
        <v>1</v>
      </c>
      <c r="AV42" s="121">
        <v>1</v>
      </c>
      <c r="AW42" s="121">
        <v>0</v>
      </c>
      <c r="AX42" s="123">
        <v>2</v>
      </c>
      <c r="AY42" s="165" t="str">
        <f t="shared" ref="AY42:AY60" si="9">IF(AX42=X42,"A","N")</f>
        <v>A</v>
      </c>
      <c r="AZ42" s="125">
        <v>1</v>
      </c>
      <c r="BA42" s="121">
        <v>0</v>
      </c>
      <c r="BB42" s="121">
        <v>1</v>
      </c>
      <c r="BC42" s="126">
        <v>1</v>
      </c>
      <c r="BD42" s="122">
        <v>0</v>
      </c>
      <c r="BE42" s="121">
        <v>3</v>
      </c>
      <c r="BF42" s="121">
        <v>0</v>
      </c>
      <c r="BG42" s="121">
        <v>0</v>
      </c>
      <c r="BH42" s="121">
        <v>0</v>
      </c>
      <c r="BI42" s="121">
        <v>0</v>
      </c>
      <c r="BJ42" s="121">
        <v>0</v>
      </c>
      <c r="BK42" s="121">
        <v>2</v>
      </c>
      <c r="BL42" s="121">
        <v>0</v>
      </c>
      <c r="BM42" s="121">
        <v>0</v>
      </c>
      <c r="BN42" s="121">
        <v>0</v>
      </c>
      <c r="BO42" s="121">
        <v>0</v>
      </c>
      <c r="BP42" s="121">
        <v>0</v>
      </c>
      <c r="BQ42" s="121">
        <v>0</v>
      </c>
      <c r="BR42" s="121">
        <v>0</v>
      </c>
      <c r="BS42" s="121">
        <v>0</v>
      </c>
      <c r="BT42" s="121">
        <v>0</v>
      </c>
      <c r="BU42" s="121">
        <v>0</v>
      </c>
      <c r="BV42" s="121">
        <v>0</v>
      </c>
      <c r="BW42" s="121">
        <v>0</v>
      </c>
      <c r="BX42" s="121">
        <v>0</v>
      </c>
      <c r="BY42" s="121">
        <v>0</v>
      </c>
      <c r="BZ42" s="121">
        <v>0</v>
      </c>
      <c r="CA42" s="121">
        <v>0</v>
      </c>
      <c r="CB42" s="121">
        <v>0</v>
      </c>
      <c r="CC42" s="121">
        <v>0</v>
      </c>
      <c r="CD42" s="121">
        <v>0</v>
      </c>
      <c r="CE42" s="123">
        <v>0</v>
      </c>
      <c r="CF42" s="122">
        <v>1</v>
      </c>
      <c r="CG42" s="121">
        <v>0</v>
      </c>
      <c r="CH42" s="121">
        <v>0</v>
      </c>
      <c r="CI42" s="121">
        <v>0</v>
      </c>
      <c r="CJ42" s="121">
        <v>0</v>
      </c>
      <c r="CK42" s="121">
        <v>0</v>
      </c>
      <c r="CL42" s="121">
        <v>0</v>
      </c>
      <c r="CM42" s="121">
        <v>0</v>
      </c>
      <c r="CN42" s="121">
        <v>0</v>
      </c>
      <c r="CO42" s="121">
        <v>0</v>
      </c>
      <c r="CP42" s="121">
        <v>0</v>
      </c>
      <c r="CQ42" s="121">
        <v>0</v>
      </c>
      <c r="CR42" s="121">
        <v>0</v>
      </c>
      <c r="CS42" s="121">
        <v>0</v>
      </c>
      <c r="CT42" s="121">
        <v>0</v>
      </c>
      <c r="CU42" s="121">
        <v>0</v>
      </c>
      <c r="CV42" s="121">
        <v>0</v>
      </c>
      <c r="CW42" s="121">
        <v>0</v>
      </c>
      <c r="CX42" s="121">
        <v>0</v>
      </c>
      <c r="CY42" s="121">
        <v>0</v>
      </c>
      <c r="CZ42" s="121">
        <v>0</v>
      </c>
      <c r="DA42" s="123">
        <v>0</v>
      </c>
      <c r="DB42" s="122">
        <v>0</v>
      </c>
      <c r="DC42" s="121">
        <v>0</v>
      </c>
      <c r="DD42" s="121">
        <v>0</v>
      </c>
      <c r="DE42" s="121">
        <v>0</v>
      </c>
      <c r="DF42" s="121">
        <v>0</v>
      </c>
      <c r="DG42" s="121">
        <v>0</v>
      </c>
      <c r="DH42" s="121">
        <v>0</v>
      </c>
      <c r="DI42" s="121">
        <v>0</v>
      </c>
      <c r="DJ42" s="123">
        <v>0</v>
      </c>
      <c r="DK42" s="122">
        <v>0</v>
      </c>
      <c r="DL42" s="123">
        <v>0</v>
      </c>
      <c r="DM42" s="124">
        <v>0</v>
      </c>
      <c r="DN42" s="122">
        <v>3</v>
      </c>
      <c r="DO42" s="121">
        <v>0</v>
      </c>
      <c r="DP42" s="123">
        <v>9</v>
      </c>
      <c r="DQ42" s="122"/>
      <c r="DR42" s="121">
        <v>0</v>
      </c>
      <c r="DS42" s="121" t="s">
        <v>927</v>
      </c>
      <c r="DT42" s="121">
        <v>2</v>
      </c>
      <c r="DU42" s="162"/>
      <c r="DV42" s="164"/>
      <c r="DW42" s="122">
        <v>1</v>
      </c>
      <c r="DX42" s="121">
        <v>0</v>
      </c>
      <c r="DY42" s="121">
        <v>0</v>
      </c>
      <c r="DZ42" s="162"/>
      <c r="EA42" s="164"/>
      <c r="EB42" s="127">
        <v>7646</v>
      </c>
      <c r="EC42" s="128">
        <v>12.79</v>
      </c>
      <c r="ED42" s="129">
        <v>1</v>
      </c>
    </row>
    <row r="43" spans="1:134" ht="13.5" customHeight="1">
      <c r="A43" s="161" t="s">
        <v>13</v>
      </c>
      <c r="B43" s="162" t="s">
        <v>34</v>
      </c>
      <c r="C43" s="121">
        <v>4</v>
      </c>
      <c r="D43" s="162" t="s">
        <v>33</v>
      </c>
      <c r="E43" s="162" t="s">
        <v>3473</v>
      </c>
      <c r="F43" s="162" t="s">
        <v>3474</v>
      </c>
      <c r="G43" s="162">
        <v>63700</v>
      </c>
      <c r="H43" s="162" t="s">
        <v>3475</v>
      </c>
      <c r="I43" s="162" t="s">
        <v>3476</v>
      </c>
      <c r="J43" s="162" t="s">
        <v>3477</v>
      </c>
      <c r="K43" s="164" t="s">
        <v>3213</v>
      </c>
      <c r="L43" s="161" t="s">
        <v>2636</v>
      </c>
      <c r="M43" s="162" t="s">
        <v>986</v>
      </c>
      <c r="N43" s="162" t="s">
        <v>3478</v>
      </c>
      <c r="O43" s="162" t="s">
        <v>927</v>
      </c>
      <c r="P43" s="162">
        <v>541420378</v>
      </c>
      <c r="Q43" s="164" t="s">
        <v>3479</v>
      </c>
      <c r="R43" s="161" t="s">
        <v>2636</v>
      </c>
      <c r="S43" s="162" t="s">
        <v>986</v>
      </c>
      <c r="T43" s="162" t="s">
        <v>3480</v>
      </c>
      <c r="U43" s="162" t="s">
        <v>927</v>
      </c>
      <c r="V43" s="162">
        <v>541420378</v>
      </c>
      <c r="W43" s="164" t="s">
        <v>3479</v>
      </c>
      <c r="X43" s="122">
        <v>3</v>
      </c>
      <c r="Y43" s="121">
        <v>0</v>
      </c>
      <c r="Z43" s="123">
        <v>3</v>
      </c>
      <c r="AA43" s="122">
        <v>3</v>
      </c>
      <c r="AB43" s="121">
        <v>0</v>
      </c>
      <c r="AC43" s="123">
        <v>3</v>
      </c>
      <c r="AD43" s="165" t="str">
        <f t="shared" si="8"/>
        <v>A</v>
      </c>
      <c r="AE43" s="124">
        <v>3</v>
      </c>
      <c r="AF43" s="165" t="str">
        <f t="shared" si="5"/>
        <v>A</v>
      </c>
      <c r="AG43" s="122">
        <v>0</v>
      </c>
      <c r="AH43" s="121">
        <v>1</v>
      </c>
      <c r="AI43" s="121">
        <v>0</v>
      </c>
      <c r="AJ43" s="121">
        <v>2</v>
      </c>
      <c r="AK43" s="123">
        <v>3</v>
      </c>
      <c r="AL43" s="165" t="str">
        <f t="shared" si="6"/>
        <v>A</v>
      </c>
      <c r="AM43" s="122">
        <v>1</v>
      </c>
      <c r="AN43" s="121">
        <v>1</v>
      </c>
      <c r="AO43" s="121">
        <v>1</v>
      </c>
      <c r="AP43" s="123">
        <v>3</v>
      </c>
      <c r="AQ43" s="165" t="str">
        <f t="shared" si="7"/>
        <v>A</v>
      </c>
      <c r="AR43" s="122">
        <v>0</v>
      </c>
      <c r="AS43" s="121">
        <v>0</v>
      </c>
      <c r="AT43" s="121">
        <v>0</v>
      </c>
      <c r="AU43" s="121">
        <v>2</v>
      </c>
      <c r="AV43" s="121">
        <v>1</v>
      </c>
      <c r="AW43" s="121">
        <v>0</v>
      </c>
      <c r="AX43" s="123">
        <v>3</v>
      </c>
      <c r="AY43" s="165" t="str">
        <f t="shared" si="9"/>
        <v>A</v>
      </c>
      <c r="AZ43" s="125">
        <v>1</v>
      </c>
      <c r="BA43" s="121">
        <v>1</v>
      </c>
      <c r="BB43" s="121">
        <v>1</v>
      </c>
      <c r="BC43" s="126">
        <v>1</v>
      </c>
      <c r="BD43" s="122">
        <v>0</v>
      </c>
      <c r="BE43" s="121">
        <v>5</v>
      </c>
      <c r="BF43" s="121">
        <v>0</v>
      </c>
      <c r="BG43" s="121">
        <v>0</v>
      </c>
      <c r="BH43" s="121">
        <v>0</v>
      </c>
      <c r="BI43" s="121">
        <v>0</v>
      </c>
      <c r="BJ43" s="121">
        <v>0</v>
      </c>
      <c r="BK43" s="121">
        <v>7</v>
      </c>
      <c r="BL43" s="121">
        <v>1</v>
      </c>
      <c r="BM43" s="121">
        <v>0</v>
      </c>
      <c r="BN43" s="121">
        <v>0</v>
      </c>
      <c r="BO43" s="121">
        <v>0</v>
      </c>
      <c r="BP43" s="121">
        <v>0</v>
      </c>
      <c r="BQ43" s="121">
        <v>0</v>
      </c>
      <c r="BR43" s="121">
        <v>0</v>
      </c>
      <c r="BS43" s="121">
        <v>0</v>
      </c>
      <c r="BT43" s="121">
        <v>0</v>
      </c>
      <c r="BU43" s="121">
        <v>0</v>
      </c>
      <c r="BV43" s="121">
        <v>0</v>
      </c>
      <c r="BW43" s="121">
        <v>0</v>
      </c>
      <c r="BX43" s="121">
        <v>0</v>
      </c>
      <c r="BY43" s="121">
        <v>0</v>
      </c>
      <c r="BZ43" s="121">
        <v>0</v>
      </c>
      <c r="CA43" s="121">
        <v>0</v>
      </c>
      <c r="CB43" s="121">
        <v>0</v>
      </c>
      <c r="CC43" s="121">
        <v>0</v>
      </c>
      <c r="CD43" s="121">
        <v>0</v>
      </c>
      <c r="CE43" s="123">
        <v>0</v>
      </c>
      <c r="CF43" s="122">
        <v>0</v>
      </c>
      <c r="CG43" s="121">
        <v>0</v>
      </c>
      <c r="CH43" s="121">
        <v>0</v>
      </c>
      <c r="CI43" s="121">
        <v>1</v>
      </c>
      <c r="CJ43" s="121">
        <v>0</v>
      </c>
      <c r="CK43" s="121">
        <v>0</v>
      </c>
      <c r="CL43" s="121">
        <v>0</v>
      </c>
      <c r="CM43" s="121">
        <v>0</v>
      </c>
      <c r="CN43" s="121">
        <v>0</v>
      </c>
      <c r="CO43" s="121">
        <v>0</v>
      </c>
      <c r="CP43" s="121">
        <v>0</v>
      </c>
      <c r="CQ43" s="121">
        <v>0</v>
      </c>
      <c r="CR43" s="121">
        <v>0</v>
      </c>
      <c r="CS43" s="121">
        <v>0</v>
      </c>
      <c r="CT43" s="121">
        <v>0</v>
      </c>
      <c r="CU43" s="121">
        <v>0</v>
      </c>
      <c r="CV43" s="121">
        <v>0</v>
      </c>
      <c r="CW43" s="121">
        <v>0</v>
      </c>
      <c r="CX43" s="121">
        <v>0</v>
      </c>
      <c r="CY43" s="121">
        <v>0</v>
      </c>
      <c r="CZ43" s="121">
        <v>0</v>
      </c>
      <c r="DA43" s="123">
        <v>0</v>
      </c>
      <c r="DB43" s="122">
        <v>0</v>
      </c>
      <c r="DC43" s="121">
        <v>0</v>
      </c>
      <c r="DD43" s="121">
        <v>0</v>
      </c>
      <c r="DE43" s="121">
        <v>0</v>
      </c>
      <c r="DF43" s="121">
        <v>0</v>
      </c>
      <c r="DG43" s="121">
        <v>0</v>
      </c>
      <c r="DH43" s="121">
        <v>0</v>
      </c>
      <c r="DI43" s="121">
        <v>0</v>
      </c>
      <c r="DJ43" s="123">
        <v>0</v>
      </c>
      <c r="DK43" s="122">
        <v>0</v>
      </c>
      <c r="DL43" s="123">
        <v>0</v>
      </c>
      <c r="DM43" s="124">
        <v>0</v>
      </c>
      <c r="DN43" s="122">
        <v>0</v>
      </c>
      <c r="DO43" s="121">
        <v>0</v>
      </c>
      <c r="DP43" s="123">
        <v>0</v>
      </c>
      <c r="DQ43" s="122">
        <v>90</v>
      </c>
      <c r="DR43" s="121">
        <v>1</v>
      </c>
      <c r="DS43" s="162" t="s">
        <v>3481</v>
      </c>
      <c r="DT43" s="121">
        <v>3</v>
      </c>
      <c r="DU43" s="162" t="s">
        <v>3482</v>
      </c>
      <c r="DV43" s="164" t="s">
        <v>3483</v>
      </c>
      <c r="DW43" s="122">
        <v>1</v>
      </c>
      <c r="DX43" s="121">
        <v>0</v>
      </c>
      <c r="DY43" s="121">
        <v>1</v>
      </c>
      <c r="DZ43" s="162" t="s">
        <v>3484</v>
      </c>
      <c r="EA43" s="164" t="s">
        <v>3485</v>
      </c>
      <c r="EB43" s="127">
        <v>4000</v>
      </c>
      <c r="EC43" s="128">
        <v>4.22</v>
      </c>
      <c r="ED43" s="129">
        <v>1</v>
      </c>
    </row>
    <row r="44" spans="1:134" ht="13.5" customHeight="1">
      <c r="A44" s="161" t="s">
        <v>13</v>
      </c>
      <c r="B44" s="162" t="s">
        <v>32</v>
      </c>
      <c r="C44" s="121">
        <v>4</v>
      </c>
      <c r="D44" s="162" t="s">
        <v>605</v>
      </c>
      <c r="E44" s="162" t="s">
        <v>3486</v>
      </c>
      <c r="F44" s="162" t="s">
        <v>3487</v>
      </c>
      <c r="G44" s="162">
        <v>62300</v>
      </c>
      <c r="H44" s="162" t="s">
        <v>3488</v>
      </c>
      <c r="I44" s="162" t="s">
        <v>3489</v>
      </c>
      <c r="J44" s="162" t="s">
        <v>3490</v>
      </c>
      <c r="K44" s="164" t="s">
        <v>3491</v>
      </c>
      <c r="L44" s="161" t="s">
        <v>2636</v>
      </c>
      <c r="M44" s="162" t="s">
        <v>2479</v>
      </c>
      <c r="N44" s="162" t="s">
        <v>3492</v>
      </c>
      <c r="O44" s="162" t="s">
        <v>927</v>
      </c>
      <c r="P44" s="162">
        <v>547130589</v>
      </c>
      <c r="Q44" s="164" t="s">
        <v>3493</v>
      </c>
      <c r="R44" s="161" t="s">
        <v>927</v>
      </c>
      <c r="S44" s="162" t="s">
        <v>2823</v>
      </c>
      <c r="T44" s="162" t="s">
        <v>3494</v>
      </c>
      <c r="U44" s="162" t="s">
        <v>927</v>
      </c>
      <c r="V44" s="162">
        <v>547130581</v>
      </c>
      <c r="W44" s="164" t="s">
        <v>3495</v>
      </c>
      <c r="X44" s="122">
        <v>1</v>
      </c>
      <c r="Y44" s="121">
        <v>1</v>
      </c>
      <c r="Z44" s="123">
        <v>2</v>
      </c>
      <c r="AA44" s="122">
        <v>0.1</v>
      </c>
      <c r="AB44" s="121">
        <v>0</v>
      </c>
      <c r="AC44" s="123">
        <v>0.1</v>
      </c>
      <c r="AD44" s="165" t="str">
        <f t="shared" si="8"/>
        <v>A</v>
      </c>
      <c r="AE44" s="124">
        <v>0</v>
      </c>
      <c r="AF44" s="165" t="str">
        <f t="shared" si="5"/>
        <v>A</v>
      </c>
      <c r="AG44" s="122">
        <v>0</v>
      </c>
      <c r="AH44" s="121">
        <v>1</v>
      </c>
      <c r="AI44" s="121">
        <v>0</v>
      </c>
      <c r="AJ44" s="121">
        <v>0</v>
      </c>
      <c r="AK44" s="123">
        <v>1</v>
      </c>
      <c r="AL44" s="165" t="str">
        <f t="shared" si="6"/>
        <v>A</v>
      </c>
      <c r="AM44" s="122">
        <v>0</v>
      </c>
      <c r="AN44" s="121">
        <v>0</v>
      </c>
      <c r="AO44" s="121">
        <v>1</v>
      </c>
      <c r="AP44" s="123">
        <v>1</v>
      </c>
      <c r="AQ44" s="165" t="str">
        <f t="shared" si="7"/>
        <v>A</v>
      </c>
      <c r="AR44" s="122">
        <v>0</v>
      </c>
      <c r="AS44" s="121">
        <v>0</v>
      </c>
      <c r="AT44" s="121">
        <v>0</v>
      </c>
      <c r="AU44" s="121">
        <v>1</v>
      </c>
      <c r="AV44" s="121">
        <v>0</v>
      </c>
      <c r="AW44" s="121">
        <v>0</v>
      </c>
      <c r="AX44" s="123">
        <v>1</v>
      </c>
      <c r="AY44" s="165" t="str">
        <f t="shared" si="9"/>
        <v>A</v>
      </c>
      <c r="AZ44" s="125">
        <v>1</v>
      </c>
      <c r="BA44" s="121">
        <v>1</v>
      </c>
      <c r="BB44" s="121">
        <v>0</v>
      </c>
      <c r="BC44" s="126">
        <v>1</v>
      </c>
      <c r="BD44" s="122">
        <v>0</v>
      </c>
      <c r="BE44" s="121">
        <v>0</v>
      </c>
      <c r="BF44" s="121">
        <v>0</v>
      </c>
      <c r="BG44" s="121">
        <v>0</v>
      </c>
      <c r="BH44" s="121">
        <v>0</v>
      </c>
      <c r="BI44" s="121">
        <v>0</v>
      </c>
      <c r="BJ44" s="121">
        <v>0</v>
      </c>
      <c r="BK44" s="121">
        <v>0</v>
      </c>
      <c r="BL44" s="121">
        <v>0</v>
      </c>
      <c r="BM44" s="121">
        <v>0</v>
      </c>
      <c r="BN44" s="121">
        <v>0</v>
      </c>
      <c r="BO44" s="121">
        <v>0</v>
      </c>
      <c r="BP44" s="121">
        <v>0</v>
      </c>
      <c r="BQ44" s="121">
        <v>0</v>
      </c>
      <c r="BR44" s="121">
        <v>0</v>
      </c>
      <c r="BS44" s="121">
        <v>0</v>
      </c>
      <c r="BT44" s="121">
        <v>0</v>
      </c>
      <c r="BU44" s="121">
        <v>0</v>
      </c>
      <c r="BV44" s="121">
        <v>0</v>
      </c>
      <c r="BW44" s="121">
        <v>0</v>
      </c>
      <c r="BX44" s="121">
        <v>0</v>
      </c>
      <c r="BY44" s="121">
        <v>0</v>
      </c>
      <c r="BZ44" s="121">
        <v>0</v>
      </c>
      <c r="CA44" s="121">
        <v>0</v>
      </c>
      <c r="CB44" s="121">
        <v>0</v>
      </c>
      <c r="CC44" s="121">
        <v>0</v>
      </c>
      <c r="CD44" s="121">
        <v>0</v>
      </c>
      <c r="CE44" s="123">
        <v>0</v>
      </c>
      <c r="CF44" s="122">
        <v>0</v>
      </c>
      <c r="CG44" s="121">
        <v>0</v>
      </c>
      <c r="CH44" s="121">
        <v>0</v>
      </c>
      <c r="CI44" s="121">
        <v>0</v>
      </c>
      <c r="CJ44" s="121">
        <v>0</v>
      </c>
      <c r="CK44" s="121">
        <v>0</v>
      </c>
      <c r="CL44" s="121">
        <v>0</v>
      </c>
      <c r="CM44" s="121">
        <v>0</v>
      </c>
      <c r="CN44" s="121">
        <v>0</v>
      </c>
      <c r="CO44" s="121">
        <v>0</v>
      </c>
      <c r="CP44" s="121">
        <v>0</v>
      </c>
      <c r="CQ44" s="121">
        <v>0</v>
      </c>
      <c r="CR44" s="121">
        <v>0</v>
      </c>
      <c r="CS44" s="121">
        <v>0</v>
      </c>
      <c r="CT44" s="121">
        <v>0</v>
      </c>
      <c r="CU44" s="121">
        <v>0</v>
      </c>
      <c r="CV44" s="121">
        <v>0</v>
      </c>
      <c r="CW44" s="121">
        <v>0</v>
      </c>
      <c r="CX44" s="121">
        <v>0</v>
      </c>
      <c r="CY44" s="121">
        <v>0</v>
      </c>
      <c r="CZ44" s="121">
        <v>0</v>
      </c>
      <c r="DA44" s="123">
        <v>0</v>
      </c>
      <c r="DB44" s="122">
        <v>0</v>
      </c>
      <c r="DC44" s="121">
        <v>0</v>
      </c>
      <c r="DD44" s="121">
        <v>0</v>
      </c>
      <c r="DE44" s="121">
        <v>0</v>
      </c>
      <c r="DF44" s="121">
        <v>0</v>
      </c>
      <c r="DG44" s="121">
        <v>0</v>
      </c>
      <c r="DH44" s="121">
        <v>0</v>
      </c>
      <c r="DI44" s="121">
        <v>0</v>
      </c>
      <c r="DJ44" s="123">
        <v>0</v>
      </c>
      <c r="DK44" s="122">
        <v>0</v>
      </c>
      <c r="DL44" s="123">
        <v>0</v>
      </c>
      <c r="DM44" s="124">
        <v>0</v>
      </c>
      <c r="DN44" s="122">
        <v>2</v>
      </c>
      <c r="DO44" s="121">
        <v>0</v>
      </c>
      <c r="DP44" s="123">
        <v>0</v>
      </c>
      <c r="DQ44" s="122"/>
      <c r="DR44" s="121">
        <v>0</v>
      </c>
      <c r="DS44" s="121" t="s">
        <v>927</v>
      </c>
      <c r="DT44" s="121">
        <v>2</v>
      </c>
      <c r="DU44" s="162" t="s">
        <v>3496</v>
      </c>
      <c r="DV44" s="164"/>
      <c r="DW44" s="122">
        <v>1</v>
      </c>
      <c r="DX44" s="121">
        <v>1</v>
      </c>
      <c r="DY44" s="121">
        <v>1</v>
      </c>
      <c r="DZ44" s="162"/>
      <c r="EA44" s="164"/>
      <c r="EB44" s="127">
        <v>12817</v>
      </c>
      <c r="EC44" s="128">
        <v>4.09</v>
      </c>
      <c r="ED44" s="129">
        <v>1</v>
      </c>
    </row>
    <row r="45" spans="1:134" ht="13.5" customHeight="1">
      <c r="A45" s="161" t="s">
        <v>13</v>
      </c>
      <c r="B45" s="162" t="s">
        <v>37</v>
      </c>
      <c r="C45" s="121">
        <v>4</v>
      </c>
      <c r="D45" s="162" t="s">
        <v>36</v>
      </c>
      <c r="E45" s="162" t="s">
        <v>3497</v>
      </c>
      <c r="F45" s="162" t="s">
        <v>3498</v>
      </c>
      <c r="G45" s="162">
        <v>62400</v>
      </c>
      <c r="H45" s="162" t="s">
        <v>37</v>
      </c>
      <c r="I45" s="162" t="s">
        <v>3499</v>
      </c>
      <c r="J45" s="162" t="s">
        <v>3500</v>
      </c>
      <c r="K45" s="164" t="s">
        <v>3501</v>
      </c>
      <c r="L45" s="161" t="s">
        <v>2636</v>
      </c>
      <c r="M45" s="162" t="s">
        <v>3502</v>
      </c>
      <c r="N45" s="162" t="s">
        <v>3503</v>
      </c>
      <c r="O45" s="162" t="s">
        <v>927</v>
      </c>
      <c r="P45" s="162" t="s">
        <v>3504</v>
      </c>
      <c r="Q45" s="164" t="s">
        <v>3505</v>
      </c>
      <c r="R45" s="161" t="s">
        <v>920</v>
      </c>
      <c r="S45" s="162" t="s">
        <v>1025</v>
      </c>
      <c r="T45" s="162" t="s">
        <v>3506</v>
      </c>
      <c r="U45" s="162" t="s">
        <v>1650</v>
      </c>
      <c r="V45" s="162" t="s">
        <v>3507</v>
      </c>
      <c r="W45" s="164" t="s">
        <v>3508</v>
      </c>
      <c r="X45" s="122">
        <v>2</v>
      </c>
      <c r="Y45" s="121">
        <v>2</v>
      </c>
      <c r="Z45" s="123">
        <v>4</v>
      </c>
      <c r="AA45" s="122">
        <v>2</v>
      </c>
      <c r="AB45" s="121">
        <v>2</v>
      </c>
      <c r="AC45" s="123">
        <v>4</v>
      </c>
      <c r="AD45" s="165" t="str">
        <f t="shared" si="8"/>
        <v>A</v>
      </c>
      <c r="AE45" s="124">
        <v>2</v>
      </c>
      <c r="AF45" s="165" t="str">
        <f t="shared" si="5"/>
        <v>A</v>
      </c>
      <c r="AG45" s="122">
        <v>0</v>
      </c>
      <c r="AH45" s="121">
        <v>0</v>
      </c>
      <c r="AI45" s="121">
        <v>0</v>
      </c>
      <c r="AJ45" s="121">
        <v>2</v>
      </c>
      <c r="AK45" s="123">
        <v>2</v>
      </c>
      <c r="AL45" s="165" t="str">
        <f t="shared" si="6"/>
        <v>A</v>
      </c>
      <c r="AM45" s="122">
        <v>0</v>
      </c>
      <c r="AN45" s="121">
        <v>0</v>
      </c>
      <c r="AO45" s="121">
        <v>2</v>
      </c>
      <c r="AP45" s="123">
        <v>2</v>
      </c>
      <c r="AQ45" s="165" t="str">
        <f t="shared" si="7"/>
        <v>A</v>
      </c>
      <c r="AR45" s="122">
        <v>0</v>
      </c>
      <c r="AS45" s="121">
        <v>0</v>
      </c>
      <c r="AT45" s="121">
        <v>0</v>
      </c>
      <c r="AU45" s="121">
        <v>0</v>
      </c>
      <c r="AV45" s="121">
        <v>2</v>
      </c>
      <c r="AW45" s="121">
        <v>0</v>
      </c>
      <c r="AX45" s="123">
        <v>2</v>
      </c>
      <c r="AY45" s="165" t="str">
        <f t="shared" si="9"/>
        <v>A</v>
      </c>
      <c r="AZ45" s="125">
        <v>1</v>
      </c>
      <c r="BA45" s="121">
        <v>1</v>
      </c>
      <c r="BB45" s="121">
        <v>0</v>
      </c>
      <c r="BC45" s="126">
        <v>1</v>
      </c>
      <c r="BD45" s="122">
        <v>6</v>
      </c>
      <c r="BE45" s="121">
        <v>4</v>
      </c>
      <c r="BF45" s="121">
        <v>0</v>
      </c>
      <c r="BG45" s="121">
        <v>0</v>
      </c>
      <c r="BH45" s="121">
        <v>1</v>
      </c>
      <c r="BI45" s="121">
        <v>0</v>
      </c>
      <c r="BJ45" s="121">
        <v>0</v>
      </c>
      <c r="BK45" s="121">
        <v>3</v>
      </c>
      <c r="BL45" s="121">
        <v>3</v>
      </c>
      <c r="BM45" s="121">
        <v>0</v>
      </c>
      <c r="BN45" s="121">
        <v>0</v>
      </c>
      <c r="BO45" s="121">
        <v>0</v>
      </c>
      <c r="BP45" s="121">
        <v>4</v>
      </c>
      <c r="BQ45" s="121">
        <v>0</v>
      </c>
      <c r="BR45" s="121">
        <v>0</v>
      </c>
      <c r="BS45" s="121">
        <v>0</v>
      </c>
      <c r="BT45" s="121">
        <v>0</v>
      </c>
      <c r="BU45" s="121">
        <v>0</v>
      </c>
      <c r="BV45" s="121">
        <v>0</v>
      </c>
      <c r="BW45" s="121">
        <v>0</v>
      </c>
      <c r="BX45" s="121">
        <v>0</v>
      </c>
      <c r="BY45" s="121">
        <v>0</v>
      </c>
      <c r="BZ45" s="121">
        <v>0</v>
      </c>
      <c r="CA45" s="121">
        <v>0</v>
      </c>
      <c r="CB45" s="121">
        <v>0</v>
      </c>
      <c r="CC45" s="121">
        <v>0</v>
      </c>
      <c r="CD45" s="121">
        <v>0</v>
      </c>
      <c r="CE45" s="123">
        <v>0</v>
      </c>
      <c r="CF45" s="122">
        <v>0</v>
      </c>
      <c r="CG45" s="121">
        <v>0</v>
      </c>
      <c r="CH45" s="121">
        <v>0</v>
      </c>
      <c r="CI45" s="121">
        <v>0</v>
      </c>
      <c r="CJ45" s="121">
        <v>0</v>
      </c>
      <c r="CK45" s="121">
        <v>0</v>
      </c>
      <c r="CL45" s="121">
        <v>0</v>
      </c>
      <c r="CM45" s="121">
        <v>0</v>
      </c>
      <c r="CN45" s="121">
        <v>0</v>
      </c>
      <c r="CO45" s="121">
        <v>0</v>
      </c>
      <c r="CP45" s="121">
        <v>0</v>
      </c>
      <c r="CQ45" s="121">
        <v>0</v>
      </c>
      <c r="CR45" s="121">
        <v>0</v>
      </c>
      <c r="CS45" s="121">
        <v>0</v>
      </c>
      <c r="CT45" s="121">
        <v>0</v>
      </c>
      <c r="CU45" s="121">
        <v>0</v>
      </c>
      <c r="CV45" s="121">
        <v>0</v>
      </c>
      <c r="CW45" s="121">
        <v>0</v>
      </c>
      <c r="CX45" s="121">
        <v>0</v>
      </c>
      <c r="CY45" s="121">
        <v>0</v>
      </c>
      <c r="CZ45" s="121">
        <v>0</v>
      </c>
      <c r="DA45" s="123">
        <v>0</v>
      </c>
      <c r="DB45" s="122">
        <v>0</v>
      </c>
      <c r="DC45" s="121">
        <v>0</v>
      </c>
      <c r="DD45" s="121">
        <v>0</v>
      </c>
      <c r="DE45" s="121">
        <v>0</v>
      </c>
      <c r="DF45" s="121">
        <v>0</v>
      </c>
      <c r="DG45" s="121">
        <v>0</v>
      </c>
      <c r="DH45" s="121">
        <v>0</v>
      </c>
      <c r="DI45" s="121">
        <v>0</v>
      </c>
      <c r="DJ45" s="123">
        <v>0</v>
      </c>
      <c r="DK45" s="122">
        <v>3</v>
      </c>
      <c r="DL45" s="123">
        <v>0</v>
      </c>
      <c r="DM45" s="124">
        <v>0</v>
      </c>
      <c r="DN45" s="122">
        <v>4</v>
      </c>
      <c r="DO45" s="121">
        <v>0</v>
      </c>
      <c r="DP45" s="123">
        <v>4</v>
      </c>
      <c r="DQ45" s="122">
        <v>95</v>
      </c>
      <c r="DR45" s="121">
        <v>1</v>
      </c>
      <c r="DS45" s="162" t="s">
        <v>3509</v>
      </c>
      <c r="DT45" s="121">
        <v>3</v>
      </c>
      <c r="DU45" s="162" t="s">
        <v>3510</v>
      </c>
      <c r="DV45" s="164"/>
      <c r="DW45" s="122">
        <v>1</v>
      </c>
      <c r="DX45" s="121">
        <v>1</v>
      </c>
      <c r="DY45" s="121">
        <v>1</v>
      </c>
      <c r="DZ45" s="162"/>
      <c r="EA45" s="164"/>
      <c r="EB45" s="127">
        <v>7500</v>
      </c>
      <c r="EC45" s="128">
        <v>7.6</v>
      </c>
      <c r="ED45" s="129">
        <v>1</v>
      </c>
    </row>
    <row r="46" spans="1:134" ht="13.5" customHeight="1">
      <c r="A46" s="161" t="s">
        <v>13</v>
      </c>
      <c r="B46" s="162" t="s">
        <v>604</v>
      </c>
      <c r="C46" s="121">
        <v>4</v>
      </c>
      <c r="D46" s="162" t="s">
        <v>585</v>
      </c>
      <c r="E46" s="162" t="s">
        <v>3511</v>
      </c>
      <c r="F46" s="162" t="s">
        <v>3512</v>
      </c>
      <c r="G46" s="162">
        <v>61293</v>
      </c>
      <c r="H46" s="162" t="s">
        <v>3513</v>
      </c>
      <c r="I46" s="162" t="s">
        <v>3514</v>
      </c>
      <c r="J46" s="162" t="s">
        <v>3515</v>
      </c>
      <c r="K46" s="164" t="s">
        <v>3516</v>
      </c>
      <c r="L46" s="161" t="s">
        <v>920</v>
      </c>
      <c r="M46" s="162" t="s">
        <v>986</v>
      </c>
      <c r="N46" s="162" t="s">
        <v>3517</v>
      </c>
      <c r="O46" s="162" t="s">
        <v>927</v>
      </c>
      <c r="P46" s="162">
        <v>541588230</v>
      </c>
      <c r="Q46" s="164" t="s">
        <v>3518</v>
      </c>
      <c r="R46" s="161" t="s">
        <v>920</v>
      </c>
      <c r="S46" s="162" t="s">
        <v>1150</v>
      </c>
      <c r="T46" s="162" t="s">
        <v>3519</v>
      </c>
      <c r="U46" s="162" t="s">
        <v>927</v>
      </c>
      <c r="V46" s="162">
        <v>541588225</v>
      </c>
      <c r="W46" s="164" t="s">
        <v>3520</v>
      </c>
      <c r="X46" s="122">
        <v>1</v>
      </c>
      <c r="Y46" s="121">
        <v>0</v>
      </c>
      <c r="Z46" s="123">
        <v>1</v>
      </c>
      <c r="AA46" s="122">
        <v>0</v>
      </c>
      <c r="AB46" s="121">
        <v>0.01</v>
      </c>
      <c r="AC46" s="123">
        <v>0.01</v>
      </c>
      <c r="AD46" s="165" t="str">
        <f t="shared" si="8"/>
        <v>A</v>
      </c>
      <c r="AE46" s="124">
        <v>0</v>
      </c>
      <c r="AF46" s="165" t="str">
        <f t="shared" si="5"/>
        <v>A</v>
      </c>
      <c r="AG46" s="122">
        <v>0</v>
      </c>
      <c r="AH46" s="121">
        <v>0</v>
      </c>
      <c r="AI46" s="121">
        <v>0</v>
      </c>
      <c r="AJ46" s="121">
        <v>1</v>
      </c>
      <c r="AK46" s="123">
        <v>1</v>
      </c>
      <c r="AL46" s="165" t="str">
        <f t="shared" si="6"/>
        <v>A</v>
      </c>
      <c r="AM46" s="122">
        <v>0</v>
      </c>
      <c r="AN46" s="121">
        <v>0</v>
      </c>
      <c r="AO46" s="121">
        <v>1</v>
      </c>
      <c r="AP46" s="123">
        <v>1</v>
      </c>
      <c r="AQ46" s="165" t="str">
        <f t="shared" si="7"/>
        <v>A</v>
      </c>
      <c r="AR46" s="122">
        <v>0</v>
      </c>
      <c r="AS46" s="121">
        <v>0</v>
      </c>
      <c r="AT46" s="121">
        <v>0</v>
      </c>
      <c r="AU46" s="121">
        <v>1</v>
      </c>
      <c r="AV46" s="121">
        <v>0</v>
      </c>
      <c r="AW46" s="121">
        <v>0</v>
      </c>
      <c r="AX46" s="123">
        <v>1</v>
      </c>
      <c r="AY46" s="165" t="str">
        <f t="shared" si="9"/>
        <v>A</v>
      </c>
      <c r="AZ46" s="125">
        <v>1</v>
      </c>
      <c r="BA46" s="121">
        <v>1</v>
      </c>
      <c r="BB46" s="121">
        <v>1</v>
      </c>
      <c r="BC46" s="126">
        <v>1</v>
      </c>
      <c r="BD46" s="122">
        <v>0</v>
      </c>
      <c r="BE46" s="121">
        <v>2</v>
      </c>
      <c r="BF46" s="121">
        <v>0</v>
      </c>
      <c r="BG46" s="121">
        <v>0</v>
      </c>
      <c r="BH46" s="121">
        <v>0</v>
      </c>
      <c r="BI46" s="121">
        <v>0</v>
      </c>
      <c r="BJ46" s="121">
        <v>0</v>
      </c>
      <c r="BK46" s="121">
        <v>0</v>
      </c>
      <c r="BL46" s="121">
        <v>0</v>
      </c>
      <c r="BM46" s="121">
        <v>0</v>
      </c>
      <c r="BN46" s="121">
        <v>0</v>
      </c>
      <c r="BO46" s="121">
        <v>0</v>
      </c>
      <c r="BP46" s="121">
        <v>0</v>
      </c>
      <c r="BQ46" s="121">
        <v>0</v>
      </c>
      <c r="BR46" s="121">
        <v>0</v>
      </c>
      <c r="BS46" s="121">
        <v>0</v>
      </c>
      <c r="BT46" s="121">
        <v>0</v>
      </c>
      <c r="BU46" s="121">
        <v>0</v>
      </c>
      <c r="BV46" s="121">
        <v>0</v>
      </c>
      <c r="BW46" s="121">
        <v>0</v>
      </c>
      <c r="BX46" s="121">
        <v>0</v>
      </c>
      <c r="BY46" s="121">
        <v>0</v>
      </c>
      <c r="BZ46" s="121">
        <v>0</v>
      </c>
      <c r="CA46" s="121">
        <v>0</v>
      </c>
      <c r="CB46" s="121">
        <v>0</v>
      </c>
      <c r="CC46" s="121">
        <v>0</v>
      </c>
      <c r="CD46" s="121">
        <v>0</v>
      </c>
      <c r="CE46" s="123">
        <v>0</v>
      </c>
      <c r="CF46" s="122">
        <v>0</v>
      </c>
      <c r="CG46" s="121">
        <v>0</v>
      </c>
      <c r="CH46" s="121">
        <v>0</v>
      </c>
      <c r="CI46" s="121">
        <v>0</v>
      </c>
      <c r="CJ46" s="121">
        <v>0</v>
      </c>
      <c r="CK46" s="121">
        <v>0</v>
      </c>
      <c r="CL46" s="121">
        <v>0</v>
      </c>
      <c r="CM46" s="121">
        <v>0</v>
      </c>
      <c r="CN46" s="121">
        <v>0</v>
      </c>
      <c r="CO46" s="121">
        <v>0</v>
      </c>
      <c r="CP46" s="121">
        <v>0</v>
      </c>
      <c r="CQ46" s="121">
        <v>0</v>
      </c>
      <c r="CR46" s="121">
        <v>0</v>
      </c>
      <c r="CS46" s="121">
        <v>0</v>
      </c>
      <c r="CT46" s="121">
        <v>0</v>
      </c>
      <c r="CU46" s="121">
        <v>0</v>
      </c>
      <c r="CV46" s="121">
        <v>0</v>
      </c>
      <c r="CW46" s="121">
        <v>0</v>
      </c>
      <c r="CX46" s="121">
        <v>0</v>
      </c>
      <c r="CY46" s="121">
        <v>0</v>
      </c>
      <c r="CZ46" s="121">
        <v>0</v>
      </c>
      <c r="DA46" s="123">
        <v>0</v>
      </c>
      <c r="DB46" s="122">
        <v>0</v>
      </c>
      <c r="DC46" s="121">
        <v>0</v>
      </c>
      <c r="DD46" s="121">
        <v>0</v>
      </c>
      <c r="DE46" s="121">
        <v>0</v>
      </c>
      <c r="DF46" s="121">
        <v>0</v>
      </c>
      <c r="DG46" s="121">
        <v>0</v>
      </c>
      <c r="DH46" s="121">
        <v>0</v>
      </c>
      <c r="DI46" s="121">
        <v>0</v>
      </c>
      <c r="DJ46" s="123">
        <v>0</v>
      </c>
      <c r="DK46" s="122">
        <v>0</v>
      </c>
      <c r="DL46" s="123">
        <v>0</v>
      </c>
      <c r="DM46" s="124">
        <v>0</v>
      </c>
      <c r="DN46" s="122">
        <v>0</v>
      </c>
      <c r="DO46" s="121">
        <v>0</v>
      </c>
      <c r="DP46" s="123">
        <v>0</v>
      </c>
      <c r="DQ46" s="122">
        <v>0</v>
      </c>
      <c r="DR46" s="121">
        <v>0</v>
      </c>
      <c r="DS46" s="121" t="s">
        <v>927</v>
      </c>
      <c r="DT46" s="121">
        <v>1</v>
      </c>
      <c r="DU46" s="162"/>
      <c r="DV46" s="164"/>
      <c r="DW46" s="122">
        <v>1</v>
      </c>
      <c r="DX46" s="121">
        <v>1</v>
      </c>
      <c r="DY46" s="121">
        <v>1</v>
      </c>
      <c r="DZ46" s="162"/>
      <c r="EA46" s="164"/>
      <c r="EB46" s="127">
        <v>24279</v>
      </c>
      <c r="EC46" s="128">
        <v>15.33</v>
      </c>
      <c r="ED46" s="129">
        <v>3</v>
      </c>
    </row>
    <row r="47" spans="1:134" ht="13.5" customHeight="1">
      <c r="A47" s="161" t="s">
        <v>13</v>
      </c>
      <c r="B47" s="162" t="s">
        <v>45</v>
      </c>
      <c r="C47" s="121">
        <v>4</v>
      </c>
      <c r="D47" s="162" t="s">
        <v>44</v>
      </c>
      <c r="E47" s="162" t="s">
        <v>3521</v>
      </c>
      <c r="F47" s="162">
        <v>2</v>
      </c>
      <c r="G47" s="162">
        <v>62800</v>
      </c>
      <c r="H47" s="162" t="s">
        <v>3522</v>
      </c>
      <c r="I47" s="162" t="s">
        <v>3523</v>
      </c>
      <c r="J47" s="162" t="s">
        <v>3524</v>
      </c>
      <c r="K47" s="164" t="s">
        <v>3525</v>
      </c>
      <c r="L47" s="161" t="s">
        <v>2636</v>
      </c>
      <c r="M47" s="162" t="s">
        <v>3033</v>
      </c>
      <c r="N47" s="162" t="s">
        <v>3526</v>
      </c>
      <c r="O47" s="162" t="s">
        <v>923</v>
      </c>
      <c r="P47" s="162">
        <v>544424870</v>
      </c>
      <c r="Q47" s="164" t="s">
        <v>3527</v>
      </c>
      <c r="R47" s="161" t="s">
        <v>982</v>
      </c>
      <c r="S47" s="162" t="s">
        <v>2367</v>
      </c>
      <c r="T47" s="162" t="s">
        <v>3528</v>
      </c>
      <c r="U47" s="162" t="s">
        <v>927</v>
      </c>
      <c r="V47" s="162">
        <v>544424877</v>
      </c>
      <c r="W47" s="164" t="s">
        <v>3529</v>
      </c>
      <c r="X47" s="122">
        <v>1</v>
      </c>
      <c r="Y47" s="121">
        <v>0</v>
      </c>
      <c r="Z47" s="123">
        <v>1</v>
      </c>
      <c r="AA47" s="122">
        <v>1</v>
      </c>
      <c r="AB47" s="121">
        <v>0</v>
      </c>
      <c r="AC47" s="123">
        <v>1</v>
      </c>
      <c r="AD47" s="165" t="str">
        <f t="shared" si="8"/>
        <v>A</v>
      </c>
      <c r="AE47" s="124">
        <v>1</v>
      </c>
      <c r="AF47" s="165" t="str">
        <f t="shared" si="5"/>
        <v>A</v>
      </c>
      <c r="AG47" s="122">
        <v>0</v>
      </c>
      <c r="AH47" s="121">
        <v>0</v>
      </c>
      <c r="AI47" s="121">
        <v>0</v>
      </c>
      <c r="AJ47" s="121">
        <v>1</v>
      </c>
      <c r="AK47" s="123">
        <v>1</v>
      </c>
      <c r="AL47" s="165" t="str">
        <f t="shared" si="6"/>
        <v>A</v>
      </c>
      <c r="AM47" s="122">
        <v>0</v>
      </c>
      <c r="AN47" s="121">
        <v>1</v>
      </c>
      <c r="AO47" s="121">
        <v>0</v>
      </c>
      <c r="AP47" s="123">
        <v>1</v>
      </c>
      <c r="AQ47" s="165" t="str">
        <f t="shared" si="7"/>
        <v>A</v>
      </c>
      <c r="AR47" s="122">
        <v>0</v>
      </c>
      <c r="AS47" s="121">
        <v>0</v>
      </c>
      <c r="AT47" s="121">
        <v>1</v>
      </c>
      <c r="AU47" s="121">
        <v>0</v>
      </c>
      <c r="AV47" s="121">
        <v>0</v>
      </c>
      <c r="AW47" s="121">
        <v>0</v>
      </c>
      <c r="AX47" s="123">
        <v>1</v>
      </c>
      <c r="AY47" s="165" t="str">
        <f t="shared" si="9"/>
        <v>A</v>
      </c>
      <c r="AZ47" s="125">
        <v>0</v>
      </c>
      <c r="BA47" s="121">
        <v>1</v>
      </c>
      <c r="BB47" s="121">
        <v>1</v>
      </c>
      <c r="BC47" s="126">
        <v>1</v>
      </c>
      <c r="BD47" s="122">
        <v>0</v>
      </c>
      <c r="BE47" s="121">
        <v>1</v>
      </c>
      <c r="BF47" s="121">
        <v>0</v>
      </c>
      <c r="BG47" s="121">
        <v>0</v>
      </c>
      <c r="BH47" s="121">
        <v>0</v>
      </c>
      <c r="BI47" s="121">
        <v>0</v>
      </c>
      <c r="BJ47" s="121">
        <v>0</v>
      </c>
      <c r="BK47" s="121">
        <v>1</v>
      </c>
      <c r="BL47" s="121">
        <v>1</v>
      </c>
      <c r="BM47" s="121">
        <v>0</v>
      </c>
      <c r="BN47" s="121">
        <v>0</v>
      </c>
      <c r="BO47" s="121">
        <v>0</v>
      </c>
      <c r="BP47" s="121">
        <v>1</v>
      </c>
      <c r="BQ47" s="121">
        <v>0</v>
      </c>
      <c r="BR47" s="121">
        <v>0</v>
      </c>
      <c r="BS47" s="121">
        <v>0</v>
      </c>
      <c r="BT47" s="121">
        <v>0</v>
      </c>
      <c r="BU47" s="121">
        <v>1</v>
      </c>
      <c r="BV47" s="121">
        <v>0</v>
      </c>
      <c r="BW47" s="121">
        <v>0</v>
      </c>
      <c r="BX47" s="121">
        <v>0</v>
      </c>
      <c r="BY47" s="121">
        <v>0</v>
      </c>
      <c r="BZ47" s="121">
        <v>0</v>
      </c>
      <c r="CA47" s="121">
        <v>0</v>
      </c>
      <c r="CB47" s="121">
        <v>0</v>
      </c>
      <c r="CC47" s="121">
        <v>0</v>
      </c>
      <c r="CD47" s="121">
        <v>0</v>
      </c>
      <c r="CE47" s="123">
        <v>0</v>
      </c>
      <c r="CF47" s="122">
        <v>0</v>
      </c>
      <c r="CG47" s="121">
        <v>0</v>
      </c>
      <c r="CH47" s="121">
        <v>0</v>
      </c>
      <c r="CI47" s="121">
        <v>0</v>
      </c>
      <c r="CJ47" s="121">
        <v>0</v>
      </c>
      <c r="CK47" s="121">
        <v>0</v>
      </c>
      <c r="CL47" s="121">
        <v>0</v>
      </c>
      <c r="CM47" s="121">
        <v>0</v>
      </c>
      <c r="CN47" s="121">
        <v>0</v>
      </c>
      <c r="CO47" s="121">
        <v>0</v>
      </c>
      <c r="CP47" s="121">
        <v>1</v>
      </c>
      <c r="CQ47" s="121">
        <v>0</v>
      </c>
      <c r="CR47" s="121">
        <v>0</v>
      </c>
      <c r="CS47" s="121">
        <v>0</v>
      </c>
      <c r="CT47" s="121">
        <v>0</v>
      </c>
      <c r="CU47" s="121">
        <v>0</v>
      </c>
      <c r="CV47" s="121">
        <v>0</v>
      </c>
      <c r="CW47" s="121">
        <v>0</v>
      </c>
      <c r="CX47" s="121">
        <v>0</v>
      </c>
      <c r="CY47" s="121">
        <v>0</v>
      </c>
      <c r="CZ47" s="121">
        <v>0</v>
      </c>
      <c r="DA47" s="123">
        <v>0</v>
      </c>
      <c r="DB47" s="122">
        <v>0</v>
      </c>
      <c r="DC47" s="121">
        <v>0</v>
      </c>
      <c r="DD47" s="121">
        <v>0</v>
      </c>
      <c r="DE47" s="121">
        <v>0</v>
      </c>
      <c r="DF47" s="121">
        <v>0</v>
      </c>
      <c r="DG47" s="121">
        <v>0</v>
      </c>
      <c r="DH47" s="121">
        <v>0</v>
      </c>
      <c r="DI47" s="121">
        <v>0</v>
      </c>
      <c r="DJ47" s="123">
        <v>0</v>
      </c>
      <c r="DK47" s="122">
        <v>0</v>
      </c>
      <c r="DL47" s="123">
        <v>0</v>
      </c>
      <c r="DM47" s="124">
        <v>0</v>
      </c>
      <c r="DN47" s="122">
        <v>1</v>
      </c>
      <c r="DO47" s="121">
        <v>0</v>
      </c>
      <c r="DP47" s="123">
        <v>3</v>
      </c>
      <c r="DQ47" s="122">
        <v>90</v>
      </c>
      <c r="DR47" s="121">
        <v>1</v>
      </c>
      <c r="DS47" s="162" t="s">
        <v>3530</v>
      </c>
      <c r="DT47" s="121">
        <v>4</v>
      </c>
      <c r="DU47" s="162" t="s">
        <v>3531</v>
      </c>
      <c r="DV47" s="164" t="s">
        <v>3532</v>
      </c>
      <c r="DW47" s="122">
        <v>1</v>
      </c>
      <c r="DX47" s="121">
        <v>1</v>
      </c>
      <c r="DY47" s="121">
        <v>1</v>
      </c>
      <c r="DZ47" s="162"/>
      <c r="EA47" s="164"/>
      <c r="EB47" s="127">
        <v>26780</v>
      </c>
      <c r="EC47" s="128">
        <v>15.71</v>
      </c>
      <c r="ED47" s="129">
        <v>1</v>
      </c>
    </row>
    <row r="48" spans="1:134" ht="13.5" customHeight="1">
      <c r="A48" s="161" t="s">
        <v>13</v>
      </c>
      <c r="B48" s="162" t="s">
        <v>42</v>
      </c>
      <c r="C48" s="121">
        <v>4</v>
      </c>
      <c r="D48" s="162" t="s">
        <v>41</v>
      </c>
      <c r="E48" s="162" t="s">
        <v>3533</v>
      </c>
      <c r="F48" s="162" t="s">
        <v>3534</v>
      </c>
      <c r="G48" s="162">
        <v>61400</v>
      </c>
      <c r="H48" s="162" t="s">
        <v>3535</v>
      </c>
      <c r="I48" s="162" t="s">
        <v>3536</v>
      </c>
      <c r="J48" s="162" t="s">
        <v>3537</v>
      </c>
      <c r="K48" s="164" t="s">
        <v>3538</v>
      </c>
      <c r="L48" s="161" t="s">
        <v>920</v>
      </c>
      <c r="M48" s="162" t="s">
        <v>2148</v>
      </c>
      <c r="N48" s="162" t="s">
        <v>3539</v>
      </c>
      <c r="O48" s="162" t="s">
        <v>927</v>
      </c>
      <c r="P48" s="162">
        <v>545423948</v>
      </c>
      <c r="Q48" s="164" t="s">
        <v>3540</v>
      </c>
      <c r="R48" s="161" t="s">
        <v>920</v>
      </c>
      <c r="S48" s="162" t="s">
        <v>2148</v>
      </c>
      <c r="T48" s="162" t="s">
        <v>3539</v>
      </c>
      <c r="U48" s="162" t="s">
        <v>927</v>
      </c>
      <c r="V48" s="162">
        <v>545423948</v>
      </c>
      <c r="W48" s="164" t="s">
        <v>3540</v>
      </c>
      <c r="X48" s="122">
        <v>1</v>
      </c>
      <c r="Y48" s="121">
        <v>0</v>
      </c>
      <c r="Z48" s="123">
        <v>1</v>
      </c>
      <c r="AA48" s="122">
        <v>0</v>
      </c>
      <c r="AB48" s="121">
        <v>0</v>
      </c>
      <c r="AC48" s="123">
        <v>0</v>
      </c>
      <c r="AD48" s="165" t="str">
        <f t="shared" si="8"/>
        <v>A</v>
      </c>
      <c r="AE48" s="124">
        <v>0</v>
      </c>
      <c r="AF48" s="165" t="str">
        <f t="shared" si="5"/>
        <v>A</v>
      </c>
      <c r="AG48" s="122">
        <v>0</v>
      </c>
      <c r="AH48" s="121">
        <v>0</v>
      </c>
      <c r="AI48" s="121">
        <v>0</v>
      </c>
      <c r="AJ48" s="121">
        <v>1</v>
      </c>
      <c r="AK48" s="123">
        <v>1</v>
      </c>
      <c r="AL48" s="165" t="str">
        <f t="shared" si="6"/>
        <v>A</v>
      </c>
      <c r="AM48" s="122">
        <v>0</v>
      </c>
      <c r="AN48" s="121">
        <v>0</v>
      </c>
      <c r="AO48" s="121">
        <v>1</v>
      </c>
      <c r="AP48" s="123">
        <v>1</v>
      </c>
      <c r="AQ48" s="165" t="str">
        <f t="shared" si="7"/>
        <v>A</v>
      </c>
      <c r="AR48" s="122">
        <v>0</v>
      </c>
      <c r="AS48" s="121">
        <v>0</v>
      </c>
      <c r="AT48" s="121">
        <v>0</v>
      </c>
      <c r="AU48" s="121">
        <v>0</v>
      </c>
      <c r="AV48" s="121">
        <v>1</v>
      </c>
      <c r="AW48" s="121">
        <v>0</v>
      </c>
      <c r="AX48" s="123">
        <v>1</v>
      </c>
      <c r="AY48" s="165" t="str">
        <f t="shared" si="9"/>
        <v>A</v>
      </c>
      <c r="AZ48" s="125">
        <v>1</v>
      </c>
      <c r="BA48" s="121">
        <v>1</v>
      </c>
      <c r="BB48" s="121">
        <v>1</v>
      </c>
      <c r="BC48" s="126">
        <v>1</v>
      </c>
      <c r="BD48" s="122">
        <v>0</v>
      </c>
      <c r="BE48" s="121">
        <v>1</v>
      </c>
      <c r="BF48" s="121">
        <v>0</v>
      </c>
      <c r="BG48" s="121">
        <v>0</v>
      </c>
      <c r="BH48" s="121">
        <v>0</v>
      </c>
      <c r="BI48" s="121">
        <v>0</v>
      </c>
      <c r="BJ48" s="121">
        <v>0</v>
      </c>
      <c r="BK48" s="121">
        <v>0</v>
      </c>
      <c r="BL48" s="121">
        <v>3</v>
      </c>
      <c r="BM48" s="121">
        <v>0</v>
      </c>
      <c r="BN48" s="121">
        <v>0</v>
      </c>
      <c r="BO48" s="121">
        <v>0</v>
      </c>
      <c r="BP48" s="121">
        <v>0</v>
      </c>
      <c r="BQ48" s="121">
        <v>0</v>
      </c>
      <c r="BR48" s="121">
        <v>0</v>
      </c>
      <c r="BS48" s="121">
        <v>0</v>
      </c>
      <c r="BT48" s="121">
        <v>1</v>
      </c>
      <c r="BU48" s="121">
        <v>0</v>
      </c>
      <c r="BV48" s="121">
        <v>0</v>
      </c>
      <c r="BW48" s="121">
        <v>0</v>
      </c>
      <c r="BX48" s="121">
        <v>0</v>
      </c>
      <c r="BY48" s="121">
        <v>0</v>
      </c>
      <c r="BZ48" s="121">
        <v>0</v>
      </c>
      <c r="CA48" s="121">
        <v>0</v>
      </c>
      <c r="CB48" s="121">
        <v>0</v>
      </c>
      <c r="CC48" s="121">
        <v>0</v>
      </c>
      <c r="CD48" s="121">
        <v>0</v>
      </c>
      <c r="CE48" s="123">
        <v>0</v>
      </c>
      <c r="CF48" s="122">
        <v>0</v>
      </c>
      <c r="CG48" s="121">
        <v>0</v>
      </c>
      <c r="CH48" s="121">
        <v>0</v>
      </c>
      <c r="CI48" s="121">
        <v>0</v>
      </c>
      <c r="CJ48" s="121">
        <v>0</v>
      </c>
      <c r="CK48" s="121">
        <v>1</v>
      </c>
      <c r="CL48" s="121">
        <v>0</v>
      </c>
      <c r="CM48" s="121">
        <v>0</v>
      </c>
      <c r="CN48" s="121">
        <v>0</v>
      </c>
      <c r="CO48" s="121">
        <v>0</v>
      </c>
      <c r="CP48" s="121">
        <v>0</v>
      </c>
      <c r="CQ48" s="121">
        <v>0</v>
      </c>
      <c r="CR48" s="121">
        <v>0</v>
      </c>
      <c r="CS48" s="121">
        <v>0</v>
      </c>
      <c r="CT48" s="121">
        <v>0</v>
      </c>
      <c r="CU48" s="121">
        <v>0</v>
      </c>
      <c r="CV48" s="121">
        <v>0</v>
      </c>
      <c r="CW48" s="121">
        <v>0</v>
      </c>
      <c r="CX48" s="121">
        <v>0</v>
      </c>
      <c r="CY48" s="121">
        <v>0</v>
      </c>
      <c r="CZ48" s="121">
        <v>0</v>
      </c>
      <c r="DA48" s="123">
        <v>0</v>
      </c>
      <c r="DB48" s="122">
        <v>0</v>
      </c>
      <c r="DC48" s="121">
        <v>0</v>
      </c>
      <c r="DD48" s="121">
        <v>0</v>
      </c>
      <c r="DE48" s="121">
        <v>0</v>
      </c>
      <c r="DF48" s="121">
        <v>1</v>
      </c>
      <c r="DG48" s="121">
        <v>0</v>
      </c>
      <c r="DH48" s="121">
        <v>0</v>
      </c>
      <c r="DI48" s="121">
        <v>0</v>
      </c>
      <c r="DJ48" s="123">
        <v>0</v>
      </c>
      <c r="DK48" s="122">
        <v>0</v>
      </c>
      <c r="DL48" s="123">
        <v>0</v>
      </c>
      <c r="DM48" s="124">
        <v>0</v>
      </c>
      <c r="DN48" s="122">
        <v>3</v>
      </c>
      <c r="DO48" s="121">
        <v>0</v>
      </c>
      <c r="DP48" s="123">
        <v>5</v>
      </c>
      <c r="DQ48" s="122">
        <v>2</v>
      </c>
      <c r="DR48" s="121">
        <v>1</v>
      </c>
      <c r="DS48" s="162" t="s">
        <v>3541</v>
      </c>
      <c r="DT48" s="121">
        <v>1</v>
      </c>
      <c r="DU48" s="162" t="s">
        <v>3542</v>
      </c>
      <c r="DV48" s="164"/>
      <c r="DW48" s="122">
        <v>1</v>
      </c>
      <c r="DX48" s="121">
        <v>1</v>
      </c>
      <c r="DY48" s="121">
        <v>1</v>
      </c>
      <c r="DZ48" s="162"/>
      <c r="EA48" s="164"/>
      <c r="EB48" s="127">
        <v>5405</v>
      </c>
      <c r="EC48" s="128">
        <v>9.2899999999999991</v>
      </c>
      <c r="ED48" s="129">
        <v>1</v>
      </c>
    </row>
    <row r="49" spans="1:134" ht="13.5" customHeight="1">
      <c r="A49" s="161" t="s">
        <v>13</v>
      </c>
      <c r="B49" s="162" t="s">
        <v>39</v>
      </c>
      <c r="C49" s="121">
        <v>4</v>
      </c>
      <c r="D49" s="162" t="s">
        <v>38</v>
      </c>
      <c r="E49" s="162" t="s">
        <v>3543</v>
      </c>
      <c r="F49" s="162" t="s">
        <v>3544</v>
      </c>
      <c r="G49" s="162">
        <v>62100</v>
      </c>
      <c r="H49" s="162" t="s">
        <v>3545</v>
      </c>
      <c r="I49" s="162" t="s">
        <v>3546</v>
      </c>
      <c r="J49" s="162" t="s">
        <v>3547</v>
      </c>
      <c r="K49" s="164" t="s">
        <v>3548</v>
      </c>
      <c r="L49" s="161" t="s">
        <v>2636</v>
      </c>
      <c r="M49" s="162" t="s">
        <v>2144</v>
      </c>
      <c r="N49" s="162" t="s">
        <v>1200</v>
      </c>
      <c r="O49" s="162" t="s">
        <v>927</v>
      </c>
      <c r="P49" s="162" t="s">
        <v>3549</v>
      </c>
      <c r="Q49" s="164" t="s">
        <v>3550</v>
      </c>
      <c r="R49" s="161" t="s">
        <v>2685</v>
      </c>
      <c r="S49" s="162" t="s">
        <v>1131</v>
      </c>
      <c r="T49" s="162" t="s">
        <v>3551</v>
      </c>
      <c r="U49" s="162" t="s">
        <v>927</v>
      </c>
      <c r="V49" s="162" t="s">
        <v>3552</v>
      </c>
      <c r="W49" s="164" t="s">
        <v>3553</v>
      </c>
      <c r="X49" s="122">
        <v>1</v>
      </c>
      <c r="Y49" s="121">
        <v>0</v>
      </c>
      <c r="Z49" s="123">
        <v>1</v>
      </c>
      <c r="AA49" s="122">
        <v>0.1</v>
      </c>
      <c r="AB49" s="121">
        <v>0</v>
      </c>
      <c r="AC49" s="123">
        <v>0.1</v>
      </c>
      <c r="AD49" s="165" t="str">
        <f t="shared" si="8"/>
        <v>A</v>
      </c>
      <c r="AE49" s="124">
        <v>1</v>
      </c>
      <c r="AF49" s="165" t="str">
        <f t="shared" si="5"/>
        <v>A</v>
      </c>
      <c r="AG49" s="122">
        <v>0</v>
      </c>
      <c r="AH49" s="121">
        <v>0</v>
      </c>
      <c r="AI49" s="121">
        <v>0</v>
      </c>
      <c r="AJ49" s="121">
        <v>1</v>
      </c>
      <c r="AK49" s="123">
        <v>1</v>
      </c>
      <c r="AL49" s="165" t="str">
        <f t="shared" si="6"/>
        <v>A</v>
      </c>
      <c r="AM49" s="122">
        <v>0</v>
      </c>
      <c r="AN49" s="121">
        <v>0</v>
      </c>
      <c r="AO49" s="121">
        <v>1</v>
      </c>
      <c r="AP49" s="123">
        <v>1</v>
      </c>
      <c r="AQ49" s="165" t="str">
        <f t="shared" si="7"/>
        <v>A</v>
      </c>
      <c r="AR49" s="122">
        <v>0</v>
      </c>
      <c r="AS49" s="121">
        <v>0</v>
      </c>
      <c r="AT49" s="121">
        <v>0</v>
      </c>
      <c r="AU49" s="121">
        <v>1</v>
      </c>
      <c r="AV49" s="121">
        <v>0</v>
      </c>
      <c r="AW49" s="121">
        <v>0</v>
      </c>
      <c r="AX49" s="123">
        <v>1</v>
      </c>
      <c r="AY49" s="165" t="str">
        <f t="shared" si="9"/>
        <v>A</v>
      </c>
      <c r="AZ49" s="125">
        <v>1</v>
      </c>
      <c r="BA49" s="121">
        <v>1</v>
      </c>
      <c r="BB49" s="121">
        <v>0</v>
      </c>
      <c r="BC49" s="126">
        <v>0</v>
      </c>
      <c r="BD49" s="122">
        <v>0</v>
      </c>
      <c r="BE49" s="121">
        <v>2</v>
      </c>
      <c r="BF49" s="121">
        <v>0</v>
      </c>
      <c r="BG49" s="121">
        <v>0</v>
      </c>
      <c r="BH49" s="121">
        <v>0</v>
      </c>
      <c r="BI49" s="121">
        <v>0</v>
      </c>
      <c r="BJ49" s="121">
        <v>0</v>
      </c>
      <c r="BK49" s="121">
        <v>0</v>
      </c>
      <c r="BL49" s="121">
        <v>0</v>
      </c>
      <c r="BM49" s="121">
        <v>0</v>
      </c>
      <c r="BN49" s="121">
        <v>0</v>
      </c>
      <c r="BO49" s="121">
        <v>0</v>
      </c>
      <c r="BP49" s="121">
        <v>0</v>
      </c>
      <c r="BQ49" s="121">
        <v>0</v>
      </c>
      <c r="BR49" s="121">
        <v>0</v>
      </c>
      <c r="BS49" s="121">
        <v>0</v>
      </c>
      <c r="BT49" s="121">
        <v>0</v>
      </c>
      <c r="BU49" s="121">
        <v>0</v>
      </c>
      <c r="BV49" s="121">
        <v>0</v>
      </c>
      <c r="BW49" s="121">
        <v>0</v>
      </c>
      <c r="BX49" s="121">
        <v>0</v>
      </c>
      <c r="BY49" s="121">
        <v>0</v>
      </c>
      <c r="BZ49" s="121">
        <v>0</v>
      </c>
      <c r="CA49" s="121">
        <v>0</v>
      </c>
      <c r="CB49" s="121">
        <v>0</v>
      </c>
      <c r="CC49" s="121">
        <v>0</v>
      </c>
      <c r="CD49" s="121">
        <v>0</v>
      </c>
      <c r="CE49" s="123">
        <v>0</v>
      </c>
      <c r="CF49" s="122">
        <v>0</v>
      </c>
      <c r="CG49" s="121">
        <v>0</v>
      </c>
      <c r="CH49" s="121">
        <v>0</v>
      </c>
      <c r="CI49" s="121">
        <v>0</v>
      </c>
      <c r="CJ49" s="121">
        <v>0</v>
      </c>
      <c r="CK49" s="121">
        <v>0</v>
      </c>
      <c r="CL49" s="121">
        <v>0</v>
      </c>
      <c r="CM49" s="121">
        <v>0</v>
      </c>
      <c r="CN49" s="121">
        <v>0</v>
      </c>
      <c r="CO49" s="121">
        <v>0</v>
      </c>
      <c r="CP49" s="121">
        <v>0</v>
      </c>
      <c r="CQ49" s="121">
        <v>0</v>
      </c>
      <c r="CR49" s="121">
        <v>0</v>
      </c>
      <c r="CS49" s="121">
        <v>0</v>
      </c>
      <c r="CT49" s="121">
        <v>0</v>
      </c>
      <c r="CU49" s="121">
        <v>0</v>
      </c>
      <c r="CV49" s="121">
        <v>0</v>
      </c>
      <c r="CW49" s="121">
        <v>0</v>
      </c>
      <c r="CX49" s="121">
        <v>0</v>
      </c>
      <c r="CY49" s="121">
        <v>0</v>
      </c>
      <c r="CZ49" s="121">
        <v>0</v>
      </c>
      <c r="DA49" s="123">
        <v>0</v>
      </c>
      <c r="DB49" s="122">
        <v>0</v>
      </c>
      <c r="DC49" s="121">
        <v>0</v>
      </c>
      <c r="DD49" s="121">
        <v>0</v>
      </c>
      <c r="DE49" s="121">
        <v>0</v>
      </c>
      <c r="DF49" s="121">
        <v>0</v>
      </c>
      <c r="DG49" s="121">
        <v>0</v>
      </c>
      <c r="DH49" s="121">
        <v>0</v>
      </c>
      <c r="DI49" s="121">
        <v>0</v>
      </c>
      <c r="DJ49" s="123">
        <v>0</v>
      </c>
      <c r="DK49" s="122">
        <v>0</v>
      </c>
      <c r="DL49" s="123">
        <v>0</v>
      </c>
      <c r="DM49" s="124">
        <v>0</v>
      </c>
      <c r="DN49" s="122">
        <v>0</v>
      </c>
      <c r="DO49" s="121">
        <v>0</v>
      </c>
      <c r="DP49" s="123">
        <v>2</v>
      </c>
      <c r="DQ49" s="122"/>
      <c r="DR49" s="121">
        <v>1</v>
      </c>
      <c r="DS49" s="162"/>
      <c r="DT49" s="121">
        <v>3</v>
      </c>
      <c r="DU49" s="162" t="s">
        <v>927</v>
      </c>
      <c r="DV49" s="164" t="s">
        <v>927</v>
      </c>
      <c r="DW49" s="122">
        <v>1</v>
      </c>
      <c r="DX49" s="121">
        <v>1</v>
      </c>
      <c r="DY49" s="121">
        <v>1</v>
      </c>
      <c r="DZ49" s="162" t="s">
        <v>927</v>
      </c>
      <c r="EA49" s="164" t="s">
        <v>927</v>
      </c>
      <c r="EB49" s="127">
        <v>5200</v>
      </c>
      <c r="EC49" s="128">
        <v>3.51</v>
      </c>
      <c r="ED49" s="129">
        <v>1</v>
      </c>
    </row>
    <row r="50" spans="1:134" ht="13.5" customHeight="1">
      <c r="A50" s="161" t="s">
        <v>13</v>
      </c>
      <c r="B50" s="162" t="s">
        <v>31</v>
      </c>
      <c r="C50" s="121">
        <v>4</v>
      </c>
      <c r="D50" s="162" t="s">
        <v>30</v>
      </c>
      <c r="E50" s="162" t="s">
        <v>3554</v>
      </c>
      <c r="F50" s="162" t="s">
        <v>3555</v>
      </c>
      <c r="G50" s="162">
        <v>63400</v>
      </c>
      <c r="H50" s="162" t="s">
        <v>3556</v>
      </c>
      <c r="I50" s="162" t="s">
        <v>3557</v>
      </c>
      <c r="J50" s="162" t="s">
        <v>3558</v>
      </c>
      <c r="K50" s="164" t="s">
        <v>3559</v>
      </c>
      <c r="L50" s="161" t="s">
        <v>920</v>
      </c>
      <c r="M50" s="162" t="s">
        <v>2265</v>
      </c>
      <c r="N50" s="162" t="s">
        <v>3560</v>
      </c>
      <c r="O50" s="162" t="s">
        <v>927</v>
      </c>
      <c r="P50" s="162">
        <v>547428924</v>
      </c>
      <c r="Q50" s="164" t="s">
        <v>3561</v>
      </c>
      <c r="R50" s="161" t="s">
        <v>920</v>
      </c>
      <c r="S50" s="162" t="s">
        <v>2265</v>
      </c>
      <c r="T50" s="162" t="s">
        <v>3560</v>
      </c>
      <c r="U50" s="162" t="s">
        <v>927</v>
      </c>
      <c r="V50" s="162">
        <v>547428924</v>
      </c>
      <c r="W50" s="164" t="s">
        <v>3561</v>
      </c>
      <c r="X50" s="122">
        <v>1</v>
      </c>
      <c r="Y50" s="121">
        <v>0</v>
      </c>
      <c r="Z50" s="123">
        <v>1</v>
      </c>
      <c r="AA50" s="122">
        <v>0.5</v>
      </c>
      <c r="AB50" s="121">
        <v>0</v>
      </c>
      <c r="AC50" s="123">
        <v>0.5</v>
      </c>
      <c r="AD50" s="165" t="str">
        <f t="shared" si="8"/>
        <v>A</v>
      </c>
      <c r="AE50" s="124">
        <v>1</v>
      </c>
      <c r="AF50" s="165" t="str">
        <f t="shared" si="5"/>
        <v>A</v>
      </c>
      <c r="AG50" s="122">
        <v>0</v>
      </c>
      <c r="AH50" s="121">
        <v>0</v>
      </c>
      <c r="AI50" s="121">
        <v>1</v>
      </c>
      <c r="AJ50" s="121">
        <v>0</v>
      </c>
      <c r="AK50" s="123">
        <v>1</v>
      </c>
      <c r="AL50" s="165" t="str">
        <f t="shared" si="6"/>
        <v>A</v>
      </c>
      <c r="AM50" s="122">
        <v>0</v>
      </c>
      <c r="AN50" s="121">
        <v>0</v>
      </c>
      <c r="AO50" s="121">
        <v>1</v>
      </c>
      <c r="AP50" s="123">
        <v>1</v>
      </c>
      <c r="AQ50" s="165" t="str">
        <f t="shared" si="7"/>
        <v>A</v>
      </c>
      <c r="AR50" s="122">
        <v>0</v>
      </c>
      <c r="AS50" s="121">
        <v>0</v>
      </c>
      <c r="AT50" s="121">
        <v>0</v>
      </c>
      <c r="AU50" s="121">
        <v>1</v>
      </c>
      <c r="AV50" s="121">
        <v>0</v>
      </c>
      <c r="AW50" s="121">
        <v>0</v>
      </c>
      <c r="AX50" s="123">
        <v>1</v>
      </c>
      <c r="AY50" s="165" t="str">
        <f t="shared" si="9"/>
        <v>A</v>
      </c>
      <c r="AZ50" s="125">
        <v>0</v>
      </c>
      <c r="BA50" s="121">
        <v>1</v>
      </c>
      <c r="BB50" s="121">
        <v>0</v>
      </c>
      <c r="BC50" s="126">
        <v>1</v>
      </c>
      <c r="BD50" s="122">
        <v>0</v>
      </c>
      <c r="BE50" s="121">
        <v>0</v>
      </c>
      <c r="BF50" s="121">
        <v>0</v>
      </c>
      <c r="BG50" s="121">
        <v>0</v>
      </c>
      <c r="BH50" s="121">
        <v>0</v>
      </c>
      <c r="BI50" s="121">
        <v>0</v>
      </c>
      <c r="BJ50" s="121">
        <v>0</v>
      </c>
      <c r="BK50" s="121">
        <v>0</v>
      </c>
      <c r="BL50" s="121">
        <v>0</v>
      </c>
      <c r="BM50" s="121">
        <v>0</v>
      </c>
      <c r="BN50" s="121">
        <v>0</v>
      </c>
      <c r="BO50" s="121">
        <v>0</v>
      </c>
      <c r="BP50" s="121">
        <v>0</v>
      </c>
      <c r="BQ50" s="121">
        <v>0</v>
      </c>
      <c r="BR50" s="121">
        <v>0</v>
      </c>
      <c r="BS50" s="121">
        <v>0</v>
      </c>
      <c r="BT50" s="121">
        <v>0</v>
      </c>
      <c r="BU50" s="121">
        <v>0</v>
      </c>
      <c r="BV50" s="121">
        <v>0</v>
      </c>
      <c r="BW50" s="121">
        <v>0</v>
      </c>
      <c r="BX50" s="121">
        <v>0</v>
      </c>
      <c r="BY50" s="121">
        <v>0</v>
      </c>
      <c r="BZ50" s="121">
        <v>0</v>
      </c>
      <c r="CA50" s="121">
        <v>0</v>
      </c>
      <c r="CB50" s="121">
        <v>0</v>
      </c>
      <c r="CC50" s="121">
        <v>0</v>
      </c>
      <c r="CD50" s="121">
        <v>0</v>
      </c>
      <c r="CE50" s="123">
        <v>0</v>
      </c>
      <c r="CF50" s="122">
        <v>0</v>
      </c>
      <c r="CG50" s="121">
        <v>0</v>
      </c>
      <c r="CH50" s="121">
        <v>0</v>
      </c>
      <c r="CI50" s="121">
        <v>0</v>
      </c>
      <c r="CJ50" s="121">
        <v>0</v>
      </c>
      <c r="CK50" s="121">
        <v>0</v>
      </c>
      <c r="CL50" s="121">
        <v>0</v>
      </c>
      <c r="CM50" s="121">
        <v>0</v>
      </c>
      <c r="CN50" s="121">
        <v>0</v>
      </c>
      <c r="CO50" s="121">
        <v>0</v>
      </c>
      <c r="CP50" s="121">
        <v>0</v>
      </c>
      <c r="CQ50" s="121">
        <v>0</v>
      </c>
      <c r="CR50" s="121">
        <v>0</v>
      </c>
      <c r="CS50" s="121">
        <v>0</v>
      </c>
      <c r="CT50" s="121">
        <v>0</v>
      </c>
      <c r="CU50" s="121">
        <v>0</v>
      </c>
      <c r="CV50" s="121">
        <v>0</v>
      </c>
      <c r="CW50" s="121">
        <v>0</v>
      </c>
      <c r="CX50" s="121">
        <v>0</v>
      </c>
      <c r="CY50" s="121">
        <v>0</v>
      </c>
      <c r="CZ50" s="121">
        <v>0</v>
      </c>
      <c r="DA50" s="123">
        <v>0</v>
      </c>
      <c r="DB50" s="122">
        <v>0</v>
      </c>
      <c r="DC50" s="121">
        <v>0</v>
      </c>
      <c r="DD50" s="121">
        <v>0</v>
      </c>
      <c r="DE50" s="121">
        <v>0</v>
      </c>
      <c r="DF50" s="121">
        <v>0</v>
      </c>
      <c r="DG50" s="121">
        <v>0</v>
      </c>
      <c r="DH50" s="121">
        <v>0</v>
      </c>
      <c r="DI50" s="121">
        <v>0</v>
      </c>
      <c r="DJ50" s="123">
        <v>0</v>
      </c>
      <c r="DK50" s="122">
        <v>0</v>
      </c>
      <c r="DL50" s="123">
        <v>0</v>
      </c>
      <c r="DM50" s="124">
        <v>0</v>
      </c>
      <c r="DN50" s="122">
        <v>0</v>
      </c>
      <c r="DO50" s="121">
        <v>0</v>
      </c>
      <c r="DP50" s="123">
        <v>0</v>
      </c>
      <c r="DQ50" s="122">
        <v>90</v>
      </c>
      <c r="DR50" s="121">
        <v>1</v>
      </c>
      <c r="DS50" s="162" t="s">
        <v>3562</v>
      </c>
      <c r="DT50" s="121">
        <v>1</v>
      </c>
      <c r="DU50" s="162"/>
      <c r="DV50" s="164"/>
      <c r="DW50" s="122">
        <v>1</v>
      </c>
      <c r="DX50" s="121">
        <v>1</v>
      </c>
      <c r="DY50" s="121">
        <v>1</v>
      </c>
      <c r="DZ50" s="162"/>
      <c r="EA50" s="164"/>
      <c r="EB50" s="127">
        <v>11300</v>
      </c>
      <c r="EC50" s="128">
        <v>1.65</v>
      </c>
      <c r="ED50" s="129">
        <v>1</v>
      </c>
    </row>
    <row r="51" spans="1:134" ht="13.5" customHeight="1">
      <c r="A51" s="161" t="s">
        <v>13</v>
      </c>
      <c r="B51" s="162" t="s">
        <v>626</v>
      </c>
      <c r="C51" s="121">
        <v>4</v>
      </c>
      <c r="D51" s="162" t="s">
        <v>627</v>
      </c>
      <c r="E51" s="162" t="s">
        <v>3563</v>
      </c>
      <c r="F51" s="163" t="s">
        <v>3564</v>
      </c>
      <c r="G51" s="162">
        <v>62100</v>
      </c>
      <c r="H51" s="162" t="s">
        <v>3545</v>
      </c>
      <c r="I51" s="162" t="s">
        <v>3565</v>
      </c>
      <c r="J51" s="162" t="s">
        <v>3566</v>
      </c>
      <c r="K51" s="164" t="s">
        <v>3501</v>
      </c>
      <c r="L51" s="161" t="s">
        <v>920</v>
      </c>
      <c r="M51" s="162" t="s">
        <v>1755</v>
      </c>
      <c r="N51" s="162" t="s">
        <v>3471</v>
      </c>
      <c r="O51" s="162" t="s">
        <v>927</v>
      </c>
      <c r="P51" s="162">
        <v>541237257</v>
      </c>
      <c r="Q51" s="164" t="s">
        <v>3567</v>
      </c>
      <c r="R51" s="161" t="s">
        <v>920</v>
      </c>
      <c r="S51" s="162" t="s">
        <v>1755</v>
      </c>
      <c r="T51" s="162" t="s">
        <v>3471</v>
      </c>
      <c r="U51" s="162" t="s">
        <v>927</v>
      </c>
      <c r="V51" s="162" t="s">
        <v>3568</v>
      </c>
      <c r="W51" s="164" t="s">
        <v>3567</v>
      </c>
      <c r="X51" s="122">
        <v>1</v>
      </c>
      <c r="Y51" s="121">
        <v>0</v>
      </c>
      <c r="Z51" s="123">
        <v>1</v>
      </c>
      <c r="AA51" s="122">
        <v>1</v>
      </c>
      <c r="AB51" s="121">
        <v>0</v>
      </c>
      <c r="AC51" s="123">
        <v>1</v>
      </c>
      <c r="AD51" s="165" t="str">
        <f t="shared" si="8"/>
        <v>A</v>
      </c>
      <c r="AE51" s="124">
        <v>0</v>
      </c>
      <c r="AF51" s="165" t="str">
        <f t="shared" si="5"/>
        <v>A</v>
      </c>
      <c r="AG51" s="122">
        <v>0</v>
      </c>
      <c r="AH51" s="121">
        <v>0</v>
      </c>
      <c r="AI51" s="121">
        <v>0</v>
      </c>
      <c r="AJ51" s="121">
        <v>1</v>
      </c>
      <c r="AK51" s="123">
        <v>1</v>
      </c>
      <c r="AL51" s="165" t="str">
        <f t="shared" si="6"/>
        <v>A</v>
      </c>
      <c r="AM51" s="122">
        <v>0</v>
      </c>
      <c r="AN51" s="121">
        <v>0</v>
      </c>
      <c r="AO51" s="121">
        <v>1</v>
      </c>
      <c r="AP51" s="123">
        <v>1</v>
      </c>
      <c r="AQ51" s="165" t="str">
        <f t="shared" si="7"/>
        <v>A</v>
      </c>
      <c r="AR51" s="122">
        <v>0</v>
      </c>
      <c r="AS51" s="121">
        <v>0</v>
      </c>
      <c r="AT51" s="121">
        <v>0</v>
      </c>
      <c r="AU51" s="121">
        <v>1</v>
      </c>
      <c r="AV51" s="121">
        <v>0</v>
      </c>
      <c r="AW51" s="121">
        <v>0</v>
      </c>
      <c r="AX51" s="123">
        <v>1</v>
      </c>
      <c r="AY51" s="165" t="str">
        <f t="shared" si="9"/>
        <v>A</v>
      </c>
      <c r="AZ51" s="125">
        <v>1</v>
      </c>
      <c r="BA51" s="121">
        <v>1</v>
      </c>
      <c r="BB51" s="121">
        <v>0</v>
      </c>
      <c r="BC51" s="126">
        <v>1</v>
      </c>
      <c r="BD51" s="122">
        <v>0</v>
      </c>
      <c r="BE51" s="121">
        <v>0</v>
      </c>
      <c r="BF51" s="121">
        <v>0</v>
      </c>
      <c r="BG51" s="121">
        <v>0</v>
      </c>
      <c r="BH51" s="121">
        <v>0</v>
      </c>
      <c r="BI51" s="121">
        <v>0</v>
      </c>
      <c r="BJ51" s="121">
        <v>0</v>
      </c>
      <c r="BK51" s="121">
        <v>0</v>
      </c>
      <c r="BL51" s="121">
        <v>0</v>
      </c>
      <c r="BM51" s="121">
        <v>0</v>
      </c>
      <c r="BN51" s="121">
        <v>0</v>
      </c>
      <c r="BO51" s="121">
        <v>0</v>
      </c>
      <c r="BP51" s="121">
        <v>0</v>
      </c>
      <c r="BQ51" s="121">
        <v>0</v>
      </c>
      <c r="BR51" s="121">
        <v>0</v>
      </c>
      <c r="BS51" s="121">
        <v>0</v>
      </c>
      <c r="BT51" s="121">
        <v>0</v>
      </c>
      <c r="BU51" s="121">
        <v>0</v>
      </c>
      <c r="BV51" s="121">
        <v>0</v>
      </c>
      <c r="BW51" s="121">
        <v>0</v>
      </c>
      <c r="BX51" s="121">
        <v>0</v>
      </c>
      <c r="BY51" s="121">
        <v>0</v>
      </c>
      <c r="BZ51" s="121">
        <v>0</v>
      </c>
      <c r="CA51" s="121">
        <v>0</v>
      </c>
      <c r="CB51" s="121">
        <v>0</v>
      </c>
      <c r="CC51" s="121">
        <v>0</v>
      </c>
      <c r="CD51" s="121">
        <v>0</v>
      </c>
      <c r="CE51" s="123">
        <v>0</v>
      </c>
      <c r="CF51" s="122">
        <v>0</v>
      </c>
      <c r="CG51" s="121">
        <v>0</v>
      </c>
      <c r="CH51" s="121">
        <v>0</v>
      </c>
      <c r="CI51" s="121">
        <v>0</v>
      </c>
      <c r="CJ51" s="121">
        <v>0</v>
      </c>
      <c r="CK51" s="121">
        <v>0</v>
      </c>
      <c r="CL51" s="121">
        <v>0</v>
      </c>
      <c r="CM51" s="121">
        <v>0</v>
      </c>
      <c r="CN51" s="121">
        <v>0</v>
      </c>
      <c r="CO51" s="121">
        <v>0</v>
      </c>
      <c r="CP51" s="121">
        <v>0</v>
      </c>
      <c r="CQ51" s="121">
        <v>0</v>
      </c>
      <c r="CR51" s="121">
        <v>0</v>
      </c>
      <c r="CS51" s="121">
        <v>0</v>
      </c>
      <c r="CT51" s="121">
        <v>0</v>
      </c>
      <c r="CU51" s="121">
        <v>0</v>
      </c>
      <c r="CV51" s="121">
        <v>0</v>
      </c>
      <c r="CW51" s="121">
        <v>0</v>
      </c>
      <c r="CX51" s="121">
        <v>0</v>
      </c>
      <c r="CY51" s="121">
        <v>0</v>
      </c>
      <c r="CZ51" s="121">
        <v>0</v>
      </c>
      <c r="DA51" s="123">
        <v>0</v>
      </c>
      <c r="DB51" s="122">
        <v>0</v>
      </c>
      <c r="DC51" s="121">
        <v>0</v>
      </c>
      <c r="DD51" s="121">
        <v>0</v>
      </c>
      <c r="DE51" s="121">
        <v>0</v>
      </c>
      <c r="DF51" s="121">
        <v>0</v>
      </c>
      <c r="DG51" s="121">
        <v>0</v>
      </c>
      <c r="DH51" s="121">
        <v>0</v>
      </c>
      <c r="DI51" s="121">
        <v>0</v>
      </c>
      <c r="DJ51" s="123">
        <v>0</v>
      </c>
      <c r="DK51" s="122">
        <v>0</v>
      </c>
      <c r="DL51" s="123">
        <v>0</v>
      </c>
      <c r="DM51" s="124">
        <v>0</v>
      </c>
      <c r="DN51" s="122">
        <v>0</v>
      </c>
      <c r="DO51" s="121">
        <v>0</v>
      </c>
      <c r="DP51" s="123">
        <v>0</v>
      </c>
      <c r="DQ51" s="122"/>
      <c r="DR51" s="121">
        <v>1</v>
      </c>
      <c r="DS51" s="162" t="s">
        <v>3569</v>
      </c>
      <c r="DT51" s="121">
        <v>5</v>
      </c>
      <c r="DU51" s="162" t="s">
        <v>3570</v>
      </c>
      <c r="DV51" s="164" t="s">
        <v>3571</v>
      </c>
      <c r="DW51" s="122">
        <v>1</v>
      </c>
      <c r="DX51" s="121">
        <v>1</v>
      </c>
      <c r="DY51" s="121">
        <v>1</v>
      </c>
      <c r="DZ51" s="162"/>
      <c r="EA51" s="164"/>
      <c r="EB51" s="127">
        <v>581</v>
      </c>
      <c r="EC51" s="128">
        <v>3.06</v>
      </c>
      <c r="ED51" s="129">
        <v>1</v>
      </c>
    </row>
    <row r="52" spans="1:134" ht="13.5" customHeight="1">
      <c r="A52" s="161" t="s">
        <v>13</v>
      </c>
      <c r="B52" s="162" t="s">
        <v>625</v>
      </c>
      <c r="C52" s="121">
        <v>4</v>
      </c>
      <c r="D52" s="162" t="s">
        <v>40</v>
      </c>
      <c r="E52" s="162" t="s">
        <v>1181</v>
      </c>
      <c r="F52" s="162" t="s">
        <v>3572</v>
      </c>
      <c r="G52" s="162">
        <v>62100</v>
      </c>
      <c r="H52" s="162" t="s">
        <v>3545</v>
      </c>
      <c r="I52" s="162" t="s">
        <v>3573</v>
      </c>
      <c r="J52" s="162" t="s">
        <v>3574</v>
      </c>
      <c r="K52" s="164" t="s">
        <v>3575</v>
      </c>
      <c r="L52" s="161" t="s">
        <v>2636</v>
      </c>
      <c r="M52" s="162" t="s">
        <v>2823</v>
      </c>
      <c r="N52" s="162" t="s">
        <v>3576</v>
      </c>
      <c r="O52" s="162" t="s">
        <v>927</v>
      </c>
      <c r="P52" s="162">
        <v>541421732</v>
      </c>
      <c r="Q52" s="164" t="s">
        <v>3577</v>
      </c>
      <c r="R52" s="161" t="s">
        <v>920</v>
      </c>
      <c r="S52" s="162" t="s">
        <v>1245</v>
      </c>
      <c r="T52" s="162" t="s">
        <v>3578</v>
      </c>
      <c r="U52" s="162" t="s">
        <v>927</v>
      </c>
      <c r="V52" s="162">
        <v>541421736</v>
      </c>
      <c r="W52" s="164" t="s">
        <v>3579</v>
      </c>
      <c r="X52" s="122">
        <v>2</v>
      </c>
      <c r="Y52" s="121">
        <v>1</v>
      </c>
      <c r="Z52" s="123">
        <v>3</v>
      </c>
      <c r="AA52" s="122">
        <v>0.05</v>
      </c>
      <c r="AB52" s="121">
        <v>0.01</v>
      </c>
      <c r="AC52" s="123">
        <v>0.06</v>
      </c>
      <c r="AD52" s="165" t="str">
        <f t="shared" si="8"/>
        <v>A</v>
      </c>
      <c r="AE52" s="124">
        <v>1</v>
      </c>
      <c r="AF52" s="165" t="str">
        <f t="shared" si="5"/>
        <v>A</v>
      </c>
      <c r="AG52" s="122">
        <v>0</v>
      </c>
      <c r="AH52" s="121">
        <v>0</v>
      </c>
      <c r="AI52" s="121">
        <v>0</v>
      </c>
      <c r="AJ52" s="121">
        <v>2</v>
      </c>
      <c r="AK52" s="123">
        <v>2</v>
      </c>
      <c r="AL52" s="165" t="str">
        <f t="shared" si="6"/>
        <v>A</v>
      </c>
      <c r="AM52" s="122">
        <v>1</v>
      </c>
      <c r="AN52" s="121">
        <v>0</v>
      </c>
      <c r="AO52" s="121">
        <v>1</v>
      </c>
      <c r="AP52" s="123">
        <v>2</v>
      </c>
      <c r="AQ52" s="165" t="str">
        <f t="shared" si="7"/>
        <v>A</v>
      </c>
      <c r="AR52" s="122">
        <v>0</v>
      </c>
      <c r="AS52" s="121">
        <v>0</v>
      </c>
      <c r="AT52" s="121">
        <v>0</v>
      </c>
      <c r="AU52" s="121">
        <v>1</v>
      </c>
      <c r="AV52" s="121">
        <v>1</v>
      </c>
      <c r="AW52" s="121">
        <v>0</v>
      </c>
      <c r="AX52" s="123">
        <v>2</v>
      </c>
      <c r="AY52" s="165" t="str">
        <f t="shared" si="9"/>
        <v>A</v>
      </c>
      <c r="AZ52" s="125">
        <v>1</v>
      </c>
      <c r="BA52" s="121">
        <v>1</v>
      </c>
      <c r="BB52" s="121">
        <v>1</v>
      </c>
      <c r="BC52" s="126">
        <v>1</v>
      </c>
      <c r="BD52" s="122">
        <v>0</v>
      </c>
      <c r="BE52" s="121">
        <v>1</v>
      </c>
      <c r="BF52" s="121">
        <v>0</v>
      </c>
      <c r="BG52" s="121">
        <v>0</v>
      </c>
      <c r="BH52" s="121">
        <v>0</v>
      </c>
      <c r="BI52" s="121">
        <v>0</v>
      </c>
      <c r="BJ52" s="121">
        <v>0</v>
      </c>
      <c r="BK52" s="121">
        <v>0</v>
      </c>
      <c r="BL52" s="121">
        <v>0</v>
      </c>
      <c r="BM52" s="121">
        <v>0</v>
      </c>
      <c r="BN52" s="121">
        <v>0</v>
      </c>
      <c r="BO52" s="121">
        <v>0</v>
      </c>
      <c r="BP52" s="121">
        <v>0</v>
      </c>
      <c r="BQ52" s="121">
        <v>0</v>
      </c>
      <c r="BR52" s="121">
        <v>0</v>
      </c>
      <c r="BS52" s="121">
        <v>0</v>
      </c>
      <c r="BT52" s="121">
        <v>0</v>
      </c>
      <c r="BU52" s="121">
        <v>0</v>
      </c>
      <c r="BV52" s="121">
        <v>0</v>
      </c>
      <c r="BW52" s="121">
        <v>0</v>
      </c>
      <c r="BX52" s="121">
        <v>0</v>
      </c>
      <c r="BY52" s="121">
        <v>0</v>
      </c>
      <c r="BZ52" s="121">
        <v>0</v>
      </c>
      <c r="CA52" s="121">
        <v>0</v>
      </c>
      <c r="CB52" s="121">
        <v>0</v>
      </c>
      <c r="CC52" s="121">
        <v>0</v>
      </c>
      <c r="CD52" s="121">
        <v>0</v>
      </c>
      <c r="CE52" s="123">
        <v>0</v>
      </c>
      <c r="CF52" s="122">
        <v>1</v>
      </c>
      <c r="CG52" s="121">
        <v>0</v>
      </c>
      <c r="CH52" s="121">
        <v>0</v>
      </c>
      <c r="CI52" s="121">
        <v>0</v>
      </c>
      <c r="CJ52" s="121">
        <v>0</v>
      </c>
      <c r="CK52" s="121">
        <v>0</v>
      </c>
      <c r="CL52" s="121">
        <v>0</v>
      </c>
      <c r="CM52" s="121">
        <v>0</v>
      </c>
      <c r="CN52" s="121">
        <v>0</v>
      </c>
      <c r="CO52" s="121">
        <v>0</v>
      </c>
      <c r="CP52" s="121">
        <v>0</v>
      </c>
      <c r="CQ52" s="121">
        <v>0</v>
      </c>
      <c r="CR52" s="121">
        <v>0</v>
      </c>
      <c r="CS52" s="121">
        <v>0</v>
      </c>
      <c r="CT52" s="121">
        <v>0</v>
      </c>
      <c r="CU52" s="121">
        <v>0</v>
      </c>
      <c r="CV52" s="121">
        <v>0</v>
      </c>
      <c r="CW52" s="121">
        <v>0</v>
      </c>
      <c r="CX52" s="121">
        <v>0</v>
      </c>
      <c r="CY52" s="121">
        <v>0</v>
      </c>
      <c r="CZ52" s="121">
        <v>0</v>
      </c>
      <c r="DA52" s="123">
        <v>0</v>
      </c>
      <c r="DB52" s="122">
        <v>0</v>
      </c>
      <c r="DC52" s="121">
        <v>0</v>
      </c>
      <c r="DD52" s="121">
        <v>0</v>
      </c>
      <c r="DE52" s="121">
        <v>0</v>
      </c>
      <c r="DF52" s="121">
        <v>0</v>
      </c>
      <c r="DG52" s="121">
        <v>0</v>
      </c>
      <c r="DH52" s="121">
        <v>0</v>
      </c>
      <c r="DI52" s="121">
        <v>0</v>
      </c>
      <c r="DJ52" s="123">
        <v>0</v>
      </c>
      <c r="DK52" s="122">
        <v>0</v>
      </c>
      <c r="DL52" s="123">
        <v>0</v>
      </c>
      <c r="DM52" s="124">
        <v>0</v>
      </c>
      <c r="DN52" s="122">
        <v>1</v>
      </c>
      <c r="DO52" s="121">
        <v>0</v>
      </c>
      <c r="DP52" s="123">
        <v>3</v>
      </c>
      <c r="DQ52" s="122">
        <v>15</v>
      </c>
      <c r="DR52" s="121">
        <v>0</v>
      </c>
      <c r="DS52" s="121" t="s">
        <v>927</v>
      </c>
      <c r="DT52" s="121">
        <v>3</v>
      </c>
      <c r="DU52" s="162" t="s">
        <v>927</v>
      </c>
      <c r="DV52" s="164" t="s">
        <v>927</v>
      </c>
      <c r="DW52" s="122">
        <v>1</v>
      </c>
      <c r="DX52" s="121">
        <v>0</v>
      </c>
      <c r="DY52" s="121">
        <v>1</v>
      </c>
      <c r="DZ52" s="162" t="s">
        <v>927</v>
      </c>
      <c r="EA52" s="164" t="s">
        <v>927</v>
      </c>
      <c r="EB52" s="127">
        <v>14742</v>
      </c>
      <c r="EC52" s="128">
        <v>7.57</v>
      </c>
      <c r="ED52" s="129">
        <v>1</v>
      </c>
    </row>
    <row r="53" spans="1:134" ht="13.5" customHeight="1">
      <c r="A53" s="161" t="s">
        <v>13</v>
      </c>
      <c r="B53" s="162" t="s">
        <v>19</v>
      </c>
      <c r="C53" s="121">
        <v>4</v>
      </c>
      <c r="D53" s="162" t="s">
        <v>18</v>
      </c>
      <c r="E53" s="162" t="s">
        <v>3580</v>
      </c>
      <c r="F53" s="162" t="s">
        <v>3581</v>
      </c>
      <c r="G53" s="162">
        <v>60147</v>
      </c>
      <c r="H53" s="162" t="s">
        <v>13</v>
      </c>
      <c r="I53" s="162" t="s">
        <v>3582</v>
      </c>
      <c r="J53" s="162" t="s">
        <v>3583</v>
      </c>
      <c r="K53" s="164" t="s">
        <v>3213</v>
      </c>
      <c r="L53" s="161" t="s">
        <v>920</v>
      </c>
      <c r="M53" s="162" t="s">
        <v>1299</v>
      </c>
      <c r="N53" s="162" t="s">
        <v>3584</v>
      </c>
      <c r="O53" s="162" t="s">
        <v>927</v>
      </c>
      <c r="P53" s="162">
        <v>545542240</v>
      </c>
      <c r="Q53" s="164" t="s">
        <v>3585</v>
      </c>
      <c r="R53" s="161" t="s">
        <v>927</v>
      </c>
      <c r="S53" s="162" t="s">
        <v>1098</v>
      </c>
      <c r="T53" s="162" t="s">
        <v>3586</v>
      </c>
      <c r="U53" s="162" t="s">
        <v>927</v>
      </c>
      <c r="V53" s="162">
        <v>545542239</v>
      </c>
      <c r="W53" s="164" t="s">
        <v>3587</v>
      </c>
      <c r="X53" s="122">
        <v>5</v>
      </c>
      <c r="Y53" s="121">
        <v>0</v>
      </c>
      <c r="Z53" s="123">
        <v>5</v>
      </c>
      <c r="AA53" s="122">
        <v>0.11</v>
      </c>
      <c r="AB53" s="121">
        <v>0</v>
      </c>
      <c r="AC53" s="123">
        <v>0.11</v>
      </c>
      <c r="AD53" s="165" t="str">
        <f t="shared" si="8"/>
        <v>A</v>
      </c>
      <c r="AE53" s="124">
        <v>3</v>
      </c>
      <c r="AF53" s="165" t="str">
        <f t="shared" si="5"/>
        <v>A</v>
      </c>
      <c r="AG53" s="122">
        <v>0</v>
      </c>
      <c r="AH53" s="121">
        <v>2</v>
      </c>
      <c r="AI53" s="121">
        <v>0</v>
      </c>
      <c r="AJ53" s="121">
        <v>3</v>
      </c>
      <c r="AK53" s="123">
        <v>5</v>
      </c>
      <c r="AL53" s="165" t="str">
        <f t="shared" si="6"/>
        <v>A</v>
      </c>
      <c r="AM53" s="122">
        <v>1</v>
      </c>
      <c r="AN53" s="121">
        <v>0</v>
      </c>
      <c r="AO53" s="121">
        <v>4</v>
      </c>
      <c r="AP53" s="123">
        <v>5</v>
      </c>
      <c r="AQ53" s="165" t="str">
        <f t="shared" si="7"/>
        <v>A</v>
      </c>
      <c r="AR53" s="122">
        <v>0</v>
      </c>
      <c r="AS53" s="121">
        <v>2</v>
      </c>
      <c r="AT53" s="121">
        <v>0</v>
      </c>
      <c r="AU53" s="121">
        <v>0</v>
      </c>
      <c r="AV53" s="121">
        <v>3</v>
      </c>
      <c r="AW53" s="121">
        <v>0</v>
      </c>
      <c r="AX53" s="123">
        <v>5</v>
      </c>
      <c r="AY53" s="165" t="str">
        <f t="shared" si="9"/>
        <v>A</v>
      </c>
      <c r="AZ53" s="125">
        <v>1</v>
      </c>
      <c r="BA53" s="121">
        <v>1</v>
      </c>
      <c r="BB53" s="121">
        <v>1</v>
      </c>
      <c r="BC53" s="126">
        <v>1</v>
      </c>
      <c r="BD53" s="122">
        <v>0</v>
      </c>
      <c r="BE53" s="121">
        <v>2</v>
      </c>
      <c r="BF53" s="121">
        <v>0</v>
      </c>
      <c r="BG53" s="121">
        <v>0</v>
      </c>
      <c r="BH53" s="121">
        <v>0</v>
      </c>
      <c r="BI53" s="121">
        <v>0</v>
      </c>
      <c r="BJ53" s="121">
        <v>0</v>
      </c>
      <c r="BK53" s="121">
        <v>0</v>
      </c>
      <c r="BL53" s="121">
        <v>3</v>
      </c>
      <c r="BM53" s="121">
        <v>0</v>
      </c>
      <c r="BN53" s="121">
        <v>0</v>
      </c>
      <c r="BO53" s="121">
        <v>0</v>
      </c>
      <c r="BP53" s="121">
        <v>0</v>
      </c>
      <c r="BQ53" s="121">
        <v>0</v>
      </c>
      <c r="BR53" s="121">
        <v>0</v>
      </c>
      <c r="BS53" s="121">
        <v>0</v>
      </c>
      <c r="BT53" s="121">
        <v>0</v>
      </c>
      <c r="BU53" s="121">
        <v>0</v>
      </c>
      <c r="BV53" s="121">
        <v>0</v>
      </c>
      <c r="BW53" s="121">
        <v>0</v>
      </c>
      <c r="BX53" s="121">
        <v>0</v>
      </c>
      <c r="BY53" s="121">
        <v>0</v>
      </c>
      <c r="BZ53" s="121">
        <v>0</v>
      </c>
      <c r="CA53" s="121">
        <v>0</v>
      </c>
      <c r="CB53" s="121">
        <v>0</v>
      </c>
      <c r="CC53" s="121">
        <v>0</v>
      </c>
      <c r="CD53" s="121">
        <v>0</v>
      </c>
      <c r="CE53" s="123">
        <v>0</v>
      </c>
      <c r="CF53" s="122">
        <v>0</v>
      </c>
      <c r="CG53" s="121">
        <v>0</v>
      </c>
      <c r="CH53" s="121">
        <v>0</v>
      </c>
      <c r="CI53" s="121">
        <v>0</v>
      </c>
      <c r="CJ53" s="121">
        <v>0</v>
      </c>
      <c r="CK53" s="121">
        <v>0</v>
      </c>
      <c r="CL53" s="121">
        <v>0</v>
      </c>
      <c r="CM53" s="121">
        <v>0</v>
      </c>
      <c r="CN53" s="121">
        <v>0</v>
      </c>
      <c r="CO53" s="121">
        <v>0</v>
      </c>
      <c r="CP53" s="121">
        <v>0</v>
      </c>
      <c r="CQ53" s="121">
        <v>0</v>
      </c>
      <c r="CR53" s="121">
        <v>0</v>
      </c>
      <c r="CS53" s="121">
        <v>0</v>
      </c>
      <c r="CT53" s="121">
        <v>0</v>
      </c>
      <c r="CU53" s="121">
        <v>0</v>
      </c>
      <c r="CV53" s="121">
        <v>0</v>
      </c>
      <c r="CW53" s="121">
        <v>0</v>
      </c>
      <c r="CX53" s="121">
        <v>0</v>
      </c>
      <c r="CY53" s="121">
        <v>0</v>
      </c>
      <c r="CZ53" s="121">
        <v>0</v>
      </c>
      <c r="DA53" s="123">
        <v>0</v>
      </c>
      <c r="DB53" s="122">
        <v>0</v>
      </c>
      <c r="DC53" s="121">
        <v>0</v>
      </c>
      <c r="DD53" s="121">
        <v>0</v>
      </c>
      <c r="DE53" s="121">
        <v>0</v>
      </c>
      <c r="DF53" s="121">
        <v>0</v>
      </c>
      <c r="DG53" s="121">
        <v>0</v>
      </c>
      <c r="DH53" s="121">
        <v>0</v>
      </c>
      <c r="DI53" s="121">
        <v>0</v>
      </c>
      <c r="DJ53" s="123">
        <v>0</v>
      </c>
      <c r="DK53" s="122">
        <v>0</v>
      </c>
      <c r="DL53" s="123">
        <v>0</v>
      </c>
      <c r="DM53" s="124">
        <v>0</v>
      </c>
      <c r="DN53" s="122">
        <v>2</v>
      </c>
      <c r="DO53" s="121">
        <v>0</v>
      </c>
      <c r="DP53" s="123">
        <v>2</v>
      </c>
      <c r="DQ53" s="122">
        <v>65</v>
      </c>
      <c r="DR53" s="121">
        <v>1</v>
      </c>
      <c r="DS53" s="162" t="s">
        <v>3588</v>
      </c>
      <c r="DT53" s="121">
        <v>3</v>
      </c>
      <c r="DU53" s="162" t="s">
        <v>3589</v>
      </c>
      <c r="DV53" s="164" t="s">
        <v>3590</v>
      </c>
      <c r="DW53" s="122">
        <v>1</v>
      </c>
      <c r="DX53" s="121">
        <v>1</v>
      </c>
      <c r="DY53" s="121">
        <v>1</v>
      </c>
      <c r="DZ53" s="162" t="s">
        <v>3591</v>
      </c>
      <c r="EA53" s="164" t="s">
        <v>3592</v>
      </c>
      <c r="EB53" s="127">
        <v>47643</v>
      </c>
      <c r="EC53" s="128">
        <v>12.24</v>
      </c>
      <c r="ED53" s="129">
        <v>1</v>
      </c>
    </row>
    <row r="54" spans="1:134" ht="13.5" customHeight="1">
      <c r="A54" s="161" t="s">
        <v>13</v>
      </c>
      <c r="B54" s="162" t="s">
        <v>47</v>
      </c>
      <c r="C54" s="121">
        <v>4</v>
      </c>
      <c r="D54" s="162" t="s">
        <v>46</v>
      </c>
      <c r="E54" s="162" t="s">
        <v>3593</v>
      </c>
      <c r="F54" s="162" t="s">
        <v>3594</v>
      </c>
      <c r="G54" s="162">
        <v>62700</v>
      </c>
      <c r="H54" s="162" t="s">
        <v>3595</v>
      </c>
      <c r="I54" s="162" t="s">
        <v>3596</v>
      </c>
      <c r="J54" s="162" t="s">
        <v>3597</v>
      </c>
      <c r="K54" s="164" t="s">
        <v>3598</v>
      </c>
      <c r="L54" s="161" t="s">
        <v>920</v>
      </c>
      <c r="M54" s="162" t="s">
        <v>1439</v>
      </c>
      <c r="N54" s="162" t="s">
        <v>3599</v>
      </c>
      <c r="O54" s="162" t="s">
        <v>927</v>
      </c>
      <c r="P54" s="162">
        <v>533433587</v>
      </c>
      <c r="Q54" s="164" t="s">
        <v>3600</v>
      </c>
      <c r="R54" s="161" t="s">
        <v>927</v>
      </c>
      <c r="S54" s="162" t="s">
        <v>927</v>
      </c>
      <c r="T54" s="162" t="s">
        <v>927</v>
      </c>
      <c r="U54" s="162" t="s">
        <v>927</v>
      </c>
      <c r="V54" s="162" t="s">
        <v>927</v>
      </c>
      <c r="W54" s="164" t="s">
        <v>927</v>
      </c>
      <c r="X54" s="122">
        <v>1</v>
      </c>
      <c r="Y54" s="121">
        <v>0</v>
      </c>
      <c r="Z54" s="123">
        <v>1</v>
      </c>
      <c r="AA54" s="122">
        <v>0.1</v>
      </c>
      <c r="AB54" s="121">
        <v>0</v>
      </c>
      <c r="AC54" s="123">
        <v>0.1</v>
      </c>
      <c r="AD54" s="165" t="str">
        <f t="shared" si="8"/>
        <v>A</v>
      </c>
      <c r="AE54" s="124">
        <v>1</v>
      </c>
      <c r="AF54" s="165" t="str">
        <f t="shared" si="5"/>
        <v>A</v>
      </c>
      <c r="AG54" s="122">
        <v>0</v>
      </c>
      <c r="AH54" s="121">
        <v>0</v>
      </c>
      <c r="AI54" s="121">
        <v>0</v>
      </c>
      <c r="AJ54" s="121">
        <v>1</v>
      </c>
      <c r="AK54" s="123">
        <v>1</v>
      </c>
      <c r="AL54" s="165" t="str">
        <f t="shared" si="6"/>
        <v>A</v>
      </c>
      <c r="AM54" s="122">
        <v>1</v>
      </c>
      <c r="AN54" s="121">
        <v>0</v>
      </c>
      <c r="AO54" s="121">
        <v>0</v>
      </c>
      <c r="AP54" s="123">
        <v>1</v>
      </c>
      <c r="AQ54" s="165" t="str">
        <f t="shared" si="7"/>
        <v>A</v>
      </c>
      <c r="AR54" s="122">
        <v>0</v>
      </c>
      <c r="AS54" s="121">
        <v>0</v>
      </c>
      <c r="AT54" s="121">
        <v>0</v>
      </c>
      <c r="AU54" s="121">
        <v>1</v>
      </c>
      <c r="AV54" s="121">
        <v>0</v>
      </c>
      <c r="AW54" s="121">
        <v>0</v>
      </c>
      <c r="AX54" s="123">
        <v>1</v>
      </c>
      <c r="AY54" s="165" t="str">
        <f t="shared" si="9"/>
        <v>A</v>
      </c>
      <c r="AZ54" s="125">
        <v>0</v>
      </c>
      <c r="BA54" s="121">
        <v>1</v>
      </c>
      <c r="BB54" s="121">
        <v>0</v>
      </c>
      <c r="BC54" s="126">
        <v>1</v>
      </c>
      <c r="BD54" s="122">
        <v>0</v>
      </c>
      <c r="BE54" s="121">
        <v>1</v>
      </c>
      <c r="BF54" s="121">
        <v>0</v>
      </c>
      <c r="BG54" s="121">
        <v>0</v>
      </c>
      <c r="BH54" s="121">
        <v>0</v>
      </c>
      <c r="BI54" s="121">
        <v>0</v>
      </c>
      <c r="BJ54" s="121">
        <v>0</v>
      </c>
      <c r="BK54" s="121">
        <v>0</v>
      </c>
      <c r="BL54" s="121">
        <v>0</v>
      </c>
      <c r="BM54" s="121">
        <v>0</v>
      </c>
      <c r="BN54" s="121">
        <v>0</v>
      </c>
      <c r="BO54" s="121">
        <v>0</v>
      </c>
      <c r="BP54" s="121">
        <v>0</v>
      </c>
      <c r="BQ54" s="121">
        <v>0</v>
      </c>
      <c r="BR54" s="121">
        <v>0</v>
      </c>
      <c r="BS54" s="121">
        <v>0</v>
      </c>
      <c r="BT54" s="121">
        <v>0</v>
      </c>
      <c r="BU54" s="121">
        <v>0</v>
      </c>
      <c r="BV54" s="121">
        <v>0</v>
      </c>
      <c r="BW54" s="121">
        <v>0</v>
      </c>
      <c r="BX54" s="121">
        <v>0</v>
      </c>
      <c r="BY54" s="121">
        <v>0</v>
      </c>
      <c r="BZ54" s="121">
        <v>0</v>
      </c>
      <c r="CA54" s="121">
        <v>0</v>
      </c>
      <c r="CB54" s="121">
        <v>0</v>
      </c>
      <c r="CC54" s="121">
        <v>0</v>
      </c>
      <c r="CD54" s="121">
        <v>0</v>
      </c>
      <c r="CE54" s="123">
        <v>0</v>
      </c>
      <c r="CF54" s="122">
        <v>0</v>
      </c>
      <c r="CG54" s="121">
        <v>0</v>
      </c>
      <c r="CH54" s="121">
        <v>0</v>
      </c>
      <c r="CI54" s="121">
        <v>0</v>
      </c>
      <c r="CJ54" s="121">
        <v>0</v>
      </c>
      <c r="CK54" s="121">
        <v>0</v>
      </c>
      <c r="CL54" s="121">
        <v>0</v>
      </c>
      <c r="CM54" s="121">
        <v>0</v>
      </c>
      <c r="CN54" s="121">
        <v>0</v>
      </c>
      <c r="CO54" s="121">
        <v>0</v>
      </c>
      <c r="CP54" s="121">
        <v>0</v>
      </c>
      <c r="CQ54" s="121">
        <v>0</v>
      </c>
      <c r="CR54" s="121">
        <v>0</v>
      </c>
      <c r="CS54" s="121">
        <v>0</v>
      </c>
      <c r="CT54" s="121">
        <v>0</v>
      </c>
      <c r="CU54" s="121">
        <v>0</v>
      </c>
      <c r="CV54" s="121">
        <v>0</v>
      </c>
      <c r="CW54" s="121">
        <v>0</v>
      </c>
      <c r="CX54" s="121">
        <v>0</v>
      </c>
      <c r="CY54" s="121">
        <v>0</v>
      </c>
      <c r="CZ54" s="121">
        <v>0</v>
      </c>
      <c r="DA54" s="123">
        <v>0</v>
      </c>
      <c r="DB54" s="122">
        <v>0</v>
      </c>
      <c r="DC54" s="121">
        <v>0</v>
      </c>
      <c r="DD54" s="121">
        <v>0</v>
      </c>
      <c r="DE54" s="121">
        <v>0</v>
      </c>
      <c r="DF54" s="121">
        <v>0</v>
      </c>
      <c r="DG54" s="121">
        <v>0</v>
      </c>
      <c r="DH54" s="121">
        <v>0</v>
      </c>
      <c r="DI54" s="121">
        <v>0</v>
      </c>
      <c r="DJ54" s="123">
        <v>0</v>
      </c>
      <c r="DK54" s="122">
        <v>0</v>
      </c>
      <c r="DL54" s="123">
        <v>0</v>
      </c>
      <c r="DM54" s="124">
        <v>0</v>
      </c>
      <c r="DN54" s="122">
        <v>1</v>
      </c>
      <c r="DO54" s="121">
        <v>0</v>
      </c>
      <c r="DP54" s="123">
        <v>0</v>
      </c>
      <c r="DQ54" s="122">
        <v>5</v>
      </c>
      <c r="DR54" s="121">
        <v>0</v>
      </c>
      <c r="DS54" s="121" t="s">
        <v>927</v>
      </c>
      <c r="DT54" s="121">
        <v>3</v>
      </c>
      <c r="DU54" s="162"/>
      <c r="DV54" s="164"/>
      <c r="DW54" s="122">
        <v>1</v>
      </c>
      <c r="DX54" s="121">
        <v>0</v>
      </c>
      <c r="DY54" s="121">
        <v>1</v>
      </c>
      <c r="DZ54" s="162"/>
      <c r="EA54" s="164"/>
      <c r="EB54" s="127">
        <v>10001</v>
      </c>
      <c r="EC54" s="128">
        <v>5.83</v>
      </c>
      <c r="ED54" s="129">
        <v>1</v>
      </c>
    </row>
    <row r="55" spans="1:134" ht="13.5" customHeight="1">
      <c r="A55" s="161" t="s">
        <v>13</v>
      </c>
      <c r="B55" s="162" t="s">
        <v>29</v>
      </c>
      <c r="C55" s="121">
        <v>4</v>
      </c>
      <c r="D55" s="162" t="s">
        <v>28</v>
      </c>
      <c r="E55" s="162" t="s">
        <v>3601</v>
      </c>
      <c r="F55" s="162" t="s">
        <v>3602</v>
      </c>
      <c r="G55" s="162">
        <v>62500</v>
      </c>
      <c r="H55" s="162" t="s">
        <v>3408</v>
      </c>
      <c r="I55" s="162" t="s">
        <v>3603</v>
      </c>
      <c r="J55" s="162" t="s">
        <v>3604</v>
      </c>
      <c r="K55" s="164" t="s">
        <v>3491</v>
      </c>
      <c r="L55" s="161" t="s">
        <v>920</v>
      </c>
      <c r="M55" s="162" t="s">
        <v>1568</v>
      </c>
      <c r="N55" s="162" t="s">
        <v>3605</v>
      </c>
      <c r="O55" s="162" t="s">
        <v>927</v>
      </c>
      <c r="P55" s="162">
        <v>547139228</v>
      </c>
      <c r="Q55" s="164" t="s">
        <v>3606</v>
      </c>
      <c r="R55" s="161" t="s">
        <v>920</v>
      </c>
      <c r="S55" s="162" t="s">
        <v>1568</v>
      </c>
      <c r="T55" s="162" t="s">
        <v>3605</v>
      </c>
      <c r="U55" s="162" t="s">
        <v>927</v>
      </c>
      <c r="V55" s="162">
        <v>547139228</v>
      </c>
      <c r="W55" s="164" t="s">
        <v>3606</v>
      </c>
      <c r="X55" s="122">
        <v>3</v>
      </c>
      <c r="Y55" s="121">
        <v>0</v>
      </c>
      <c r="Z55" s="123">
        <v>3</v>
      </c>
      <c r="AA55" s="122">
        <v>0.1</v>
      </c>
      <c r="AB55" s="121">
        <v>0</v>
      </c>
      <c r="AC55" s="123">
        <v>0.1</v>
      </c>
      <c r="AD55" s="165" t="str">
        <f t="shared" si="8"/>
        <v>A</v>
      </c>
      <c r="AE55" s="124">
        <v>0</v>
      </c>
      <c r="AF55" s="165" t="str">
        <f t="shared" si="5"/>
        <v>A</v>
      </c>
      <c r="AG55" s="122">
        <v>0</v>
      </c>
      <c r="AH55" s="121">
        <v>0</v>
      </c>
      <c r="AI55" s="121">
        <v>0</v>
      </c>
      <c r="AJ55" s="121">
        <v>3</v>
      </c>
      <c r="AK55" s="123">
        <v>3</v>
      </c>
      <c r="AL55" s="165" t="str">
        <f t="shared" si="6"/>
        <v>A</v>
      </c>
      <c r="AM55" s="122">
        <v>2</v>
      </c>
      <c r="AN55" s="121">
        <v>0</v>
      </c>
      <c r="AO55" s="121">
        <v>1</v>
      </c>
      <c r="AP55" s="123">
        <v>3</v>
      </c>
      <c r="AQ55" s="165" t="str">
        <f t="shared" si="7"/>
        <v>A</v>
      </c>
      <c r="AR55" s="122">
        <v>0</v>
      </c>
      <c r="AS55" s="121">
        <v>0</v>
      </c>
      <c r="AT55" s="121">
        <v>0</v>
      </c>
      <c r="AU55" s="121">
        <v>2</v>
      </c>
      <c r="AV55" s="121">
        <v>1</v>
      </c>
      <c r="AW55" s="121">
        <v>0</v>
      </c>
      <c r="AX55" s="123">
        <v>3</v>
      </c>
      <c r="AY55" s="165" t="str">
        <f t="shared" si="9"/>
        <v>A</v>
      </c>
      <c r="AZ55" s="125">
        <v>1</v>
      </c>
      <c r="BA55" s="121">
        <v>1</v>
      </c>
      <c r="BB55" s="121">
        <v>0</v>
      </c>
      <c r="BC55" s="126">
        <v>1</v>
      </c>
      <c r="BD55" s="122">
        <v>0</v>
      </c>
      <c r="BE55" s="121">
        <v>0</v>
      </c>
      <c r="BF55" s="121">
        <v>0</v>
      </c>
      <c r="BG55" s="121">
        <v>0</v>
      </c>
      <c r="BH55" s="121">
        <v>0</v>
      </c>
      <c r="BI55" s="121">
        <v>0</v>
      </c>
      <c r="BJ55" s="121">
        <v>0</v>
      </c>
      <c r="BK55" s="121">
        <v>0</v>
      </c>
      <c r="BL55" s="121">
        <v>0</v>
      </c>
      <c r="BM55" s="121">
        <v>0</v>
      </c>
      <c r="BN55" s="121">
        <v>0</v>
      </c>
      <c r="BO55" s="121">
        <v>0</v>
      </c>
      <c r="BP55" s="121">
        <v>0</v>
      </c>
      <c r="BQ55" s="121">
        <v>0</v>
      </c>
      <c r="BR55" s="121">
        <v>0</v>
      </c>
      <c r="BS55" s="121">
        <v>0</v>
      </c>
      <c r="BT55" s="121">
        <v>0</v>
      </c>
      <c r="BU55" s="121">
        <v>0</v>
      </c>
      <c r="BV55" s="121">
        <v>0</v>
      </c>
      <c r="BW55" s="121">
        <v>0</v>
      </c>
      <c r="BX55" s="121">
        <v>0</v>
      </c>
      <c r="BY55" s="121">
        <v>0</v>
      </c>
      <c r="BZ55" s="121">
        <v>0</v>
      </c>
      <c r="CA55" s="121">
        <v>0</v>
      </c>
      <c r="CB55" s="121">
        <v>0</v>
      </c>
      <c r="CC55" s="121">
        <v>0</v>
      </c>
      <c r="CD55" s="121">
        <v>0</v>
      </c>
      <c r="CE55" s="123">
        <v>0</v>
      </c>
      <c r="CF55" s="122">
        <v>0</v>
      </c>
      <c r="CG55" s="121">
        <v>0</v>
      </c>
      <c r="CH55" s="121">
        <v>0</v>
      </c>
      <c r="CI55" s="121">
        <v>0</v>
      </c>
      <c r="CJ55" s="121">
        <v>0</v>
      </c>
      <c r="CK55" s="121">
        <v>0</v>
      </c>
      <c r="CL55" s="121">
        <v>0</v>
      </c>
      <c r="CM55" s="121">
        <v>0</v>
      </c>
      <c r="CN55" s="121">
        <v>0</v>
      </c>
      <c r="CO55" s="121">
        <v>0</v>
      </c>
      <c r="CP55" s="121">
        <v>0</v>
      </c>
      <c r="CQ55" s="121">
        <v>0</v>
      </c>
      <c r="CR55" s="121">
        <v>0</v>
      </c>
      <c r="CS55" s="121">
        <v>0</v>
      </c>
      <c r="CT55" s="121">
        <v>0</v>
      </c>
      <c r="CU55" s="121">
        <v>0</v>
      </c>
      <c r="CV55" s="121">
        <v>0</v>
      </c>
      <c r="CW55" s="121">
        <v>0</v>
      </c>
      <c r="CX55" s="121">
        <v>0</v>
      </c>
      <c r="CY55" s="121">
        <v>0</v>
      </c>
      <c r="CZ55" s="121">
        <v>0</v>
      </c>
      <c r="DA55" s="123">
        <v>0</v>
      </c>
      <c r="DB55" s="122">
        <v>0</v>
      </c>
      <c r="DC55" s="121">
        <v>0</v>
      </c>
      <c r="DD55" s="121">
        <v>0</v>
      </c>
      <c r="DE55" s="121">
        <v>0</v>
      </c>
      <c r="DF55" s="121">
        <v>0</v>
      </c>
      <c r="DG55" s="121">
        <v>0</v>
      </c>
      <c r="DH55" s="121">
        <v>0</v>
      </c>
      <c r="DI55" s="121">
        <v>0</v>
      </c>
      <c r="DJ55" s="123">
        <v>0</v>
      </c>
      <c r="DK55" s="122">
        <v>0</v>
      </c>
      <c r="DL55" s="123">
        <v>0</v>
      </c>
      <c r="DM55" s="124">
        <v>0</v>
      </c>
      <c r="DN55" s="122">
        <v>0</v>
      </c>
      <c r="DO55" s="121">
        <v>0</v>
      </c>
      <c r="DP55" s="123">
        <v>0</v>
      </c>
      <c r="DQ55" s="122">
        <v>0</v>
      </c>
      <c r="DR55" s="121">
        <v>1</v>
      </c>
      <c r="DS55" s="162" t="s">
        <v>3607</v>
      </c>
      <c r="DT55" s="121">
        <v>2</v>
      </c>
      <c r="DU55" s="162"/>
      <c r="DV55" s="164"/>
      <c r="DW55" s="122">
        <v>1</v>
      </c>
      <c r="DX55" s="121">
        <v>1</v>
      </c>
      <c r="DY55" s="121">
        <v>1</v>
      </c>
      <c r="DZ55" s="162"/>
      <c r="EA55" s="164"/>
      <c r="EB55" s="127">
        <v>12831</v>
      </c>
      <c r="EC55" s="128">
        <v>3.28</v>
      </c>
      <c r="ED55" s="129">
        <v>1</v>
      </c>
    </row>
    <row r="56" spans="1:134" ht="13.5" customHeight="1">
      <c r="A56" s="161" t="s">
        <v>13</v>
      </c>
      <c r="B56" s="162" t="s">
        <v>15</v>
      </c>
      <c r="C56" s="121">
        <v>4</v>
      </c>
      <c r="D56" s="162" t="s">
        <v>14</v>
      </c>
      <c r="E56" s="162" t="s">
        <v>3608</v>
      </c>
      <c r="F56" s="162" t="s">
        <v>3609</v>
      </c>
      <c r="G56" s="162">
        <v>60192</v>
      </c>
      <c r="H56" s="162" t="s">
        <v>2447</v>
      </c>
      <c r="I56" s="162" t="s">
        <v>3610</v>
      </c>
      <c r="J56" s="162" t="s">
        <v>3611</v>
      </c>
      <c r="K56" s="164" t="s">
        <v>3612</v>
      </c>
      <c r="L56" s="161" t="s">
        <v>920</v>
      </c>
      <c r="M56" s="162" t="s">
        <v>3613</v>
      </c>
      <c r="N56" s="162" t="s">
        <v>3614</v>
      </c>
      <c r="O56" s="162" t="s">
        <v>927</v>
      </c>
      <c r="P56" s="162">
        <v>542526400</v>
      </c>
      <c r="Q56" s="164" t="s">
        <v>3615</v>
      </c>
      <c r="R56" s="161" t="s">
        <v>920</v>
      </c>
      <c r="S56" s="162" t="s">
        <v>1712</v>
      </c>
      <c r="T56" s="162" t="s">
        <v>3616</v>
      </c>
      <c r="U56" s="162" t="s">
        <v>927</v>
      </c>
      <c r="V56" s="162">
        <v>542526415</v>
      </c>
      <c r="W56" s="164" t="s">
        <v>3617</v>
      </c>
      <c r="X56" s="122">
        <v>1</v>
      </c>
      <c r="Y56" s="121">
        <v>0</v>
      </c>
      <c r="Z56" s="123">
        <v>1</v>
      </c>
      <c r="AA56" s="122">
        <v>1</v>
      </c>
      <c r="AB56" s="121">
        <v>0</v>
      </c>
      <c r="AC56" s="123">
        <v>1</v>
      </c>
      <c r="AD56" s="165" t="str">
        <f t="shared" si="8"/>
        <v>A</v>
      </c>
      <c r="AE56" s="124">
        <v>1</v>
      </c>
      <c r="AF56" s="165" t="str">
        <f t="shared" si="5"/>
        <v>A</v>
      </c>
      <c r="AG56" s="122">
        <v>0</v>
      </c>
      <c r="AH56" s="121">
        <v>0</v>
      </c>
      <c r="AI56" s="121">
        <v>0</v>
      </c>
      <c r="AJ56" s="121">
        <v>1</v>
      </c>
      <c r="AK56" s="123">
        <v>1</v>
      </c>
      <c r="AL56" s="165" t="str">
        <f t="shared" si="6"/>
        <v>A</v>
      </c>
      <c r="AM56" s="122">
        <v>0</v>
      </c>
      <c r="AN56" s="121">
        <v>0</v>
      </c>
      <c r="AO56" s="121">
        <v>1</v>
      </c>
      <c r="AP56" s="123">
        <v>1</v>
      </c>
      <c r="AQ56" s="165" t="str">
        <f t="shared" si="7"/>
        <v>A</v>
      </c>
      <c r="AR56" s="122">
        <v>0</v>
      </c>
      <c r="AS56" s="121">
        <v>0</v>
      </c>
      <c r="AT56" s="121">
        <v>0</v>
      </c>
      <c r="AU56" s="121">
        <v>0</v>
      </c>
      <c r="AV56" s="121">
        <v>1</v>
      </c>
      <c r="AW56" s="121">
        <v>0</v>
      </c>
      <c r="AX56" s="123">
        <v>1</v>
      </c>
      <c r="AY56" s="165" t="str">
        <f t="shared" si="9"/>
        <v>A</v>
      </c>
      <c r="AZ56" s="125">
        <v>1</v>
      </c>
      <c r="BA56" s="121">
        <v>1</v>
      </c>
      <c r="BB56" s="121">
        <v>1</v>
      </c>
      <c r="BC56" s="126">
        <v>1</v>
      </c>
      <c r="BD56" s="122">
        <v>0</v>
      </c>
      <c r="BE56" s="121">
        <v>0</v>
      </c>
      <c r="BF56" s="121">
        <v>0</v>
      </c>
      <c r="BG56" s="121">
        <v>0</v>
      </c>
      <c r="BH56" s="121">
        <v>0</v>
      </c>
      <c r="BI56" s="121">
        <v>0</v>
      </c>
      <c r="BJ56" s="121">
        <v>0</v>
      </c>
      <c r="BK56" s="121">
        <v>0</v>
      </c>
      <c r="BL56" s="121">
        <v>0</v>
      </c>
      <c r="BM56" s="121">
        <v>0</v>
      </c>
      <c r="BN56" s="121">
        <v>0</v>
      </c>
      <c r="BO56" s="121">
        <v>0</v>
      </c>
      <c r="BP56" s="121">
        <v>0</v>
      </c>
      <c r="BQ56" s="121">
        <v>0</v>
      </c>
      <c r="BR56" s="121">
        <v>0</v>
      </c>
      <c r="BS56" s="121">
        <v>0</v>
      </c>
      <c r="BT56" s="121">
        <v>0</v>
      </c>
      <c r="BU56" s="121">
        <v>0</v>
      </c>
      <c r="BV56" s="121">
        <v>0</v>
      </c>
      <c r="BW56" s="121">
        <v>0</v>
      </c>
      <c r="BX56" s="121">
        <v>0</v>
      </c>
      <c r="BY56" s="121">
        <v>0</v>
      </c>
      <c r="BZ56" s="121">
        <v>0</v>
      </c>
      <c r="CA56" s="121">
        <v>0</v>
      </c>
      <c r="CB56" s="121">
        <v>0</v>
      </c>
      <c r="CC56" s="121">
        <v>0</v>
      </c>
      <c r="CD56" s="121">
        <v>0</v>
      </c>
      <c r="CE56" s="123">
        <v>0</v>
      </c>
      <c r="CF56" s="122">
        <v>0</v>
      </c>
      <c r="CG56" s="121">
        <v>0</v>
      </c>
      <c r="CH56" s="121">
        <v>0</v>
      </c>
      <c r="CI56" s="121">
        <v>0</v>
      </c>
      <c r="CJ56" s="121">
        <v>0</v>
      </c>
      <c r="CK56" s="121">
        <v>0</v>
      </c>
      <c r="CL56" s="121">
        <v>0</v>
      </c>
      <c r="CM56" s="121">
        <v>0</v>
      </c>
      <c r="CN56" s="121">
        <v>0</v>
      </c>
      <c r="CO56" s="121">
        <v>0</v>
      </c>
      <c r="CP56" s="121">
        <v>0</v>
      </c>
      <c r="CQ56" s="121">
        <v>0</v>
      </c>
      <c r="CR56" s="121">
        <v>0</v>
      </c>
      <c r="CS56" s="121">
        <v>0</v>
      </c>
      <c r="CT56" s="121">
        <v>0</v>
      </c>
      <c r="CU56" s="121">
        <v>0</v>
      </c>
      <c r="CV56" s="121">
        <v>0</v>
      </c>
      <c r="CW56" s="121">
        <v>0</v>
      </c>
      <c r="CX56" s="121">
        <v>0</v>
      </c>
      <c r="CY56" s="121">
        <v>0</v>
      </c>
      <c r="CZ56" s="121">
        <v>0</v>
      </c>
      <c r="DA56" s="123">
        <v>0</v>
      </c>
      <c r="DB56" s="122">
        <v>0</v>
      </c>
      <c r="DC56" s="121">
        <v>0</v>
      </c>
      <c r="DD56" s="121">
        <v>0</v>
      </c>
      <c r="DE56" s="121">
        <v>0</v>
      </c>
      <c r="DF56" s="121">
        <v>0</v>
      </c>
      <c r="DG56" s="121">
        <v>0</v>
      </c>
      <c r="DH56" s="121">
        <v>0</v>
      </c>
      <c r="DI56" s="121">
        <v>0</v>
      </c>
      <c r="DJ56" s="123">
        <v>0</v>
      </c>
      <c r="DK56" s="122">
        <v>0</v>
      </c>
      <c r="DL56" s="123">
        <v>0</v>
      </c>
      <c r="DM56" s="124">
        <v>0</v>
      </c>
      <c r="DN56" s="122">
        <v>0</v>
      </c>
      <c r="DO56" s="121">
        <v>0</v>
      </c>
      <c r="DP56" s="123">
        <v>0</v>
      </c>
      <c r="DQ56" s="122">
        <v>100</v>
      </c>
      <c r="DR56" s="121">
        <v>0</v>
      </c>
      <c r="DS56" s="121" t="s">
        <v>927</v>
      </c>
      <c r="DT56" s="121">
        <v>2</v>
      </c>
      <c r="DU56" s="162" t="s">
        <v>3618</v>
      </c>
      <c r="DV56" s="164"/>
      <c r="DW56" s="122">
        <v>1</v>
      </c>
      <c r="DX56" s="121">
        <v>0</v>
      </c>
      <c r="DY56" s="121">
        <v>1</v>
      </c>
      <c r="DZ56" s="162"/>
      <c r="EA56" s="164"/>
      <c r="EB56" s="127">
        <v>77800</v>
      </c>
      <c r="EC56" s="128">
        <v>14.65</v>
      </c>
      <c r="ED56" s="129">
        <v>1</v>
      </c>
    </row>
    <row r="57" spans="1:134" ht="13.5" customHeight="1">
      <c r="A57" s="161" t="s">
        <v>13</v>
      </c>
      <c r="B57" s="162" t="s">
        <v>49</v>
      </c>
      <c r="C57" s="121">
        <v>4</v>
      </c>
      <c r="D57" s="162" t="s">
        <v>48</v>
      </c>
      <c r="E57" s="162" t="s">
        <v>3619</v>
      </c>
      <c r="F57" s="162" t="s">
        <v>3620</v>
      </c>
      <c r="G57" s="162">
        <v>62000</v>
      </c>
      <c r="H57" s="162" t="s">
        <v>3621</v>
      </c>
      <c r="I57" s="162" t="s">
        <v>3622</v>
      </c>
      <c r="J57" s="162" t="s">
        <v>3623</v>
      </c>
      <c r="K57" s="164" t="s">
        <v>3624</v>
      </c>
      <c r="L57" s="161" t="s">
        <v>920</v>
      </c>
      <c r="M57" s="162" t="s">
        <v>1119</v>
      </c>
      <c r="N57" s="162" t="s">
        <v>3625</v>
      </c>
      <c r="O57" s="162" t="s">
        <v>927</v>
      </c>
      <c r="P57" s="162">
        <v>545128251</v>
      </c>
      <c r="Q57" s="164" t="s">
        <v>3626</v>
      </c>
      <c r="R57" s="161" t="s">
        <v>927</v>
      </c>
      <c r="S57" s="162" t="s">
        <v>3627</v>
      </c>
      <c r="T57" s="162" t="s">
        <v>3628</v>
      </c>
      <c r="U57" s="162" t="s">
        <v>927</v>
      </c>
      <c r="V57" s="162">
        <v>545128254</v>
      </c>
      <c r="W57" s="164" t="s">
        <v>3629</v>
      </c>
      <c r="X57" s="122">
        <v>2</v>
      </c>
      <c r="Y57" s="121">
        <v>0</v>
      </c>
      <c r="Z57" s="123">
        <v>2</v>
      </c>
      <c r="AA57" s="122">
        <v>2</v>
      </c>
      <c r="AB57" s="121">
        <v>0</v>
      </c>
      <c r="AC57" s="123">
        <v>2</v>
      </c>
      <c r="AD57" s="165" t="str">
        <f t="shared" si="8"/>
        <v>A</v>
      </c>
      <c r="AE57" s="124">
        <v>1</v>
      </c>
      <c r="AF57" s="165" t="str">
        <f t="shared" si="5"/>
        <v>A</v>
      </c>
      <c r="AG57" s="122">
        <v>0</v>
      </c>
      <c r="AH57" s="121">
        <v>1</v>
      </c>
      <c r="AI57" s="121">
        <v>0</v>
      </c>
      <c r="AJ57" s="121">
        <v>1</v>
      </c>
      <c r="AK57" s="123">
        <v>2</v>
      </c>
      <c r="AL57" s="165" t="str">
        <f t="shared" si="6"/>
        <v>A</v>
      </c>
      <c r="AM57" s="122">
        <v>0</v>
      </c>
      <c r="AN57" s="121">
        <v>1</v>
      </c>
      <c r="AO57" s="121">
        <v>1</v>
      </c>
      <c r="AP57" s="123">
        <v>2</v>
      </c>
      <c r="AQ57" s="165" t="str">
        <f t="shared" si="7"/>
        <v>A</v>
      </c>
      <c r="AR57" s="122">
        <v>0</v>
      </c>
      <c r="AS57" s="121">
        <v>0</v>
      </c>
      <c r="AT57" s="121">
        <v>1</v>
      </c>
      <c r="AU57" s="121">
        <v>0</v>
      </c>
      <c r="AV57" s="121">
        <v>1</v>
      </c>
      <c r="AW57" s="121">
        <v>0</v>
      </c>
      <c r="AX57" s="123">
        <v>2</v>
      </c>
      <c r="AY57" s="165" t="str">
        <f t="shared" si="9"/>
        <v>A</v>
      </c>
      <c r="AZ57" s="125">
        <v>1</v>
      </c>
      <c r="BA57" s="121">
        <v>1</v>
      </c>
      <c r="BB57" s="121">
        <v>1</v>
      </c>
      <c r="BC57" s="126">
        <v>1</v>
      </c>
      <c r="BD57" s="122">
        <v>0</v>
      </c>
      <c r="BE57" s="121">
        <v>0</v>
      </c>
      <c r="BF57" s="121">
        <v>0</v>
      </c>
      <c r="BG57" s="121">
        <v>0</v>
      </c>
      <c r="BH57" s="121">
        <v>0</v>
      </c>
      <c r="BI57" s="121">
        <v>0</v>
      </c>
      <c r="BJ57" s="121">
        <v>0</v>
      </c>
      <c r="BK57" s="121">
        <v>0</v>
      </c>
      <c r="BL57" s="121">
        <v>2</v>
      </c>
      <c r="BM57" s="121">
        <v>0</v>
      </c>
      <c r="BN57" s="121">
        <v>0</v>
      </c>
      <c r="BO57" s="121">
        <v>0</v>
      </c>
      <c r="BP57" s="121">
        <v>0</v>
      </c>
      <c r="BQ57" s="121">
        <v>0</v>
      </c>
      <c r="BR57" s="121">
        <v>0</v>
      </c>
      <c r="BS57" s="121">
        <v>0</v>
      </c>
      <c r="BT57" s="121">
        <v>0</v>
      </c>
      <c r="BU57" s="121">
        <v>0</v>
      </c>
      <c r="BV57" s="121">
        <v>0</v>
      </c>
      <c r="BW57" s="121">
        <v>0</v>
      </c>
      <c r="BX57" s="121">
        <v>0</v>
      </c>
      <c r="BY57" s="121">
        <v>0</v>
      </c>
      <c r="BZ57" s="121">
        <v>0</v>
      </c>
      <c r="CA57" s="121">
        <v>0</v>
      </c>
      <c r="CB57" s="121">
        <v>0</v>
      </c>
      <c r="CC57" s="121">
        <v>0</v>
      </c>
      <c r="CD57" s="121">
        <v>0</v>
      </c>
      <c r="CE57" s="123">
        <v>0</v>
      </c>
      <c r="CF57" s="122">
        <v>0</v>
      </c>
      <c r="CG57" s="121">
        <v>0</v>
      </c>
      <c r="CH57" s="121">
        <v>0</v>
      </c>
      <c r="CI57" s="121">
        <v>0</v>
      </c>
      <c r="CJ57" s="121">
        <v>0</v>
      </c>
      <c r="CK57" s="121">
        <v>0</v>
      </c>
      <c r="CL57" s="121">
        <v>0</v>
      </c>
      <c r="CM57" s="121">
        <v>0</v>
      </c>
      <c r="CN57" s="121">
        <v>0</v>
      </c>
      <c r="CO57" s="121">
        <v>0</v>
      </c>
      <c r="CP57" s="121">
        <v>0</v>
      </c>
      <c r="CQ57" s="121">
        <v>0</v>
      </c>
      <c r="CR57" s="121">
        <v>0</v>
      </c>
      <c r="CS57" s="121">
        <v>0</v>
      </c>
      <c r="CT57" s="121">
        <v>0</v>
      </c>
      <c r="CU57" s="121">
        <v>0</v>
      </c>
      <c r="CV57" s="121">
        <v>0</v>
      </c>
      <c r="CW57" s="121">
        <v>0</v>
      </c>
      <c r="CX57" s="121">
        <v>0</v>
      </c>
      <c r="CY57" s="121">
        <v>0</v>
      </c>
      <c r="CZ57" s="121">
        <v>0</v>
      </c>
      <c r="DA57" s="123">
        <v>0</v>
      </c>
      <c r="DB57" s="122">
        <v>0</v>
      </c>
      <c r="DC57" s="121">
        <v>0</v>
      </c>
      <c r="DD57" s="121">
        <v>0</v>
      </c>
      <c r="DE57" s="121">
        <v>0</v>
      </c>
      <c r="DF57" s="121">
        <v>0</v>
      </c>
      <c r="DG57" s="121">
        <v>0</v>
      </c>
      <c r="DH57" s="121">
        <v>0</v>
      </c>
      <c r="DI57" s="121">
        <v>0</v>
      </c>
      <c r="DJ57" s="123">
        <v>0</v>
      </c>
      <c r="DK57" s="122">
        <v>0</v>
      </c>
      <c r="DL57" s="123">
        <v>0</v>
      </c>
      <c r="DM57" s="124">
        <v>0</v>
      </c>
      <c r="DN57" s="122">
        <v>0</v>
      </c>
      <c r="DO57" s="121">
        <v>0</v>
      </c>
      <c r="DP57" s="123">
        <v>0</v>
      </c>
      <c r="DQ57" s="122">
        <v>50</v>
      </c>
      <c r="DR57" s="121">
        <v>1</v>
      </c>
      <c r="DS57" s="162" t="s">
        <v>3630</v>
      </c>
      <c r="DT57" s="121">
        <v>1</v>
      </c>
      <c r="DU57" s="162" t="s">
        <v>3631</v>
      </c>
      <c r="DV57" s="164" t="s">
        <v>3632</v>
      </c>
      <c r="DW57" s="122">
        <v>0</v>
      </c>
      <c r="DX57" s="121">
        <v>1</v>
      </c>
      <c r="DY57" s="121">
        <v>0</v>
      </c>
      <c r="DZ57" s="162"/>
      <c r="EA57" s="164"/>
      <c r="EB57" s="127">
        <v>5100</v>
      </c>
      <c r="EC57" s="128">
        <v>17.84</v>
      </c>
      <c r="ED57" s="129">
        <v>1</v>
      </c>
    </row>
    <row r="58" spans="1:134" ht="13.5" customHeight="1">
      <c r="A58" s="161" t="s">
        <v>13</v>
      </c>
      <c r="B58" s="162" t="s">
        <v>43</v>
      </c>
      <c r="C58" s="121">
        <v>4</v>
      </c>
      <c r="D58" s="162" t="s">
        <v>3633</v>
      </c>
      <c r="E58" s="162" t="s">
        <v>3634</v>
      </c>
      <c r="F58" s="162" t="s">
        <v>3635</v>
      </c>
      <c r="G58" s="162">
        <v>62800</v>
      </c>
      <c r="H58" s="162" t="s">
        <v>3636</v>
      </c>
      <c r="I58" s="162" t="s">
        <v>3637</v>
      </c>
      <c r="J58" s="162" t="s">
        <v>3638</v>
      </c>
      <c r="K58" s="164" t="s">
        <v>3639</v>
      </c>
      <c r="L58" s="161" t="s">
        <v>920</v>
      </c>
      <c r="M58" s="162" t="s">
        <v>1418</v>
      </c>
      <c r="N58" s="162" t="s">
        <v>3640</v>
      </c>
      <c r="O58" s="162" t="s">
        <v>927</v>
      </c>
      <c r="P58" s="162">
        <v>511189017</v>
      </c>
      <c r="Q58" s="164" t="s">
        <v>3641</v>
      </c>
      <c r="R58" s="161" t="s">
        <v>927</v>
      </c>
      <c r="S58" s="162" t="s">
        <v>927</v>
      </c>
      <c r="T58" s="162" t="s">
        <v>927</v>
      </c>
      <c r="U58" s="162" t="s">
        <v>927</v>
      </c>
      <c r="V58" s="162" t="s">
        <v>927</v>
      </c>
      <c r="W58" s="164" t="s">
        <v>927</v>
      </c>
      <c r="X58" s="122">
        <v>1</v>
      </c>
      <c r="Y58" s="121">
        <v>0</v>
      </c>
      <c r="Z58" s="123">
        <v>1</v>
      </c>
      <c r="AA58" s="122">
        <v>1</v>
      </c>
      <c r="AB58" s="121">
        <v>0</v>
      </c>
      <c r="AC58" s="123">
        <v>1</v>
      </c>
      <c r="AD58" s="165" t="str">
        <f t="shared" si="8"/>
        <v>A</v>
      </c>
      <c r="AE58" s="124">
        <v>1</v>
      </c>
      <c r="AF58" s="165" t="str">
        <f t="shared" si="5"/>
        <v>A</v>
      </c>
      <c r="AG58" s="122">
        <v>0</v>
      </c>
      <c r="AH58" s="121">
        <v>0</v>
      </c>
      <c r="AI58" s="121">
        <v>0</v>
      </c>
      <c r="AJ58" s="121">
        <v>1</v>
      </c>
      <c r="AK58" s="123">
        <v>1</v>
      </c>
      <c r="AL58" s="165" t="str">
        <f t="shared" si="6"/>
        <v>A</v>
      </c>
      <c r="AM58" s="122">
        <v>0</v>
      </c>
      <c r="AN58" s="121">
        <v>0</v>
      </c>
      <c r="AO58" s="121">
        <v>1</v>
      </c>
      <c r="AP58" s="123">
        <v>1</v>
      </c>
      <c r="AQ58" s="165" t="str">
        <f t="shared" si="7"/>
        <v>A</v>
      </c>
      <c r="AR58" s="122">
        <v>0</v>
      </c>
      <c r="AS58" s="121">
        <v>0</v>
      </c>
      <c r="AT58" s="121">
        <v>1</v>
      </c>
      <c r="AU58" s="121">
        <v>0</v>
      </c>
      <c r="AV58" s="121">
        <v>0</v>
      </c>
      <c r="AW58" s="121">
        <v>0</v>
      </c>
      <c r="AX58" s="123">
        <v>1</v>
      </c>
      <c r="AY58" s="165" t="str">
        <f t="shared" si="9"/>
        <v>A</v>
      </c>
      <c r="AZ58" s="125">
        <v>1</v>
      </c>
      <c r="BA58" s="121">
        <v>1</v>
      </c>
      <c r="BB58" s="121">
        <v>0</v>
      </c>
      <c r="BC58" s="126">
        <v>1</v>
      </c>
      <c r="BD58" s="122">
        <v>2</v>
      </c>
      <c r="BE58" s="121">
        <v>28</v>
      </c>
      <c r="BF58" s="121">
        <v>4</v>
      </c>
      <c r="BG58" s="121">
        <v>0</v>
      </c>
      <c r="BH58" s="121">
        <v>0</v>
      </c>
      <c r="BI58" s="121">
        <v>0</v>
      </c>
      <c r="BJ58" s="121">
        <v>0</v>
      </c>
      <c r="BK58" s="121">
        <v>0</v>
      </c>
      <c r="BL58" s="121">
        <v>30</v>
      </c>
      <c r="BM58" s="121">
        <v>0</v>
      </c>
      <c r="BN58" s="121">
        <v>0</v>
      </c>
      <c r="BO58" s="121">
        <v>0</v>
      </c>
      <c r="BP58" s="121">
        <v>2</v>
      </c>
      <c r="BQ58" s="121">
        <v>0</v>
      </c>
      <c r="BR58" s="121">
        <v>0</v>
      </c>
      <c r="BS58" s="121">
        <v>0</v>
      </c>
      <c r="BT58" s="121">
        <v>1</v>
      </c>
      <c r="BU58" s="121">
        <v>0</v>
      </c>
      <c r="BV58" s="121">
        <v>0</v>
      </c>
      <c r="BW58" s="121">
        <v>0</v>
      </c>
      <c r="BX58" s="121">
        <v>0</v>
      </c>
      <c r="BY58" s="121">
        <v>0</v>
      </c>
      <c r="BZ58" s="121">
        <v>0</v>
      </c>
      <c r="CA58" s="121">
        <v>0</v>
      </c>
      <c r="CB58" s="121">
        <v>0</v>
      </c>
      <c r="CC58" s="121">
        <v>0</v>
      </c>
      <c r="CD58" s="121">
        <v>0</v>
      </c>
      <c r="CE58" s="123">
        <v>0</v>
      </c>
      <c r="CF58" s="122">
        <v>0</v>
      </c>
      <c r="CG58" s="121">
        <v>0</v>
      </c>
      <c r="CH58" s="121">
        <v>0</v>
      </c>
      <c r="CI58" s="121">
        <v>0</v>
      </c>
      <c r="CJ58" s="121">
        <v>0</v>
      </c>
      <c r="CK58" s="121">
        <v>0</v>
      </c>
      <c r="CL58" s="121">
        <v>0</v>
      </c>
      <c r="CM58" s="121">
        <v>0</v>
      </c>
      <c r="CN58" s="121">
        <v>0</v>
      </c>
      <c r="CO58" s="121">
        <v>0</v>
      </c>
      <c r="CP58" s="121">
        <v>0</v>
      </c>
      <c r="CQ58" s="121">
        <v>0</v>
      </c>
      <c r="CR58" s="121">
        <v>0</v>
      </c>
      <c r="CS58" s="121">
        <v>0</v>
      </c>
      <c r="CT58" s="121">
        <v>0</v>
      </c>
      <c r="CU58" s="121">
        <v>0</v>
      </c>
      <c r="CV58" s="121">
        <v>0</v>
      </c>
      <c r="CW58" s="121">
        <v>0</v>
      </c>
      <c r="CX58" s="121">
        <v>0</v>
      </c>
      <c r="CY58" s="121">
        <v>0</v>
      </c>
      <c r="CZ58" s="121">
        <v>0</v>
      </c>
      <c r="DA58" s="123">
        <v>0</v>
      </c>
      <c r="DB58" s="122">
        <v>0</v>
      </c>
      <c r="DC58" s="121">
        <v>0</v>
      </c>
      <c r="DD58" s="121">
        <v>0</v>
      </c>
      <c r="DE58" s="121">
        <v>0</v>
      </c>
      <c r="DF58" s="121">
        <v>0</v>
      </c>
      <c r="DG58" s="121">
        <v>0</v>
      </c>
      <c r="DH58" s="121">
        <v>0</v>
      </c>
      <c r="DI58" s="121">
        <v>0</v>
      </c>
      <c r="DJ58" s="123">
        <v>0</v>
      </c>
      <c r="DK58" s="122">
        <v>1</v>
      </c>
      <c r="DL58" s="123">
        <v>0</v>
      </c>
      <c r="DM58" s="124">
        <v>22</v>
      </c>
      <c r="DN58" s="122">
        <v>0</v>
      </c>
      <c r="DO58" s="121">
        <v>0</v>
      </c>
      <c r="DP58" s="123">
        <v>0</v>
      </c>
      <c r="DQ58" s="122">
        <v>90</v>
      </c>
      <c r="DR58" s="121">
        <v>1</v>
      </c>
      <c r="DS58" s="162" t="s">
        <v>3642</v>
      </c>
      <c r="DT58" s="121">
        <v>2</v>
      </c>
      <c r="DU58" s="162" t="s">
        <v>3643</v>
      </c>
      <c r="DV58" s="164" t="s">
        <v>927</v>
      </c>
      <c r="DW58" s="122">
        <v>1</v>
      </c>
      <c r="DX58" s="121">
        <v>1</v>
      </c>
      <c r="DY58" s="121">
        <v>1</v>
      </c>
      <c r="DZ58" s="162" t="s">
        <v>927</v>
      </c>
      <c r="EA58" s="164" t="s">
        <v>927</v>
      </c>
      <c r="EB58" s="127">
        <v>13361</v>
      </c>
      <c r="EC58" s="128">
        <v>1.96</v>
      </c>
      <c r="ED58" s="129">
        <v>1</v>
      </c>
    </row>
    <row r="59" spans="1:134" ht="13.5" customHeight="1">
      <c r="A59" s="161" t="s">
        <v>13</v>
      </c>
      <c r="B59" s="162" t="s">
        <v>17</v>
      </c>
      <c r="C59" s="121">
        <v>4</v>
      </c>
      <c r="D59" s="162" t="s">
        <v>16</v>
      </c>
      <c r="E59" s="162" t="s">
        <v>3644</v>
      </c>
      <c r="F59" s="162" t="s">
        <v>3645</v>
      </c>
      <c r="G59" s="162">
        <v>61600</v>
      </c>
      <c r="H59" s="162" t="s">
        <v>3646</v>
      </c>
      <c r="I59" s="162" t="s">
        <v>3647</v>
      </c>
      <c r="J59" s="162" t="s">
        <v>3648</v>
      </c>
      <c r="K59" s="164" t="s">
        <v>3213</v>
      </c>
      <c r="L59" s="161" t="s">
        <v>2636</v>
      </c>
      <c r="M59" s="162" t="s">
        <v>1340</v>
      </c>
      <c r="N59" s="162" t="s">
        <v>3649</v>
      </c>
      <c r="O59" s="162" t="s">
        <v>927</v>
      </c>
      <c r="P59" s="162">
        <v>549523570</v>
      </c>
      <c r="Q59" s="164" t="s">
        <v>3650</v>
      </c>
      <c r="R59" s="161" t="s">
        <v>927</v>
      </c>
      <c r="S59" s="162" t="s">
        <v>927</v>
      </c>
      <c r="T59" s="162" t="s">
        <v>927</v>
      </c>
      <c r="U59" s="162" t="s">
        <v>927</v>
      </c>
      <c r="V59" s="162" t="s">
        <v>927</v>
      </c>
      <c r="W59" s="164" t="s">
        <v>927</v>
      </c>
      <c r="X59" s="122">
        <v>5</v>
      </c>
      <c r="Y59" s="121">
        <v>0</v>
      </c>
      <c r="Z59" s="123">
        <v>5</v>
      </c>
      <c r="AA59" s="122">
        <v>5</v>
      </c>
      <c r="AB59" s="121">
        <v>0</v>
      </c>
      <c r="AC59" s="123">
        <v>5</v>
      </c>
      <c r="AD59" s="165" t="str">
        <f t="shared" si="8"/>
        <v>A</v>
      </c>
      <c r="AE59" s="124">
        <v>5</v>
      </c>
      <c r="AF59" s="165" t="str">
        <f t="shared" si="5"/>
        <v>A</v>
      </c>
      <c r="AG59" s="122">
        <v>0</v>
      </c>
      <c r="AH59" s="121">
        <v>0</v>
      </c>
      <c r="AI59" s="121">
        <v>1</v>
      </c>
      <c r="AJ59" s="121">
        <v>4</v>
      </c>
      <c r="AK59" s="123">
        <v>5</v>
      </c>
      <c r="AL59" s="165" t="str">
        <f t="shared" si="6"/>
        <v>A</v>
      </c>
      <c r="AM59" s="122">
        <v>0</v>
      </c>
      <c r="AN59" s="121">
        <v>0</v>
      </c>
      <c r="AO59" s="121">
        <v>5</v>
      </c>
      <c r="AP59" s="123">
        <v>5</v>
      </c>
      <c r="AQ59" s="165" t="str">
        <f t="shared" si="7"/>
        <v>A</v>
      </c>
      <c r="AR59" s="122">
        <v>0</v>
      </c>
      <c r="AS59" s="121">
        <v>0</v>
      </c>
      <c r="AT59" s="121">
        <v>0</v>
      </c>
      <c r="AU59" s="121">
        <v>4</v>
      </c>
      <c r="AV59" s="121">
        <v>1</v>
      </c>
      <c r="AW59" s="121">
        <v>0</v>
      </c>
      <c r="AX59" s="123">
        <v>5</v>
      </c>
      <c r="AY59" s="165" t="str">
        <f t="shared" si="9"/>
        <v>A</v>
      </c>
      <c r="AZ59" s="125">
        <v>1</v>
      </c>
      <c r="BA59" s="121">
        <v>1</v>
      </c>
      <c r="BB59" s="121">
        <v>1</v>
      </c>
      <c r="BC59" s="126">
        <v>1</v>
      </c>
      <c r="BD59" s="122">
        <v>0</v>
      </c>
      <c r="BE59" s="121">
        <v>1</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21">
        <v>0</v>
      </c>
      <c r="BU59" s="121">
        <v>0</v>
      </c>
      <c r="BV59" s="121">
        <v>0</v>
      </c>
      <c r="BW59" s="121">
        <v>0</v>
      </c>
      <c r="BX59" s="121">
        <v>0</v>
      </c>
      <c r="BY59" s="121">
        <v>0</v>
      </c>
      <c r="BZ59" s="121">
        <v>0</v>
      </c>
      <c r="CA59" s="121">
        <v>0</v>
      </c>
      <c r="CB59" s="121">
        <v>0</v>
      </c>
      <c r="CC59" s="121">
        <v>0</v>
      </c>
      <c r="CD59" s="121">
        <v>0</v>
      </c>
      <c r="CE59" s="123">
        <v>0</v>
      </c>
      <c r="CF59" s="122">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3">
        <v>0</v>
      </c>
      <c r="DB59" s="122">
        <v>0</v>
      </c>
      <c r="DC59" s="121">
        <v>0</v>
      </c>
      <c r="DD59" s="121">
        <v>0</v>
      </c>
      <c r="DE59" s="121">
        <v>0</v>
      </c>
      <c r="DF59" s="121">
        <v>0</v>
      </c>
      <c r="DG59" s="121">
        <v>0</v>
      </c>
      <c r="DH59" s="121">
        <v>0</v>
      </c>
      <c r="DI59" s="121">
        <v>0</v>
      </c>
      <c r="DJ59" s="123">
        <v>0</v>
      </c>
      <c r="DK59" s="122">
        <v>0</v>
      </c>
      <c r="DL59" s="123">
        <v>0</v>
      </c>
      <c r="DM59" s="124">
        <v>0</v>
      </c>
      <c r="DN59" s="122">
        <v>0</v>
      </c>
      <c r="DO59" s="121">
        <v>0</v>
      </c>
      <c r="DP59" s="123">
        <v>0</v>
      </c>
      <c r="DQ59" s="122">
        <v>0</v>
      </c>
      <c r="DR59" s="121">
        <v>1</v>
      </c>
      <c r="DS59" s="162" t="s">
        <v>3651</v>
      </c>
      <c r="DT59" s="121">
        <v>3</v>
      </c>
      <c r="DU59" s="162"/>
      <c r="DV59" s="164"/>
      <c r="DW59" s="122">
        <v>1</v>
      </c>
      <c r="DX59" s="121">
        <v>1</v>
      </c>
      <c r="DY59" s="121">
        <v>1</v>
      </c>
      <c r="DZ59" s="162"/>
      <c r="EA59" s="164"/>
      <c r="EB59" s="127">
        <v>19000</v>
      </c>
      <c r="EC59" s="128">
        <v>4.3499999999999996</v>
      </c>
      <c r="ED59" s="129">
        <v>1</v>
      </c>
    </row>
    <row r="60" spans="1:134" ht="13.5" customHeight="1" thickBot="1">
      <c r="A60" s="161" t="s">
        <v>13</v>
      </c>
      <c r="B60" s="162" t="s">
        <v>21</v>
      </c>
      <c r="C60" s="121">
        <v>4</v>
      </c>
      <c r="D60" s="162" t="s">
        <v>20</v>
      </c>
      <c r="E60" s="162" t="s">
        <v>3652</v>
      </c>
      <c r="F60" s="162" t="s">
        <v>3653</v>
      </c>
      <c r="G60" s="162">
        <v>61500</v>
      </c>
      <c r="H60" s="162" t="s">
        <v>3654</v>
      </c>
      <c r="I60" s="162" t="s">
        <v>3655</v>
      </c>
      <c r="J60" s="162" t="s">
        <v>3656</v>
      </c>
      <c r="K60" s="164" t="s">
        <v>3657</v>
      </c>
      <c r="L60" s="161" t="s">
        <v>920</v>
      </c>
      <c r="M60" s="162" t="s">
        <v>2857</v>
      </c>
      <c r="N60" s="162" t="s">
        <v>3658</v>
      </c>
      <c r="O60" s="162" t="s">
        <v>927</v>
      </c>
      <c r="P60" s="162">
        <v>548426162</v>
      </c>
      <c r="Q60" s="164" t="s">
        <v>3659</v>
      </c>
      <c r="R60" s="161" t="s">
        <v>920</v>
      </c>
      <c r="S60" s="162" t="s">
        <v>3660</v>
      </c>
      <c r="T60" s="162" t="s">
        <v>3661</v>
      </c>
      <c r="U60" s="162" t="s">
        <v>927</v>
      </c>
      <c r="V60" s="162">
        <v>548426166</v>
      </c>
      <c r="W60" s="164" t="s">
        <v>3662</v>
      </c>
      <c r="X60" s="122">
        <v>1</v>
      </c>
      <c r="Y60" s="121">
        <v>0</v>
      </c>
      <c r="Z60" s="123">
        <v>1</v>
      </c>
      <c r="AA60" s="122">
        <v>1</v>
      </c>
      <c r="AB60" s="121">
        <v>0</v>
      </c>
      <c r="AC60" s="123">
        <v>1</v>
      </c>
      <c r="AD60" s="165" t="str">
        <f t="shared" si="8"/>
        <v>A</v>
      </c>
      <c r="AE60" s="124">
        <v>1</v>
      </c>
      <c r="AF60" s="165" t="str">
        <f t="shared" si="5"/>
        <v>A</v>
      </c>
      <c r="AG60" s="122">
        <v>0</v>
      </c>
      <c r="AH60" s="121">
        <v>0</v>
      </c>
      <c r="AI60" s="121">
        <v>0</v>
      </c>
      <c r="AJ60" s="121">
        <v>1</v>
      </c>
      <c r="AK60" s="123">
        <v>1</v>
      </c>
      <c r="AL60" s="165" t="str">
        <f t="shared" si="6"/>
        <v>A</v>
      </c>
      <c r="AM60" s="122">
        <v>1</v>
      </c>
      <c r="AN60" s="121">
        <v>0</v>
      </c>
      <c r="AO60" s="121">
        <v>0</v>
      </c>
      <c r="AP60" s="123">
        <v>1</v>
      </c>
      <c r="AQ60" s="165" t="str">
        <f t="shared" si="7"/>
        <v>A</v>
      </c>
      <c r="AR60" s="122">
        <v>0</v>
      </c>
      <c r="AS60" s="121">
        <v>0</v>
      </c>
      <c r="AT60" s="121">
        <v>1</v>
      </c>
      <c r="AU60" s="121">
        <v>0</v>
      </c>
      <c r="AV60" s="121">
        <v>0</v>
      </c>
      <c r="AW60" s="121">
        <v>0</v>
      </c>
      <c r="AX60" s="123">
        <v>1</v>
      </c>
      <c r="AY60" s="165" t="str">
        <f t="shared" si="9"/>
        <v>A</v>
      </c>
      <c r="AZ60" s="125">
        <v>1</v>
      </c>
      <c r="BA60" s="121">
        <v>1</v>
      </c>
      <c r="BB60" s="121">
        <v>1</v>
      </c>
      <c r="BC60" s="126">
        <v>1</v>
      </c>
      <c r="BD60" s="122">
        <v>0</v>
      </c>
      <c r="BE60" s="121">
        <v>0</v>
      </c>
      <c r="BF60" s="121">
        <v>0</v>
      </c>
      <c r="BG60" s="121">
        <v>0</v>
      </c>
      <c r="BH60" s="121">
        <v>0</v>
      </c>
      <c r="BI60" s="121">
        <v>0</v>
      </c>
      <c r="BJ60" s="121">
        <v>0</v>
      </c>
      <c r="BK60" s="121">
        <v>0</v>
      </c>
      <c r="BL60" s="121">
        <v>0</v>
      </c>
      <c r="BM60" s="121">
        <v>0</v>
      </c>
      <c r="BN60" s="121">
        <v>0</v>
      </c>
      <c r="BO60" s="121">
        <v>0</v>
      </c>
      <c r="BP60" s="121">
        <v>0</v>
      </c>
      <c r="BQ60" s="121">
        <v>0</v>
      </c>
      <c r="BR60" s="121">
        <v>0</v>
      </c>
      <c r="BS60" s="121">
        <v>0</v>
      </c>
      <c r="BT60" s="121">
        <v>0</v>
      </c>
      <c r="BU60" s="121">
        <v>0</v>
      </c>
      <c r="BV60" s="121">
        <v>0</v>
      </c>
      <c r="BW60" s="121">
        <v>0</v>
      </c>
      <c r="BX60" s="121">
        <v>0</v>
      </c>
      <c r="BY60" s="121">
        <v>0</v>
      </c>
      <c r="BZ60" s="121">
        <v>0</v>
      </c>
      <c r="CA60" s="121">
        <v>0</v>
      </c>
      <c r="CB60" s="121">
        <v>0</v>
      </c>
      <c r="CC60" s="121">
        <v>0</v>
      </c>
      <c r="CD60" s="121">
        <v>0</v>
      </c>
      <c r="CE60" s="123">
        <v>0</v>
      </c>
      <c r="CF60" s="122">
        <v>0</v>
      </c>
      <c r="CG60" s="121">
        <v>0</v>
      </c>
      <c r="CH60" s="121">
        <v>0</v>
      </c>
      <c r="CI60" s="121">
        <v>0</v>
      </c>
      <c r="CJ60" s="121">
        <v>0</v>
      </c>
      <c r="CK60" s="121">
        <v>0</v>
      </c>
      <c r="CL60" s="121">
        <v>0</v>
      </c>
      <c r="CM60" s="121">
        <v>0</v>
      </c>
      <c r="CN60" s="121">
        <v>0</v>
      </c>
      <c r="CO60" s="121">
        <v>0</v>
      </c>
      <c r="CP60" s="121">
        <v>0</v>
      </c>
      <c r="CQ60" s="121">
        <v>0</v>
      </c>
      <c r="CR60" s="121">
        <v>0</v>
      </c>
      <c r="CS60" s="121">
        <v>0</v>
      </c>
      <c r="CT60" s="121">
        <v>0</v>
      </c>
      <c r="CU60" s="121">
        <v>0</v>
      </c>
      <c r="CV60" s="121">
        <v>0</v>
      </c>
      <c r="CW60" s="121">
        <v>0</v>
      </c>
      <c r="CX60" s="121">
        <v>0</v>
      </c>
      <c r="CY60" s="121">
        <v>0</v>
      </c>
      <c r="CZ60" s="121">
        <v>0</v>
      </c>
      <c r="DA60" s="123">
        <v>0</v>
      </c>
      <c r="DB60" s="122">
        <v>0</v>
      </c>
      <c r="DC60" s="121">
        <v>0</v>
      </c>
      <c r="DD60" s="121">
        <v>0</v>
      </c>
      <c r="DE60" s="121">
        <v>0</v>
      </c>
      <c r="DF60" s="121">
        <v>0</v>
      </c>
      <c r="DG60" s="121">
        <v>0</v>
      </c>
      <c r="DH60" s="121">
        <v>0</v>
      </c>
      <c r="DI60" s="121">
        <v>0</v>
      </c>
      <c r="DJ60" s="123">
        <v>0</v>
      </c>
      <c r="DK60" s="122">
        <v>0</v>
      </c>
      <c r="DL60" s="123">
        <v>0</v>
      </c>
      <c r="DM60" s="124">
        <v>0</v>
      </c>
      <c r="DN60" s="122">
        <v>2</v>
      </c>
      <c r="DO60" s="121">
        <v>0</v>
      </c>
      <c r="DP60" s="123">
        <v>2</v>
      </c>
      <c r="DQ60" s="122">
        <v>30</v>
      </c>
      <c r="DR60" s="121">
        <v>1</v>
      </c>
      <c r="DS60" s="162" t="s">
        <v>3663</v>
      </c>
      <c r="DT60" s="121">
        <v>2</v>
      </c>
      <c r="DU60" s="162"/>
      <c r="DV60" s="164"/>
      <c r="DW60" s="122">
        <v>1</v>
      </c>
      <c r="DX60" s="121">
        <v>1</v>
      </c>
      <c r="DY60" s="121">
        <v>1</v>
      </c>
      <c r="DZ60" s="162"/>
      <c r="EA60" s="164"/>
      <c r="EB60" s="135">
        <v>20000</v>
      </c>
      <c r="EC60" s="136">
        <v>5.05</v>
      </c>
      <c r="ED60" s="137">
        <v>1</v>
      </c>
    </row>
  </sheetData>
  <mergeCells count="17">
    <mergeCell ref="DB1:DJ1"/>
    <mergeCell ref="A1:K1"/>
    <mergeCell ref="L1:Q1"/>
    <mergeCell ref="R1:W1"/>
    <mergeCell ref="X1:Z1"/>
    <mergeCell ref="AA1:AC1"/>
    <mergeCell ref="AG1:AK1"/>
    <mergeCell ref="AM1:AP1"/>
    <mergeCell ref="AR1:AX1"/>
    <mergeCell ref="AZ1:BC1"/>
    <mergeCell ref="BD1:CE1"/>
    <mergeCell ref="CF1:DA1"/>
    <mergeCell ref="DK1:DL1"/>
    <mergeCell ref="DN1:DP1"/>
    <mergeCell ref="DQ1:DV1"/>
    <mergeCell ref="DW1:EA1"/>
    <mergeCell ref="EB1:ED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ED17"/>
  <sheetViews>
    <sheetView workbookViewId="0">
      <selection sqref="A1:EE3"/>
    </sheetView>
  </sheetViews>
  <sheetFormatPr defaultRowHeight="15"/>
  <cols>
    <col min="1" max="1" width="15.28515625" customWidth="1"/>
    <col min="2" max="2" width="15.7109375" customWidth="1"/>
    <col min="3" max="3" width="23.5703125" customWidth="1"/>
    <col min="4" max="4" width="32.140625" customWidth="1"/>
    <col min="5" max="5" width="16.42578125" customWidth="1"/>
    <col min="6" max="6" width="10.5703125" customWidth="1"/>
    <col min="7" max="7" width="6.85546875" customWidth="1"/>
    <col min="8" max="8" width="10.140625" customWidth="1"/>
    <col min="9" max="10" width="9.28515625" bestFit="1" customWidth="1"/>
    <col min="11" max="11" width="17.7109375" customWidth="1"/>
    <col min="12" max="12" width="8.7109375" customWidth="1"/>
    <col min="13" max="14" width="9.28515625" bestFit="1" customWidth="1"/>
    <col min="15" max="15" width="8.42578125" customWidth="1"/>
    <col min="16" max="16" width="10.140625" customWidth="1"/>
    <col min="17" max="17" width="11" customWidth="1"/>
    <col min="18" max="21" width="9.28515625" bestFit="1" customWidth="1"/>
    <col min="22" max="22" width="11.5703125" bestFit="1" customWidth="1"/>
    <col min="23" max="23" width="9.28515625" bestFit="1" customWidth="1"/>
    <col min="24" max="24" width="12.5703125" customWidth="1"/>
    <col min="25" max="26" width="9.28515625" bestFit="1" customWidth="1"/>
    <col min="27" max="27" width="12.7109375" customWidth="1"/>
    <col min="28" max="28" width="10.85546875" customWidth="1"/>
    <col min="29" max="29" width="11" customWidth="1"/>
    <col min="30" max="30" width="9.140625" style="108"/>
    <col min="31" max="31" width="20" customWidth="1"/>
    <col min="32" max="32" width="9.140625" style="108"/>
    <col min="33" max="34" width="9.28515625" bestFit="1" customWidth="1"/>
    <col min="35" max="35" width="7.7109375" customWidth="1"/>
    <col min="36" max="36" width="8.7109375" customWidth="1"/>
    <col min="37" max="37" width="8.85546875" customWidth="1"/>
    <col min="38" max="38" width="9.140625" style="108"/>
    <col min="39" max="41" width="9.28515625" bestFit="1" customWidth="1"/>
    <col min="42" max="42" width="12.7109375" customWidth="1"/>
    <col min="43" max="43" width="9.140625" style="108"/>
    <col min="44" max="46" width="7.42578125" customWidth="1"/>
    <col min="47" max="47" width="7.5703125" customWidth="1"/>
    <col min="48" max="49" width="7.7109375" customWidth="1"/>
    <col min="50" max="50" width="12.42578125" customWidth="1"/>
    <col min="51" max="51" width="9.140625" style="108"/>
    <col min="52" max="52" width="14.140625" customWidth="1"/>
    <col min="53" max="53" width="11.7109375" customWidth="1"/>
    <col min="54" max="54" width="10.5703125" customWidth="1"/>
    <col min="55" max="55" width="11.140625" customWidth="1"/>
    <col min="56" max="56" width="9.28515625" bestFit="1" customWidth="1"/>
    <col min="57" max="57" width="10.42578125" customWidth="1"/>
    <col min="58" max="58" width="11.5703125" customWidth="1"/>
    <col min="59" max="59" width="11.140625" customWidth="1"/>
    <col min="60" max="60" width="12.7109375" customWidth="1"/>
    <col min="61" max="61" width="10.28515625" customWidth="1"/>
    <col min="62" max="62" width="10.42578125" customWidth="1"/>
    <col min="63" max="63" width="12.85546875" customWidth="1"/>
    <col min="64" max="64" width="13.140625" customWidth="1"/>
    <col min="65" max="65" width="10.85546875" customWidth="1"/>
    <col min="66" max="66" width="11.85546875" customWidth="1"/>
    <col min="67" max="67" width="10.5703125" customWidth="1"/>
    <col min="68" max="68" width="10.28515625" customWidth="1"/>
    <col min="69" max="69" width="10.5703125" customWidth="1"/>
    <col min="70" max="70" width="10.7109375" customWidth="1"/>
    <col min="71" max="71" width="12.28515625" customWidth="1"/>
    <col min="72" max="72" width="12.42578125" customWidth="1"/>
    <col min="73" max="73" width="10.140625" customWidth="1"/>
    <col min="74" max="74" width="17.140625" customWidth="1"/>
    <col min="75" max="75" width="11.42578125" customWidth="1"/>
    <col min="76" max="76" width="29.42578125" customWidth="1"/>
    <col min="77" max="77" width="11.7109375" customWidth="1"/>
    <col min="78" max="79" width="10.85546875" customWidth="1"/>
    <col min="80" max="80" width="12.42578125" customWidth="1"/>
    <col min="81" max="81" width="10.5703125" customWidth="1"/>
    <col min="82" max="82" width="16.140625" customWidth="1"/>
    <col min="83" max="83" width="14.42578125" customWidth="1"/>
    <col min="84" max="84" width="10.85546875" customWidth="1"/>
    <col min="85" max="85" width="17.85546875" customWidth="1"/>
    <col min="86" max="86" width="9.7109375" customWidth="1"/>
    <col min="87" max="87" width="10.42578125" customWidth="1"/>
    <col min="88" max="88" width="11.85546875" customWidth="1"/>
    <col min="89" max="89" width="11.7109375" customWidth="1"/>
    <col min="90" max="90" width="11.28515625" customWidth="1"/>
    <col min="91" max="91" width="10.85546875" customWidth="1"/>
    <col min="92" max="93" width="10.7109375" customWidth="1"/>
    <col min="94" max="94" width="10.5703125" customWidth="1"/>
    <col min="95" max="95" width="9.42578125" customWidth="1"/>
    <col min="96" max="96" width="11.28515625" customWidth="1"/>
    <col min="97" max="97" width="11.140625" customWidth="1"/>
    <col min="98" max="98" width="12.7109375" customWidth="1"/>
    <col min="99" max="99" width="9.85546875" customWidth="1"/>
    <col min="100" max="100" width="14.42578125" customWidth="1"/>
    <col min="101" max="101" width="13.140625" customWidth="1"/>
    <col min="102" max="102" width="10.7109375" customWidth="1"/>
    <col min="103" max="103" width="12.42578125" customWidth="1"/>
    <col min="104" max="104" width="11.28515625" customWidth="1"/>
    <col min="105" max="105" width="11.85546875" customWidth="1"/>
    <col min="106" max="106" width="11.28515625" customWidth="1"/>
    <col min="107" max="107" width="17.140625" customWidth="1"/>
    <col min="108" max="108" width="15.7109375" customWidth="1"/>
    <col min="109" max="109" width="11.42578125" customWidth="1"/>
    <col min="110" max="110" width="11.28515625" customWidth="1"/>
    <col min="111" max="111" width="11.5703125" customWidth="1"/>
    <col min="112" max="112" width="11.42578125" customWidth="1"/>
    <col min="113" max="113" width="11.5703125" customWidth="1"/>
    <col min="114" max="114" width="14.42578125" customWidth="1"/>
    <col min="115" max="115" width="32.28515625" customWidth="1"/>
    <col min="116" max="116" width="27.140625" customWidth="1"/>
    <col min="117" max="117" width="22" customWidth="1"/>
    <col min="118" max="118" width="12.85546875" customWidth="1"/>
    <col min="119" max="119" width="17.7109375" customWidth="1"/>
    <col min="120" max="120" width="13.42578125" customWidth="1"/>
    <col min="121" max="121" width="15.7109375" customWidth="1"/>
    <col min="122" max="122" width="12" customWidth="1"/>
    <col min="123" max="123" width="18.7109375" customWidth="1"/>
    <col min="124" max="124" width="22.42578125" customWidth="1"/>
    <col min="125" max="125" width="14" customWidth="1"/>
    <col min="126" max="126" width="12.85546875" customWidth="1"/>
    <col min="127" max="127" width="10.42578125" customWidth="1"/>
    <col min="128" max="128" width="10.5703125" customWidth="1"/>
    <col min="129" max="129" width="11.42578125" customWidth="1"/>
    <col min="130" max="130" width="18.28515625" customWidth="1"/>
    <col min="131" max="131" width="15.85546875" customWidth="1"/>
    <col min="132" max="132" width="9.140625" customWidth="1"/>
    <col min="134" max="134" width="10.140625" customWidth="1"/>
  </cols>
  <sheetData>
    <row r="1" spans="1:134" ht="63.75" customHeight="1">
      <c r="A1" s="183" t="s">
        <v>654</v>
      </c>
      <c r="B1" s="178"/>
      <c r="C1" s="178"/>
      <c r="D1" s="178"/>
      <c r="E1" s="178"/>
      <c r="F1" s="178"/>
      <c r="G1" s="178"/>
      <c r="H1" s="178"/>
      <c r="I1" s="178"/>
      <c r="J1" s="178"/>
      <c r="K1" s="179"/>
      <c r="L1" s="173" t="s">
        <v>655</v>
      </c>
      <c r="M1" s="177"/>
      <c r="N1" s="177"/>
      <c r="O1" s="177"/>
      <c r="P1" s="177"/>
      <c r="Q1" s="174"/>
      <c r="R1" s="183" t="s">
        <v>656</v>
      </c>
      <c r="S1" s="184"/>
      <c r="T1" s="184"/>
      <c r="U1" s="184"/>
      <c r="V1" s="184"/>
      <c r="W1" s="185"/>
      <c r="X1" s="173" t="s">
        <v>657</v>
      </c>
      <c r="Y1" s="177"/>
      <c r="Z1" s="174"/>
      <c r="AA1" s="183" t="s">
        <v>658</v>
      </c>
      <c r="AB1" s="178"/>
      <c r="AC1" s="179"/>
      <c r="AD1" s="139" t="s">
        <v>659</v>
      </c>
      <c r="AE1" s="140" t="s">
        <v>660</v>
      </c>
      <c r="AF1" s="139" t="s">
        <v>661</v>
      </c>
      <c r="AG1" s="183" t="s">
        <v>662</v>
      </c>
      <c r="AH1" s="178"/>
      <c r="AI1" s="178"/>
      <c r="AJ1" s="178"/>
      <c r="AK1" s="179"/>
      <c r="AL1" s="139" t="s">
        <v>663</v>
      </c>
      <c r="AM1" s="183" t="s">
        <v>664</v>
      </c>
      <c r="AN1" s="178"/>
      <c r="AO1" s="178"/>
      <c r="AP1" s="179"/>
      <c r="AQ1" s="139" t="s">
        <v>665</v>
      </c>
      <c r="AR1" s="186" t="s">
        <v>666</v>
      </c>
      <c r="AS1" s="187"/>
      <c r="AT1" s="187"/>
      <c r="AU1" s="187"/>
      <c r="AV1" s="187"/>
      <c r="AW1" s="187"/>
      <c r="AX1" s="188"/>
      <c r="AY1" s="139" t="s">
        <v>667</v>
      </c>
      <c r="AZ1" s="189" t="s">
        <v>668</v>
      </c>
      <c r="BA1" s="190"/>
      <c r="BB1" s="190"/>
      <c r="BC1" s="190"/>
      <c r="BD1" s="183" t="s">
        <v>669</v>
      </c>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5"/>
      <c r="CF1" s="183" t="s">
        <v>670</v>
      </c>
      <c r="CG1" s="178"/>
      <c r="CH1" s="178"/>
      <c r="CI1" s="178"/>
      <c r="CJ1" s="178"/>
      <c r="CK1" s="178"/>
      <c r="CL1" s="178"/>
      <c r="CM1" s="178"/>
      <c r="CN1" s="178"/>
      <c r="CO1" s="178"/>
      <c r="CP1" s="178"/>
      <c r="CQ1" s="178"/>
      <c r="CR1" s="178"/>
      <c r="CS1" s="178"/>
      <c r="CT1" s="178"/>
      <c r="CU1" s="178"/>
      <c r="CV1" s="178"/>
      <c r="CW1" s="178"/>
      <c r="CX1" s="178"/>
      <c r="CY1" s="178"/>
      <c r="CZ1" s="178"/>
      <c r="DA1" s="179"/>
      <c r="DB1" s="173" t="s">
        <v>671</v>
      </c>
      <c r="DC1" s="175"/>
      <c r="DD1" s="175"/>
      <c r="DE1" s="175"/>
      <c r="DF1" s="175"/>
      <c r="DG1" s="175"/>
      <c r="DH1" s="175"/>
      <c r="DI1" s="175"/>
      <c r="DJ1" s="176"/>
      <c r="DK1" s="173" t="s">
        <v>672</v>
      </c>
      <c r="DL1" s="174"/>
      <c r="DM1" s="140" t="s">
        <v>673</v>
      </c>
      <c r="DN1" s="173" t="s">
        <v>674</v>
      </c>
      <c r="DO1" s="175"/>
      <c r="DP1" s="176"/>
      <c r="DQ1" s="173" t="s">
        <v>675</v>
      </c>
      <c r="DR1" s="177"/>
      <c r="DS1" s="177"/>
      <c r="DT1" s="177"/>
      <c r="DU1" s="177"/>
      <c r="DV1" s="174"/>
      <c r="DW1" s="173" t="s">
        <v>676</v>
      </c>
      <c r="DX1" s="178"/>
      <c r="DY1" s="178"/>
      <c r="DZ1" s="178"/>
      <c r="EA1" s="179"/>
      <c r="EB1" s="180" t="s">
        <v>677</v>
      </c>
      <c r="EC1" s="181"/>
      <c r="ED1" s="182"/>
    </row>
    <row r="2" spans="1:134" ht="165.75">
      <c r="A2" s="142" t="s">
        <v>614</v>
      </c>
      <c r="B2" s="143" t="s">
        <v>615</v>
      </c>
      <c r="C2" s="143" t="s">
        <v>678</v>
      </c>
      <c r="D2" s="143" t="s">
        <v>616</v>
      </c>
      <c r="E2" s="143" t="s">
        <v>679</v>
      </c>
      <c r="F2" s="143" t="s">
        <v>680</v>
      </c>
      <c r="G2" s="143" t="s">
        <v>681</v>
      </c>
      <c r="H2" s="143" t="s">
        <v>682</v>
      </c>
      <c r="I2" s="143" t="s">
        <v>683</v>
      </c>
      <c r="J2" s="143" t="s">
        <v>684</v>
      </c>
      <c r="K2" s="144" t="s">
        <v>685</v>
      </c>
      <c r="L2" s="142" t="s">
        <v>686</v>
      </c>
      <c r="M2" s="143" t="s">
        <v>687</v>
      </c>
      <c r="N2" s="143" t="s">
        <v>688</v>
      </c>
      <c r="O2" s="143" t="s">
        <v>689</v>
      </c>
      <c r="P2" s="143" t="s">
        <v>690</v>
      </c>
      <c r="Q2" s="144" t="s">
        <v>691</v>
      </c>
      <c r="R2" s="142" t="s">
        <v>692</v>
      </c>
      <c r="S2" s="143" t="s">
        <v>693</v>
      </c>
      <c r="T2" s="143" t="s">
        <v>694</v>
      </c>
      <c r="U2" s="143" t="s">
        <v>695</v>
      </c>
      <c r="V2" s="143" t="s">
        <v>696</v>
      </c>
      <c r="W2" s="144" t="s">
        <v>697</v>
      </c>
      <c r="X2" s="142" t="s">
        <v>0</v>
      </c>
      <c r="Y2" s="143" t="s">
        <v>698</v>
      </c>
      <c r="Z2" s="144" t="s">
        <v>602</v>
      </c>
      <c r="AA2" s="142" t="s">
        <v>699</v>
      </c>
      <c r="AB2" s="143" t="s">
        <v>700</v>
      </c>
      <c r="AC2" s="144" t="s">
        <v>701</v>
      </c>
      <c r="AD2" s="145" t="s">
        <v>702</v>
      </c>
      <c r="AE2" s="141" t="s">
        <v>1</v>
      </c>
      <c r="AF2" s="145" t="s">
        <v>703</v>
      </c>
      <c r="AG2" s="142" t="s">
        <v>704</v>
      </c>
      <c r="AH2" s="143" t="s">
        <v>2</v>
      </c>
      <c r="AI2" s="143" t="s">
        <v>3</v>
      </c>
      <c r="AJ2" s="143" t="s">
        <v>4</v>
      </c>
      <c r="AK2" s="144" t="s">
        <v>705</v>
      </c>
      <c r="AL2" s="145" t="s">
        <v>706</v>
      </c>
      <c r="AM2" s="142" t="s">
        <v>5</v>
      </c>
      <c r="AN2" s="143" t="s">
        <v>6</v>
      </c>
      <c r="AO2" s="143" t="s">
        <v>7</v>
      </c>
      <c r="AP2" s="144" t="s">
        <v>707</v>
      </c>
      <c r="AQ2" s="145" t="s">
        <v>708</v>
      </c>
      <c r="AR2" s="142" t="s">
        <v>709</v>
      </c>
      <c r="AS2" s="143" t="s">
        <v>8</v>
      </c>
      <c r="AT2" s="143" t="s">
        <v>9</v>
      </c>
      <c r="AU2" s="143" t="s">
        <v>10</v>
      </c>
      <c r="AV2" s="143" t="s">
        <v>11</v>
      </c>
      <c r="AW2" s="143" t="s">
        <v>12</v>
      </c>
      <c r="AX2" s="144" t="s">
        <v>710</v>
      </c>
      <c r="AY2" s="145" t="s">
        <v>711</v>
      </c>
      <c r="AZ2" s="146" t="s">
        <v>712</v>
      </c>
      <c r="BA2" s="143" t="s">
        <v>713</v>
      </c>
      <c r="BB2" s="143" t="s">
        <v>714</v>
      </c>
      <c r="BC2" s="147" t="s">
        <v>715</v>
      </c>
      <c r="BD2" s="142" t="s">
        <v>716</v>
      </c>
      <c r="BE2" s="143" t="s">
        <v>717</v>
      </c>
      <c r="BF2" s="143" t="s">
        <v>718</v>
      </c>
      <c r="BG2" s="143" t="s">
        <v>719</v>
      </c>
      <c r="BH2" s="143" t="s">
        <v>720</v>
      </c>
      <c r="BI2" s="143" t="s">
        <v>721</v>
      </c>
      <c r="BJ2" s="143" t="s">
        <v>722</v>
      </c>
      <c r="BK2" s="143" t="s">
        <v>723</v>
      </c>
      <c r="BL2" s="143" t="s">
        <v>724</v>
      </c>
      <c r="BM2" s="143" t="s">
        <v>725</v>
      </c>
      <c r="BN2" s="143" t="s">
        <v>726</v>
      </c>
      <c r="BO2" s="143" t="s">
        <v>727</v>
      </c>
      <c r="BP2" s="143" t="s">
        <v>728</v>
      </c>
      <c r="BQ2" s="143" t="s">
        <v>729</v>
      </c>
      <c r="BR2" s="143" t="s">
        <v>730</v>
      </c>
      <c r="BS2" s="143" t="s">
        <v>731</v>
      </c>
      <c r="BT2" s="143" t="s">
        <v>732</v>
      </c>
      <c r="BU2" s="143" t="s">
        <v>733</v>
      </c>
      <c r="BV2" s="143" t="s">
        <v>734</v>
      </c>
      <c r="BW2" s="143" t="s">
        <v>735</v>
      </c>
      <c r="BX2" s="143" t="s">
        <v>736</v>
      </c>
      <c r="BY2" s="143" t="s">
        <v>737</v>
      </c>
      <c r="BZ2" s="143" t="s">
        <v>738</v>
      </c>
      <c r="CA2" s="143" t="s">
        <v>739</v>
      </c>
      <c r="CB2" s="143" t="s">
        <v>740</v>
      </c>
      <c r="CC2" s="143" t="s">
        <v>741</v>
      </c>
      <c r="CD2" s="143" t="s">
        <v>742</v>
      </c>
      <c r="CE2" s="144" t="s">
        <v>743</v>
      </c>
      <c r="CF2" s="142" t="s">
        <v>744</v>
      </c>
      <c r="CG2" s="143" t="s">
        <v>745</v>
      </c>
      <c r="CH2" s="143" t="s">
        <v>746</v>
      </c>
      <c r="CI2" s="143" t="s">
        <v>747</v>
      </c>
      <c r="CJ2" s="143" t="s">
        <v>748</v>
      </c>
      <c r="CK2" s="143" t="s">
        <v>749</v>
      </c>
      <c r="CL2" s="143" t="s">
        <v>750</v>
      </c>
      <c r="CM2" s="143" t="s">
        <v>751</v>
      </c>
      <c r="CN2" s="143" t="s">
        <v>752</v>
      </c>
      <c r="CO2" s="143" t="s">
        <v>753</v>
      </c>
      <c r="CP2" s="143" t="s">
        <v>754</v>
      </c>
      <c r="CQ2" s="143" t="s">
        <v>755</v>
      </c>
      <c r="CR2" s="143" t="s">
        <v>756</v>
      </c>
      <c r="CS2" s="143" t="s">
        <v>757</v>
      </c>
      <c r="CT2" s="143" t="s">
        <v>758</v>
      </c>
      <c r="CU2" s="143" t="s">
        <v>759</v>
      </c>
      <c r="CV2" s="143" t="s">
        <v>760</v>
      </c>
      <c r="CW2" s="143" t="s">
        <v>761</v>
      </c>
      <c r="CX2" s="143" t="s">
        <v>762</v>
      </c>
      <c r="CY2" s="143" t="s">
        <v>763</v>
      </c>
      <c r="CZ2" s="143" t="s">
        <v>764</v>
      </c>
      <c r="DA2" s="144" t="s">
        <v>765</v>
      </c>
      <c r="DB2" s="142" t="s">
        <v>766</v>
      </c>
      <c r="DC2" s="143" t="s">
        <v>767</v>
      </c>
      <c r="DD2" s="143" t="s">
        <v>768</v>
      </c>
      <c r="DE2" s="143" t="s">
        <v>769</v>
      </c>
      <c r="DF2" s="143" t="s">
        <v>770</v>
      </c>
      <c r="DG2" s="143" t="s">
        <v>771</v>
      </c>
      <c r="DH2" s="143" t="s">
        <v>772</v>
      </c>
      <c r="DI2" s="143" t="s">
        <v>773</v>
      </c>
      <c r="DJ2" s="144" t="s">
        <v>774</v>
      </c>
      <c r="DK2" s="142" t="s">
        <v>775</v>
      </c>
      <c r="DL2" s="144" t="s">
        <v>776</v>
      </c>
      <c r="DM2" s="141" t="s">
        <v>777</v>
      </c>
      <c r="DN2" s="142" t="s">
        <v>778</v>
      </c>
      <c r="DO2" s="143" t="s">
        <v>779</v>
      </c>
      <c r="DP2" s="144" t="s">
        <v>780</v>
      </c>
      <c r="DQ2" s="142" t="s">
        <v>781</v>
      </c>
      <c r="DR2" s="143" t="s">
        <v>782</v>
      </c>
      <c r="DS2" s="143" t="s">
        <v>783</v>
      </c>
      <c r="DT2" s="143" t="s">
        <v>784</v>
      </c>
      <c r="DU2" s="143" t="s">
        <v>785</v>
      </c>
      <c r="DV2" s="144" t="s">
        <v>786</v>
      </c>
      <c r="DW2" s="142" t="s">
        <v>787</v>
      </c>
      <c r="DX2" s="143" t="s">
        <v>788</v>
      </c>
      <c r="DY2" s="143" t="s">
        <v>789</v>
      </c>
      <c r="DZ2" s="143" t="s">
        <v>790</v>
      </c>
      <c r="EA2" s="144" t="s">
        <v>791</v>
      </c>
      <c r="EB2" s="148" t="s">
        <v>651</v>
      </c>
      <c r="EC2" s="149" t="s">
        <v>652</v>
      </c>
      <c r="ED2" s="150" t="s">
        <v>653</v>
      </c>
    </row>
    <row r="3" spans="1:134" ht="13.5" customHeight="1">
      <c r="A3" s="151" t="s">
        <v>617</v>
      </c>
      <c r="B3" s="152" t="s">
        <v>618</v>
      </c>
      <c r="C3" s="152" t="s">
        <v>619</v>
      </c>
      <c r="D3" s="152" t="s">
        <v>620</v>
      </c>
      <c r="E3" s="152" t="s">
        <v>792</v>
      </c>
      <c r="F3" s="152" t="s">
        <v>793</v>
      </c>
      <c r="G3" s="152" t="s">
        <v>794</v>
      </c>
      <c r="H3" s="152" t="s">
        <v>795</v>
      </c>
      <c r="I3" s="152" t="s">
        <v>796</v>
      </c>
      <c r="J3" s="152" t="s">
        <v>797</v>
      </c>
      <c r="K3" s="153" t="s">
        <v>798</v>
      </c>
      <c r="L3" s="151" t="s">
        <v>799</v>
      </c>
      <c r="M3" s="152" t="s">
        <v>800</v>
      </c>
      <c r="N3" s="152" t="s">
        <v>801</v>
      </c>
      <c r="O3" s="152" t="s">
        <v>802</v>
      </c>
      <c r="P3" s="152" t="s">
        <v>803</v>
      </c>
      <c r="Q3" s="153" t="s">
        <v>804</v>
      </c>
      <c r="R3" s="151" t="s">
        <v>805</v>
      </c>
      <c r="S3" s="152" t="s">
        <v>806</v>
      </c>
      <c r="T3" s="152" t="s">
        <v>807</v>
      </c>
      <c r="U3" s="152" t="s">
        <v>808</v>
      </c>
      <c r="V3" s="152" t="s">
        <v>809</v>
      </c>
      <c r="W3" s="153" t="s">
        <v>810</v>
      </c>
      <c r="X3" s="151" t="s">
        <v>811</v>
      </c>
      <c r="Y3" s="152" t="s">
        <v>812</v>
      </c>
      <c r="Z3" s="153" t="s">
        <v>813</v>
      </c>
      <c r="AA3" s="151" t="s">
        <v>814</v>
      </c>
      <c r="AB3" s="152" t="s">
        <v>815</v>
      </c>
      <c r="AC3" s="153" t="s">
        <v>816</v>
      </c>
      <c r="AD3" s="154" t="s">
        <v>817</v>
      </c>
      <c r="AE3" s="155" t="s">
        <v>818</v>
      </c>
      <c r="AF3" s="154" t="s">
        <v>817</v>
      </c>
      <c r="AG3" s="151" t="s">
        <v>819</v>
      </c>
      <c r="AH3" s="152" t="s">
        <v>820</v>
      </c>
      <c r="AI3" s="152" t="s">
        <v>821</v>
      </c>
      <c r="AJ3" s="152" t="s">
        <v>822</v>
      </c>
      <c r="AK3" s="153" t="s">
        <v>823</v>
      </c>
      <c r="AL3" s="154" t="s">
        <v>817</v>
      </c>
      <c r="AM3" s="151" t="s">
        <v>824</v>
      </c>
      <c r="AN3" s="152" t="s">
        <v>825</v>
      </c>
      <c r="AO3" s="152" t="s">
        <v>826</v>
      </c>
      <c r="AP3" s="153" t="s">
        <v>827</v>
      </c>
      <c r="AQ3" s="154" t="s">
        <v>817</v>
      </c>
      <c r="AR3" s="151" t="s">
        <v>828</v>
      </c>
      <c r="AS3" s="152" t="s">
        <v>829</v>
      </c>
      <c r="AT3" s="152" t="s">
        <v>830</v>
      </c>
      <c r="AU3" s="152" t="s">
        <v>831</v>
      </c>
      <c r="AV3" s="152" t="s">
        <v>832</v>
      </c>
      <c r="AW3" s="152" t="s">
        <v>833</v>
      </c>
      <c r="AX3" s="153" t="s">
        <v>834</v>
      </c>
      <c r="AY3" s="154" t="s">
        <v>817</v>
      </c>
      <c r="AZ3" s="156" t="s">
        <v>835</v>
      </c>
      <c r="BA3" s="152" t="s">
        <v>836</v>
      </c>
      <c r="BB3" s="152" t="s">
        <v>837</v>
      </c>
      <c r="BC3" s="157" t="s">
        <v>838</v>
      </c>
      <c r="BD3" s="151" t="s">
        <v>839</v>
      </c>
      <c r="BE3" s="152" t="s">
        <v>840</v>
      </c>
      <c r="BF3" s="152" t="s">
        <v>841</v>
      </c>
      <c r="BG3" s="152" t="s">
        <v>842</v>
      </c>
      <c r="BH3" s="152" t="s">
        <v>843</v>
      </c>
      <c r="BI3" s="152" t="s">
        <v>844</v>
      </c>
      <c r="BJ3" s="152" t="s">
        <v>845</v>
      </c>
      <c r="BK3" s="152" t="s">
        <v>846</v>
      </c>
      <c r="BL3" s="152" t="s">
        <v>847</v>
      </c>
      <c r="BM3" s="152" t="s">
        <v>848</v>
      </c>
      <c r="BN3" s="152" t="s">
        <v>849</v>
      </c>
      <c r="BO3" s="152" t="s">
        <v>850</v>
      </c>
      <c r="BP3" s="152" t="s">
        <v>851</v>
      </c>
      <c r="BQ3" s="152" t="s">
        <v>852</v>
      </c>
      <c r="BR3" s="152" t="s">
        <v>853</v>
      </c>
      <c r="BS3" s="152" t="s">
        <v>854</v>
      </c>
      <c r="BT3" s="152" t="s">
        <v>855</v>
      </c>
      <c r="BU3" s="152" t="s">
        <v>856</v>
      </c>
      <c r="BV3" s="152" t="s">
        <v>857</v>
      </c>
      <c r="BW3" s="152" t="s">
        <v>858</v>
      </c>
      <c r="BX3" s="152" t="s">
        <v>859</v>
      </c>
      <c r="BY3" s="152" t="s">
        <v>860</v>
      </c>
      <c r="BZ3" s="152" t="s">
        <v>861</v>
      </c>
      <c r="CA3" s="152" t="s">
        <v>862</v>
      </c>
      <c r="CB3" s="152" t="s">
        <v>863</v>
      </c>
      <c r="CC3" s="152" t="s">
        <v>864</v>
      </c>
      <c r="CD3" s="152" t="s">
        <v>865</v>
      </c>
      <c r="CE3" s="153" t="s">
        <v>866</v>
      </c>
      <c r="CF3" s="151" t="s">
        <v>867</v>
      </c>
      <c r="CG3" s="152" t="s">
        <v>868</v>
      </c>
      <c r="CH3" s="152" t="s">
        <v>869</v>
      </c>
      <c r="CI3" s="152" t="s">
        <v>870</v>
      </c>
      <c r="CJ3" s="152" t="s">
        <v>871</v>
      </c>
      <c r="CK3" s="152" t="s">
        <v>872</v>
      </c>
      <c r="CL3" s="152" t="s">
        <v>873</v>
      </c>
      <c r="CM3" s="152" t="s">
        <v>874</v>
      </c>
      <c r="CN3" s="152" t="s">
        <v>875</v>
      </c>
      <c r="CO3" s="152" t="s">
        <v>876</v>
      </c>
      <c r="CP3" s="152" t="s">
        <v>877</v>
      </c>
      <c r="CQ3" s="152" t="s">
        <v>878</v>
      </c>
      <c r="CR3" s="152" t="s">
        <v>879</v>
      </c>
      <c r="CS3" s="152" t="s">
        <v>880</v>
      </c>
      <c r="CT3" s="152" t="s">
        <v>881</v>
      </c>
      <c r="CU3" s="152" t="s">
        <v>882</v>
      </c>
      <c r="CV3" s="152" t="s">
        <v>883</v>
      </c>
      <c r="CW3" s="152" t="s">
        <v>884</v>
      </c>
      <c r="CX3" s="152" t="s">
        <v>885</v>
      </c>
      <c r="CY3" s="152" t="s">
        <v>886</v>
      </c>
      <c r="CZ3" s="152" t="s">
        <v>887</v>
      </c>
      <c r="DA3" s="153" t="s">
        <v>888</v>
      </c>
      <c r="DB3" s="151" t="s">
        <v>889</v>
      </c>
      <c r="DC3" s="152" t="s">
        <v>890</v>
      </c>
      <c r="DD3" s="152" t="s">
        <v>891</v>
      </c>
      <c r="DE3" s="152" t="s">
        <v>892</v>
      </c>
      <c r="DF3" s="152" t="s">
        <v>893</v>
      </c>
      <c r="DG3" s="152" t="s">
        <v>894</v>
      </c>
      <c r="DH3" s="152" t="s">
        <v>895</v>
      </c>
      <c r="DI3" s="152" t="s">
        <v>896</v>
      </c>
      <c r="DJ3" s="153" t="s">
        <v>897</v>
      </c>
      <c r="DK3" s="151" t="s">
        <v>898</v>
      </c>
      <c r="DL3" s="153" t="s">
        <v>899</v>
      </c>
      <c r="DM3" s="155" t="s">
        <v>900</v>
      </c>
      <c r="DN3" s="151" t="s">
        <v>901</v>
      </c>
      <c r="DO3" s="152" t="s">
        <v>902</v>
      </c>
      <c r="DP3" s="153" t="s">
        <v>903</v>
      </c>
      <c r="DQ3" s="151" t="s">
        <v>904</v>
      </c>
      <c r="DR3" s="152" t="s">
        <v>905</v>
      </c>
      <c r="DS3" s="152" t="s">
        <v>906</v>
      </c>
      <c r="DT3" s="152" t="s">
        <v>907</v>
      </c>
      <c r="DU3" s="152" t="s">
        <v>908</v>
      </c>
      <c r="DV3" s="153" t="s">
        <v>909</v>
      </c>
      <c r="DW3" s="151" t="s">
        <v>910</v>
      </c>
      <c r="DX3" s="152" t="s">
        <v>911</v>
      </c>
      <c r="DY3" s="152" t="s">
        <v>912</v>
      </c>
      <c r="DZ3" s="152" t="s">
        <v>913</v>
      </c>
      <c r="EA3" s="153" t="s">
        <v>914</v>
      </c>
      <c r="EB3" s="158" t="s">
        <v>648</v>
      </c>
      <c r="EC3" s="159" t="s">
        <v>649</v>
      </c>
      <c r="ED3" s="160" t="s">
        <v>650</v>
      </c>
    </row>
    <row r="4" spans="1:134" ht="13.5" customHeight="1">
      <c r="A4" s="161" t="s">
        <v>527</v>
      </c>
      <c r="B4" s="162" t="s">
        <v>527</v>
      </c>
      <c r="C4" s="121">
        <v>5</v>
      </c>
      <c r="D4" s="162" t="s">
        <v>526</v>
      </c>
      <c r="E4" s="162" t="s">
        <v>915</v>
      </c>
      <c r="F4" s="163" t="s">
        <v>916</v>
      </c>
      <c r="G4" s="162">
        <v>11001</v>
      </c>
      <c r="H4" s="162" t="s">
        <v>55</v>
      </c>
      <c r="I4" s="162" t="s">
        <v>917</v>
      </c>
      <c r="J4" s="162" t="s">
        <v>918</v>
      </c>
      <c r="K4" s="164" t="s">
        <v>919</v>
      </c>
      <c r="L4" s="161" t="s">
        <v>920</v>
      </c>
      <c r="M4" s="162" t="s">
        <v>921</v>
      </c>
      <c r="N4" s="162" t="s">
        <v>922</v>
      </c>
      <c r="O4" s="162" t="s">
        <v>923</v>
      </c>
      <c r="P4" s="162">
        <v>236004245</v>
      </c>
      <c r="Q4" s="164" t="s">
        <v>924</v>
      </c>
      <c r="R4" s="161" t="s">
        <v>920</v>
      </c>
      <c r="S4" s="162" t="s">
        <v>925</v>
      </c>
      <c r="T4" s="162" t="s">
        <v>926</v>
      </c>
      <c r="U4" s="162" t="s">
        <v>927</v>
      </c>
      <c r="V4" s="162">
        <v>236004428</v>
      </c>
      <c r="W4" s="164" t="s">
        <v>928</v>
      </c>
      <c r="X4" s="122">
        <v>10</v>
      </c>
      <c r="Y4" s="121">
        <v>2</v>
      </c>
      <c r="Z4" s="123">
        <v>12</v>
      </c>
      <c r="AA4" s="122">
        <v>9.6</v>
      </c>
      <c r="AB4" s="121">
        <v>2</v>
      </c>
      <c r="AC4" s="123">
        <v>11.6</v>
      </c>
      <c r="AD4" s="165" t="str">
        <f>IF(AC4&lt;=Z4,"A","N")</f>
        <v>A</v>
      </c>
      <c r="AE4" s="124">
        <v>10</v>
      </c>
      <c r="AF4" s="165" t="str">
        <f t="shared" ref="AF4:AF17" si="0">IF(AE4&lt;=X4,"A","N")</f>
        <v>A</v>
      </c>
      <c r="AG4" s="122">
        <v>0</v>
      </c>
      <c r="AH4" s="121">
        <v>0</v>
      </c>
      <c r="AI4" s="121">
        <v>1</v>
      </c>
      <c r="AJ4" s="121">
        <v>9</v>
      </c>
      <c r="AK4" s="123">
        <v>10</v>
      </c>
      <c r="AL4" s="165" t="str">
        <f t="shared" ref="AL4:AL17" si="1">IF(AK4=X4,"A","N")</f>
        <v>A</v>
      </c>
      <c r="AM4" s="122">
        <v>1</v>
      </c>
      <c r="AN4" s="121">
        <v>1</v>
      </c>
      <c r="AO4" s="121">
        <v>8</v>
      </c>
      <c r="AP4" s="123">
        <v>10</v>
      </c>
      <c r="AQ4" s="165" t="str">
        <f t="shared" ref="AQ4:AQ17" si="2">IF(AP4=X4,"A","N")</f>
        <v>A</v>
      </c>
      <c r="AR4" s="122">
        <v>0</v>
      </c>
      <c r="AS4" s="121">
        <v>0</v>
      </c>
      <c r="AT4" s="121">
        <v>0</v>
      </c>
      <c r="AU4" s="121">
        <v>0</v>
      </c>
      <c r="AV4" s="121">
        <v>7</v>
      </c>
      <c r="AW4" s="121">
        <v>3</v>
      </c>
      <c r="AX4" s="123">
        <v>10</v>
      </c>
      <c r="AY4" s="165">
        <f>BG6</f>
        <v>0</v>
      </c>
      <c r="AZ4" s="125">
        <v>0</v>
      </c>
      <c r="BA4" s="121">
        <v>1</v>
      </c>
      <c r="BB4" s="121">
        <v>1</v>
      </c>
      <c r="BC4" s="126">
        <v>1</v>
      </c>
      <c r="BD4" s="122">
        <v>25</v>
      </c>
      <c r="BE4" s="121">
        <v>17</v>
      </c>
      <c r="BF4" s="121">
        <v>0</v>
      </c>
      <c r="BG4" s="121">
        <v>0</v>
      </c>
      <c r="BH4" s="121">
        <v>6</v>
      </c>
      <c r="BI4" s="121">
        <v>0</v>
      </c>
      <c r="BJ4" s="121">
        <v>0</v>
      </c>
      <c r="BK4" s="121">
        <v>0</v>
      </c>
      <c r="BL4" s="121">
        <v>7</v>
      </c>
      <c r="BM4" s="121">
        <v>0</v>
      </c>
      <c r="BN4" s="121">
        <v>0</v>
      </c>
      <c r="BO4" s="121">
        <v>5</v>
      </c>
      <c r="BP4" s="121">
        <v>2</v>
      </c>
      <c r="BQ4" s="121">
        <v>1</v>
      </c>
      <c r="BR4" s="121">
        <v>1</v>
      </c>
      <c r="BS4" s="121">
        <v>0</v>
      </c>
      <c r="BT4" s="121">
        <v>0</v>
      </c>
      <c r="BU4" s="121">
        <v>0</v>
      </c>
      <c r="BV4" s="121">
        <v>0</v>
      </c>
      <c r="BW4" s="121">
        <v>0</v>
      </c>
      <c r="BX4" s="121">
        <v>0</v>
      </c>
      <c r="BY4" s="121">
        <v>0</v>
      </c>
      <c r="BZ4" s="121">
        <v>0</v>
      </c>
      <c r="CA4" s="121">
        <v>0</v>
      </c>
      <c r="CB4" s="121">
        <v>0</v>
      </c>
      <c r="CC4" s="121">
        <v>0</v>
      </c>
      <c r="CD4" s="121">
        <v>1</v>
      </c>
      <c r="CE4" s="123">
        <v>0</v>
      </c>
      <c r="CF4" s="122">
        <v>9</v>
      </c>
      <c r="CG4" s="121">
        <v>0</v>
      </c>
      <c r="CH4" s="121">
        <v>0</v>
      </c>
      <c r="CI4" s="121">
        <v>7</v>
      </c>
      <c r="CJ4" s="121">
        <v>0</v>
      </c>
      <c r="CK4" s="121">
        <v>1</v>
      </c>
      <c r="CL4" s="121">
        <v>0</v>
      </c>
      <c r="CM4" s="121">
        <v>0</v>
      </c>
      <c r="CN4" s="121">
        <v>0</v>
      </c>
      <c r="CO4" s="121">
        <v>0</v>
      </c>
      <c r="CP4" s="121">
        <v>0</v>
      </c>
      <c r="CQ4" s="121">
        <v>2</v>
      </c>
      <c r="CR4" s="121">
        <v>0</v>
      </c>
      <c r="CS4" s="121">
        <v>0</v>
      </c>
      <c r="CT4" s="121">
        <v>0</v>
      </c>
      <c r="CU4" s="121">
        <v>0</v>
      </c>
      <c r="CV4" s="121">
        <v>0</v>
      </c>
      <c r="CW4" s="121">
        <v>0</v>
      </c>
      <c r="CX4" s="121">
        <v>0</v>
      </c>
      <c r="CY4" s="121">
        <v>0</v>
      </c>
      <c r="CZ4" s="121">
        <v>0</v>
      </c>
      <c r="DA4" s="123">
        <v>0</v>
      </c>
      <c r="DB4" s="122">
        <v>0</v>
      </c>
      <c r="DC4" s="121">
        <v>0</v>
      </c>
      <c r="DD4" s="121">
        <v>0</v>
      </c>
      <c r="DE4" s="121">
        <v>0</v>
      </c>
      <c r="DF4" s="121">
        <v>0</v>
      </c>
      <c r="DG4" s="121">
        <v>0</v>
      </c>
      <c r="DH4" s="121">
        <v>1</v>
      </c>
      <c r="DI4" s="121">
        <v>0</v>
      </c>
      <c r="DJ4" s="123">
        <v>0</v>
      </c>
      <c r="DK4" s="122">
        <v>0</v>
      </c>
      <c r="DL4" s="123">
        <v>0</v>
      </c>
      <c r="DM4" s="124">
        <v>0</v>
      </c>
      <c r="DN4" s="122">
        <v>261</v>
      </c>
      <c r="DO4" s="121">
        <v>5</v>
      </c>
      <c r="DP4" s="123">
        <v>1540</v>
      </c>
      <c r="DQ4" s="122">
        <v>20</v>
      </c>
      <c r="DR4" s="121">
        <v>1</v>
      </c>
      <c r="DS4" s="162" t="s">
        <v>929</v>
      </c>
      <c r="DT4" s="121">
        <v>2</v>
      </c>
      <c r="DU4" s="162" t="s">
        <v>930</v>
      </c>
      <c r="DV4" s="164" t="s">
        <v>931</v>
      </c>
      <c r="DW4" s="122">
        <v>1</v>
      </c>
      <c r="DX4" s="121">
        <v>1</v>
      </c>
      <c r="DY4" s="121">
        <v>1</v>
      </c>
      <c r="DZ4" s="162"/>
      <c r="EA4" s="164" t="s">
        <v>932</v>
      </c>
      <c r="EB4" s="127">
        <v>1259079</v>
      </c>
      <c r="EC4" s="128">
        <v>496.15</v>
      </c>
      <c r="ED4" s="129">
        <v>1</v>
      </c>
    </row>
    <row r="5" spans="1:134" ht="13.5" customHeight="1">
      <c r="A5" s="161" t="s">
        <v>384</v>
      </c>
      <c r="B5" s="162" t="s">
        <v>384</v>
      </c>
      <c r="C5" s="121">
        <v>5</v>
      </c>
      <c r="D5" s="162" t="s">
        <v>573</v>
      </c>
      <c r="E5" s="162" t="s">
        <v>933</v>
      </c>
      <c r="F5" s="162" t="s">
        <v>934</v>
      </c>
      <c r="G5" s="162">
        <v>15021</v>
      </c>
      <c r="H5" s="162" t="s">
        <v>63</v>
      </c>
      <c r="I5" s="162" t="s">
        <v>935</v>
      </c>
      <c r="J5" s="162" t="s">
        <v>936</v>
      </c>
      <c r="K5" s="164" t="s">
        <v>937</v>
      </c>
      <c r="L5" s="161" t="s">
        <v>938</v>
      </c>
      <c r="M5" s="162" t="s">
        <v>939</v>
      </c>
      <c r="N5" s="162" t="s">
        <v>940</v>
      </c>
      <c r="O5" s="162" t="s">
        <v>927</v>
      </c>
      <c r="P5" s="162">
        <v>257280562</v>
      </c>
      <c r="Q5" s="164" t="s">
        <v>941</v>
      </c>
      <c r="R5" s="161" t="s">
        <v>920</v>
      </c>
      <c r="S5" s="162" t="s">
        <v>925</v>
      </c>
      <c r="T5" s="162" t="s">
        <v>942</v>
      </c>
      <c r="U5" s="162" t="s">
        <v>927</v>
      </c>
      <c r="V5" s="162">
        <v>257280651</v>
      </c>
      <c r="W5" s="164" t="s">
        <v>943</v>
      </c>
      <c r="X5" s="122">
        <v>8</v>
      </c>
      <c r="Y5" s="121">
        <v>1</v>
      </c>
      <c r="Z5" s="123">
        <v>9</v>
      </c>
      <c r="AA5" s="122">
        <v>8</v>
      </c>
      <c r="AB5" s="121">
        <v>1</v>
      </c>
      <c r="AC5" s="123">
        <v>9</v>
      </c>
      <c r="AD5" s="165" t="str">
        <f t="shared" ref="AD5:AD17" si="3">IF(AC5&lt;=Z5,"A","N")</f>
        <v>A</v>
      </c>
      <c r="AE5" s="124">
        <v>8</v>
      </c>
      <c r="AF5" s="165" t="str">
        <f t="shared" si="0"/>
        <v>A</v>
      </c>
      <c r="AG5" s="122">
        <v>0</v>
      </c>
      <c r="AH5" s="121">
        <v>3</v>
      </c>
      <c r="AI5" s="121">
        <v>0</v>
      </c>
      <c r="AJ5" s="121">
        <v>5</v>
      </c>
      <c r="AK5" s="123">
        <v>8</v>
      </c>
      <c r="AL5" s="165" t="str">
        <f t="shared" si="1"/>
        <v>A</v>
      </c>
      <c r="AM5" s="122">
        <v>1</v>
      </c>
      <c r="AN5" s="121">
        <v>3</v>
      </c>
      <c r="AO5" s="121">
        <v>4</v>
      </c>
      <c r="AP5" s="123">
        <v>8</v>
      </c>
      <c r="AQ5" s="165" t="str">
        <f t="shared" si="2"/>
        <v>A</v>
      </c>
      <c r="AR5" s="122">
        <v>0</v>
      </c>
      <c r="AS5" s="121">
        <v>0</v>
      </c>
      <c r="AT5" s="121">
        <v>1</v>
      </c>
      <c r="AU5" s="121">
        <v>2</v>
      </c>
      <c r="AV5" s="121">
        <v>4</v>
      </c>
      <c r="AW5" s="121">
        <v>1</v>
      </c>
      <c r="AX5" s="123">
        <v>8</v>
      </c>
      <c r="AY5" s="165" t="str">
        <f t="shared" ref="AY5:AY17" si="4">IF(AX5=X5,"A","N")</f>
        <v>A</v>
      </c>
      <c r="AZ5" s="125">
        <v>0</v>
      </c>
      <c r="BA5" s="121">
        <v>1</v>
      </c>
      <c r="BB5" s="121">
        <v>0</v>
      </c>
      <c r="BC5" s="126">
        <v>1</v>
      </c>
      <c r="BD5" s="122">
        <v>4</v>
      </c>
      <c r="BE5" s="121">
        <v>11</v>
      </c>
      <c r="BF5" s="121">
        <v>0</v>
      </c>
      <c r="BG5" s="121">
        <v>0</v>
      </c>
      <c r="BH5" s="121">
        <v>9</v>
      </c>
      <c r="BI5" s="121">
        <v>0</v>
      </c>
      <c r="BJ5" s="121">
        <v>0</v>
      </c>
      <c r="BK5" s="121">
        <v>0</v>
      </c>
      <c r="BL5" s="121">
        <v>8</v>
      </c>
      <c r="BM5" s="121">
        <v>0</v>
      </c>
      <c r="BN5" s="121">
        <v>0</v>
      </c>
      <c r="BO5" s="121">
        <v>5</v>
      </c>
      <c r="BP5" s="121">
        <v>2</v>
      </c>
      <c r="BQ5" s="121">
        <v>0</v>
      </c>
      <c r="BR5" s="121">
        <v>2</v>
      </c>
      <c r="BS5" s="121">
        <v>0</v>
      </c>
      <c r="BT5" s="121">
        <v>0</v>
      </c>
      <c r="BU5" s="121">
        <v>0</v>
      </c>
      <c r="BV5" s="121">
        <v>0</v>
      </c>
      <c r="BW5" s="121">
        <v>0</v>
      </c>
      <c r="BX5" s="121">
        <v>0</v>
      </c>
      <c r="BY5" s="121">
        <v>0</v>
      </c>
      <c r="BZ5" s="121">
        <v>0</v>
      </c>
      <c r="CA5" s="121">
        <v>0</v>
      </c>
      <c r="CB5" s="121">
        <v>0</v>
      </c>
      <c r="CC5" s="121">
        <v>0</v>
      </c>
      <c r="CD5" s="121">
        <v>0</v>
      </c>
      <c r="CE5" s="123">
        <v>0</v>
      </c>
      <c r="CF5" s="122">
        <v>7</v>
      </c>
      <c r="CG5" s="121">
        <v>0</v>
      </c>
      <c r="CH5" s="121">
        <v>0</v>
      </c>
      <c r="CI5" s="121">
        <v>3</v>
      </c>
      <c r="CJ5" s="121">
        <v>0</v>
      </c>
      <c r="CK5" s="121">
        <v>5</v>
      </c>
      <c r="CL5" s="121">
        <v>0</v>
      </c>
      <c r="CM5" s="121">
        <v>3</v>
      </c>
      <c r="CN5" s="121">
        <v>0</v>
      </c>
      <c r="CO5" s="121">
        <v>0</v>
      </c>
      <c r="CP5" s="121">
        <v>0</v>
      </c>
      <c r="CQ5" s="121">
        <v>0</v>
      </c>
      <c r="CR5" s="121">
        <v>0</v>
      </c>
      <c r="CS5" s="121">
        <v>0</v>
      </c>
      <c r="CT5" s="121">
        <v>0</v>
      </c>
      <c r="CU5" s="121">
        <v>0</v>
      </c>
      <c r="CV5" s="121">
        <v>0</v>
      </c>
      <c r="CW5" s="121">
        <v>0</v>
      </c>
      <c r="CX5" s="121">
        <v>0</v>
      </c>
      <c r="CY5" s="121">
        <v>0</v>
      </c>
      <c r="CZ5" s="121">
        <v>8</v>
      </c>
      <c r="DA5" s="123">
        <v>0</v>
      </c>
      <c r="DB5" s="122">
        <v>0</v>
      </c>
      <c r="DC5" s="121">
        <v>0</v>
      </c>
      <c r="DD5" s="121">
        <v>0</v>
      </c>
      <c r="DE5" s="121">
        <v>0</v>
      </c>
      <c r="DF5" s="121">
        <v>2</v>
      </c>
      <c r="DG5" s="121">
        <v>1</v>
      </c>
      <c r="DH5" s="121">
        <v>2</v>
      </c>
      <c r="DI5" s="121">
        <v>0</v>
      </c>
      <c r="DJ5" s="123">
        <v>2</v>
      </c>
      <c r="DK5" s="122">
        <v>5</v>
      </c>
      <c r="DL5" s="123">
        <v>0</v>
      </c>
      <c r="DM5" s="124">
        <v>0</v>
      </c>
      <c r="DN5" s="122">
        <v>79</v>
      </c>
      <c r="DO5" s="121">
        <v>215</v>
      </c>
      <c r="DP5" s="123">
        <v>735</v>
      </c>
      <c r="DQ5" s="122">
        <v>10</v>
      </c>
      <c r="DR5" s="121">
        <v>1</v>
      </c>
      <c r="DS5" s="162" t="s">
        <v>944</v>
      </c>
      <c r="DT5" s="121">
        <v>3</v>
      </c>
      <c r="DU5" s="162" t="s">
        <v>945</v>
      </c>
      <c r="DV5" s="164" t="s">
        <v>946</v>
      </c>
      <c r="DW5" s="122">
        <v>1</v>
      </c>
      <c r="DX5" s="121">
        <v>1</v>
      </c>
      <c r="DY5" s="121">
        <v>1</v>
      </c>
      <c r="DZ5" s="162"/>
      <c r="EA5" s="164"/>
      <c r="EB5" s="127">
        <v>1315299</v>
      </c>
      <c r="EC5" s="128">
        <v>11015.84</v>
      </c>
      <c r="ED5" s="129">
        <v>1145</v>
      </c>
    </row>
    <row r="6" spans="1:134" ht="13.5" customHeight="1">
      <c r="A6" s="161" t="s">
        <v>96</v>
      </c>
      <c r="B6" s="162" t="s">
        <v>96</v>
      </c>
      <c r="C6" s="121">
        <v>5</v>
      </c>
      <c r="D6" s="162" t="s">
        <v>574</v>
      </c>
      <c r="E6" s="162" t="s">
        <v>947</v>
      </c>
      <c r="F6" s="162" t="s">
        <v>948</v>
      </c>
      <c r="G6" s="162">
        <v>37076</v>
      </c>
      <c r="H6" s="162" t="s">
        <v>949</v>
      </c>
      <c r="I6" s="162" t="s">
        <v>950</v>
      </c>
      <c r="J6" s="162" t="s">
        <v>951</v>
      </c>
      <c r="K6" s="164" t="s">
        <v>952</v>
      </c>
      <c r="L6" s="161" t="s">
        <v>920</v>
      </c>
      <c r="M6" s="162" t="s">
        <v>953</v>
      </c>
      <c r="N6" s="162" t="s">
        <v>954</v>
      </c>
      <c r="O6" s="162" t="s">
        <v>927</v>
      </c>
      <c r="P6" s="162">
        <v>386720744</v>
      </c>
      <c r="Q6" s="164" t="s">
        <v>955</v>
      </c>
      <c r="R6" s="161" t="s">
        <v>920</v>
      </c>
      <c r="S6" s="162" t="s">
        <v>956</v>
      </c>
      <c r="T6" s="162" t="s">
        <v>957</v>
      </c>
      <c r="U6" s="162" t="s">
        <v>927</v>
      </c>
      <c r="V6" s="162">
        <v>386720728</v>
      </c>
      <c r="W6" s="164" t="s">
        <v>958</v>
      </c>
      <c r="X6" s="122">
        <v>7</v>
      </c>
      <c r="Y6" s="121">
        <v>2</v>
      </c>
      <c r="Z6" s="123">
        <v>9</v>
      </c>
      <c r="AA6" s="122">
        <v>4.6399999999999997</v>
      </c>
      <c r="AB6" s="121">
        <v>0.3</v>
      </c>
      <c r="AC6" s="123">
        <v>4.9400000000000004</v>
      </c>
      <c r="AD6" s="165" t="str">
        <f t="shared" si="3"/>
        <v>A</v>
      </c>
      <c r="AE6" s="124">
        <v>7</v>
      </c>
      <c r="AF6" s="165" t="str">
        <f t="shared" si="0"/>
        <v>A</v>
      </c>
      <c r="AG6" s="122">
        <v>0</v>
      </c>
      <c r="AH6" s="121">
        <v>0</v>
      </c>
      <c r="AI6" s="121">
        <v>0</v>
      </c>
      <c r="AJ6" s="121">
        <v>7</v>
      </c>
      <c r="AK6" s="123">
        <v>7</v>
      </c>
      <c r="AL6" s="165" t="str">
        <f t="shared" si="1"/>
        <v>A</v>
      </c>
      <c r="AM6" s="122">
        <v>2</v>
      </c>
      <c r="AN6" s="121">
        <v>2</v>
      </c>
      <c r="AO6" s="121">
        <v>3</v>
      </c>
      <c r="AP6" s="123">
        <v>7</v>
      </c>
      <c r="AQ6" s="165" t="str">
        <f t="shared" si="2"/>
        <v>A</v>
      </c>
      <c r="AR6" s="122">
        <v>0</v>
      </c>
      <c r="AS6" s="121">
        <v>0</v>
      </c>
      <c r="AT6" s="121">
        <v>0</v>
      </c>
      <c r="AU6" s="121">
        <v>1</v>
      </c>
      <c r="AV6" s="121">
        <v>5</v>
      </c>
      <c r="AW6" s="121">
        <v>1</v>
      </c>
      <c r="AX6" s="123">
        <v>7</v>
      </c>
      <c r="AY6" s="165" t="str">
        <f t="shared" si="4"/>
        <v>A</v>
      </c>
      <c r="AZ6" s="125">
        <v>0</v>
      </c>
      <c r="BA6" s="121">
        <v>1</v>
      </c>
      <c r="BB6" s="121">
        <v>1</v>
      </c>
      <c r="BC6" s="126">
        <v>1</v>
      </c>
      <c r="BD6" s="122">
        <v>2</v>
      </c>
      <c r="BE6" s="121">
        <v>6</v>
      </c>
      <c r="BF6" s="121">
        <v>0</v>
      </c>
      <c r="BG6" s="121">
        <v>0</v>
      </c>
      <c r="BH6" s="121">
        <v>4</v>
      </c>
      <c r="BI6" s="121">
        <v>0</v>
      </c>
      <c r="BJ6" s="121">
        <v>0</v>
      </c>
      <c r="BK6" s="121">
        <v>0</v>
      </c>
      <c r="BL6" s="121">
        <v>4</v>
      </c>
      <c r="BM6" s="121">
        <v>0</v>
      </c>
      <c r="BN6" s="121">
        <v>3</v>
      </c>
      <c r="BO6" s="121">
        <v>2</v>
      </c>
      <c r="BP6" s="121">
        <v>0</v>
      </c>
      <c r="BQ6" s="121">
        <v>0</v>
      </c>
      <c r="BR6" s="121">
        <v>0</v>
      </c>
      <c r="BS6" s="121">
        <v>0</v>
      </c>
      <c r="BT6" s="121">
        <v>0</v>
      </c>
      <c r="BU6" s="121">
        <v>0</v>
      </c>
      <c r="BV6" s="121">
        <v>0</v>
      </c>
      <c r="BW6" s="121">
        <v>0</v>
      </c>
      <c r="BX6" s="121">
        <v>0</v>
      </c>
      <c r="BY6" s="121">
        <v>0</v>
      </c>
      <c r="BZ6" s="121">
        <v>0</v>
      </c>
      <c r="CA6" s="121">
        <v>0</v>
      </c>
      <c r="CB6" s="121">
        <v>0</v>
      </c>
      <c r="CC6" s="121">
        <v>0</v>
      </c>
      <c r="CD6" s="121">
        <v>0</v>
      </c>
      <c r="CE6" s="123">
        <v>0</v>
      </c>
      <c r="CF6" s="122">
        <v>2</v>
      </c>
      <c r="CG6" s="121">
        <v>0</v>
      </c>
      <c r="CH6" s="121">
        <v>0</v>
      </c>
      <c r="CI6" s="121">
        <v>5</v>
      </c>
      <c r="CJ6" s="121">
        <v>0</v>
      </c>
      <c r="CK6" s="121">
        <v>1</v>
      </c>
      <c r="CL6" s="121">
        <v>0</v>
      </c>
      <c r="CM6" s="121">
        <v>0</v>
      </c>
      <c r="CN6" s="121">
        <v>0</v>
      </c>
      <c r="CO6" s="121">
        <v>0</v>
      </c>
      <c r="CP6" s="121">
        <v>0</v>
      </c>
      <c r="CQ6" s="121">
        <v>0</v>
      </c>
      <c r="CR6" s="121">
        <v>0</v>
      </c>
      <c r="CS6" s="121">
        <v>0</v>
      </c>
      <c r="CT6" s="121">
        <v>0</v>
      </c>
      <c r="CU6" s="121">
        <v>0</v>
      </c>
      <c r="CV6" s="121">
        <v>0</v>
      </c>
      <c r="CW6" s="121">
        <v>0</v>
      </c>
      <c r="CX6" s="121">
        <v>0</v>
      </c>
      <c r="CY6" s="121">
        <v>0</v>
      </c>
      <c r="CZ6" s="121">
        <v>0</v>
      </c>
      <c r="DA6" s="123">
        <v>0</v>
      </c>
      <c r="DB6" s="122">
        <v>0</v>
      </c>
      <c r="DC6" s="121">
        <v>0</v>
      </c>
      <c r="DD6" s="121">
        <v>0</v>
      </c>
      <c r="DE6" s="121">
        <v>0</v>
      </c>
      <c r="DF6" s="121">
        <v>0</v>
      </c>
      <c r="DG6" s="121">
        <v>0</v>
      </c>
      <c r="DH6" s="121">
        <v>1</v>
      </c>
      <c r="DI6" s="121">
        <v>0</v>
      </c>
      <c r="DJ6" s="123">
        <v>0</v>
      </c>
      <c r="DK6" s="122">
        <v>2</v>
      </c>
      <c r="DL6" s="123">
        <v>1</v>
      </c>
      <c r="DM6" s="124">
        <v>0</v>
      </c>
      <c r="DN6" s="122">
        <v>49</v>
      </c>
      <c r="DO6" s="121">
        <v>48</v>
      </c>
      <c r="DP6" s="123">
        <v>250</v>
      </c>
      <c r="DQ6" s="122">
        <v>20</v>
      </c>
      <c r="DR6" s="121">
        <v>1</v>
      </c>
      <c r="DS6" s="162" t="s">
        <v>959</v>
      </c>
      <c r="DT6" s="121">
        <v>2</v>
      </c>
      <c r="DU6" s="162" t="s">
        <v>960</v>
      </c>
      <c r="DV6" s="164"/>
      <c r="DW6" s="122">
        <v>1</v>
      </c>
      <c r="DX6" s="121">
        <v>1</v>
      </c>
      <c r="DY6" s="121">
        <v>1</v>
      </c>
      <c r="DZ6" s="162"/>
      <c r="EA6" s="164" t="s">
        <v>961</v>
      </c>
      <c r="EB6" s="127">
        <v>637300</v>
      </c>
      <c r="EC6" s="128">
        <v>10057.040000000001</v>
      </c>
      <c r="ED6" s="129">
        <v>623</v>
      </c>
    </row>
    <row r="7" spans="1:134" ht="13.5" customHeight="1">
      <c r="A7" s="161" t="s">
        <v>355</v>
      </c>
      <c r="B7" s="162" t="s">
        <v>355</v>
      </c>
      <c r="C7" s="121">
        <v>5</v>
      </c>
      <c r="D7" s="162" t="s">
        <v>575</v>
      </c>
      <c r="E7" s="162" t="s">
        <v>962</v>
      </c>
      <c r="F7" s="162" t="s">
        <v>963</v>
      </c>
      <c r="G7" s="162">
        <v>30613</v>
      </c>
      <c r="H7" s="162" t="s">
        <v>964</v>
      </c>
      <c r="I7" s="162" t="s">
        <v>965</v>
      </c>
      <c r="J7" s="162" t="s">
        <v>966</v>
      </c>
      <c r="K7" s="164" t="s">
        <v>967</v>
      </c>
      <c r="L7" s="161" t="s">
        <v>920</v>
      </c>
      <c r="M7" s="162" t="s">
        <v>968</v>
      </c>
      <c r="N7" s="162" t="s">
        <v>969</v>
      </c>
      <c r="O7" s="162" t="s">
        <v>927</v>
      </c>
      <c r="P7" s="162">
        <v>377195330</v>
      </c>
      <c r="Q7" s="164" t="s">
        <v>970</v>
      </c>
      <c r="R7" s="161" t="s">
        <v>920</v>
      </c>
      <c r="S7" s="162" t="s">
        <v>971</v>
      </c>
      <c r="T7" s="162" t="s">
        <v>972</v>
      </c>
      <c r="U7" s="162" t="s">
        <v>927</v>
      </c>
      <c r="V7" s="162">
        <v>377195634</v>
      </c>
      <c r="W7" s="164" t="s">
        <v>973</v>
      </c>
      <c r="X7" s="122">
        <v>5</v>
      </c>
      <c r="Y7" s="121">
        <v>2</v>
      </c>
      <c r="Z7" s="123">
        <v>7</v>
      </c>
      <c r="AA7" s="122">
        <v>5</v>
      </c>
      <c r="AB7" s="121">
        <v>2</v>
      </c>
      <c r="AC7" s="123">
        <v>7</v>
      </c>
      <c r="AD7" s="165" t="str">
        <f t="shared" si="3"/>
        <v>A</v>
      </c>
      <c r="AE7" s="124">
        <v>5</v>
      </c>
      <c r="AF7" s="165" t="str">
        <f t="shared" si="0"/>
        <v>A</v>
      </c>
      <c r="AG7" s="122">
        <v>0</v>
      </c>
      <c r="AH7" s="121">
        <v>1</v>
      </c>
      <c r="AI7" s="121">
        <v>0</v>
      </c>
      <c r="AJ7" s="121">
        <v>4</v>
      </c>
      <c r="AK7" s="123">
        <v>5</v>
      </c>
      <c r="AL7" s="165" t="str">
        <f t="shared" si="1"/>
        <v>A</v>
      </c>
      <c r="AM7" s="122">
        <v>0</v>
      </c>
      <c r="AN7" s="121">
        <v>3</v>
      </c>
      <c r="AO7" s="121">
        <v>2</v>
      </c>
      <c r="AP7" s="123">
        <v>5</v>
      </c>
      <c r="AQ7" s="165" t="str">
        <f t="shared" si="2"/>
        <v>A</v>
      </c>
      <c r="AR7" s="122">
        <v>0</v>
      </c>
      <c r="AS7" s="121">
        <v>0</v>
      </c>
      <c r="AT7" s="121">
        <v>0</v>
      </c>
      <c r="AU7" s="121">
        <v>0</v>
      </c>
      <c r="AV7" s="121">
        <v>4</v>
      </c>
      <c r="AW7" s="121">
        <v>1</v>
      </c>
      <c r="AX7" s="123">
        <v>5</v>
      </c>
      <c r="AY7" s="165" t="str">
        <f t="shared" si="4"/>
        <v>A</v>
      </c>
      <c r="AZ7" s="125">
        <v>0</v>
      </c>
      <c r="BA7" s="121">
        <v>1</v>
      </c>
      <c r="BB7" s="121">
        <v>1</v>
      </c>
      <c r="BC7" s="126">
        <v>1</v>
      </c>
      <c r="BD7" s="122">
        <v>0</v>
      </c>
      <c r="BE7" s="121">
        <v>1</v>
      </c>
      <c r="BF7" s="121">
        <v>0</v>
      </c>
      <c r="BG7" s="121">
        <v>0</v>
      </c>
      <c r="BH7" s="121">
        <v>1</v>
      </c>
      <c r="BI7" s="121">
        <v>0</v>
      </c>
      <c r="BJ7" s="121">
        <v>0</v>
      </c>
      <c r="BK7" s="121">
        <v>0</v>
      </c>
      <c r="BL7" s="121">
        <v>1</v>
      </c>
      <c r="BM7" s="121">
        <v>0</v>
      </c>
      <c r="BN7" s="121">
        <v>0</v>
      </c>
      <c r="BO7" s="121">
        <v>2</v>
      </c>
      <c r="BP7" s="121">
        <v>0</v>
      </c>
      <c r="BQ7" s="121">
        <v>0</v>
      </c>
      <c r="BR7" s="121">
        <v>1</v>
      </c>
      <c r="BS7" s="121">
        <v>0</v>
      </c>
      <c r="BT7" s="121">
        <v>0</v>
      </c>
      <c r="BU7" s="121">
        <v>0</v>
      </c>
      <c r="BV7" s="121">
        <v>0</v>
      </c>
      <c r="BW7" s="121">
        <v>0</v>
      </c>
      <c r="BX7" s="121">
        <v>0</v>
      </c>
      <c r="BY7" s="121">
        <v>0</v>
      </c>
      <c r="BZ7" s="121">
        <v>0</v>
      </c>
      <c r="CA7" s="121">
        <v>0</v>
      </c>
      <c r="CB7" s="121">
        <v>0</v>
      </c>
      <c r="CC7" s="121">
        <v>0</v>
      </c>
      <c r="CD7" s="121">
        <v>0</v>
      </c>
      <c r="CE7" s="123">
        <v>0</v>
      </c>
      <c r="CF7" s="122">
        <v>3</v>
      </c>
      <c r="CG7" s="121">
        <v>0</v>
      </c>
      <c r="CH7" s="121">
        <v>0</v>
      </c>
      <c r="CI7" s="121">
        <v>0</v>
      </c>
      <c r="CJ7" s="121">
        <v>0</v>
      </c>
      <c r="CK7" s="121">
        <v>0</v>
      </c>
      <c r="CL7" s="121">
        <v>0</v>
      </c>
      <c r="CM7" s="121">
        <v>0</v>
      </c>
      <c r="CN7" s="121">
        <v>0</v>
      </c>
      <c r="CO7" s="121">
        <v>0</v>
      </c>
      <c r="CP7" s="121">
        <v>0</v>
      </c>
      <c r="CQ7" s="121">
        <v>0</v>
      </c>
      <c r="CR7" s="121">
        <v>0</v>
      </c>
      <c r="CS7" s="121">
        <v>0</v>
      </c>
      <c r="CT7" s="121">
        <v>0</v>
      </c>
      <c r="CU7" s="121">
        <v>0</v>
      </c>
      <c r="CV7" s="121">
        <v>0</v>
      </c>
      <c r="CW7" s="121">
        <v>0</v>
      </c>
      <c r="CX7" s="121">
        <v>0</v>
      </c>
      <c r="CY7" s="121">
        <v>0</v>
      </c>
      <c r="CZ7" s="121">
        <v>0</v>
      </c>
      <c r="DA7" s="123">
        <v>0</v>
      </c>
      <c r="DB7" s="122">
        <v>0</v>
      </c>
      <c r="DC7" s="121">
        <v>0</v>
      </c>
      <c r="DD7" s="121">
        <v>0</v>
      </c>
      <c r="DE7" s="121">
        <v>0</v>
      </c>
      <c r="DF7" s="121">
        <v>0</v>
      </c>
      <c r="DG7" s="121">
        <v>0</v>
      </c>
      <c r="DH7" s="121">
        <v>0</v>
      </c>
      <c r="DI7" s="121">
        <v>0</v>
      </c>
      <c r="DJ7" s="123">
        <v>0</v>
      </c>
      <c r="DK7" s="122">
        <v>0</v>
      </c>
      <c r="DL7" s="123">
        <v>0</v>
      </c>
      <c r="DM7" s="124">
        <v>0</v>
      </c>
      <c r="DN7" s="122">
        <v>28</v>
      </c>
      <c r="DO7" s="121">
        <v>110</v>
      </c>
      <c r="DP7" s="123">
        <v>28</v>
      </c>
      <c r="DQ7" s="122">
        <v>8</v>
      </c>
      <c r="DR7" s="121">
        <v>1</v>
      </c>
      <c r="DS7" s="162" t="s">
        <v>974</v>
      </c>
      <c r="DT7" s="121">
        <v>2</v>
      </c>
      <c r="DU7" s="162"/>
      <c r="DV7" s="164" t="s">
        <v>975</v>
      </c>
      <c r="DW7" s="122">
        <v>1</v>
      </c>
      <c r="DX7" s="121">
        <v>1</v>
      </c>
      <c r="DY7" s="121">
        <v>1</v>
      </c>
      <c r="DZ7" s="162"/>
      <c r="EA7" s="164"/>
      <c r="EB7" s="127">
        <v>575123</v>
      </c>
      <c r="EC7" s="128">
        <v>7561</v>
      </c>
      <c r="ED7" s="129">
        <v>501</v>
      </c>
    </row>
    <row r="8" spans="1:134" ht="13.5" customHeight="1">
      <c r="A8" s="161" t="s">
        <v>171</v>
      </c>
      <c r="B8" s="162" t="s">
        <v>171</v>
      </c>
      <c r="C8" s="121">
        <v>5</v>
      </c>
      <c r="D8" s="162" t="s">
        <v>576</v>
      </c>
      <c r="E8" s="162" t="s">
        <v>976</v>
      </c>
      <c r="F8" s="162" t="s">
        <v>977</v>
      </c>
      <c r="G8" s="162">
        <v>36006</v>
      </c>
      <c r="H8" s="162" t="s">
        <v>978</v>
      </c>
      <c r="I8" s="162" t="s">
        <v>979</v>
      </c>
      <c r="J8" s="162" t="s">
        <v>980</v>
      </c>
      <c r="K8" s="164" t="s">
        <v>981</v>
      </c>
      <c r="L8" s="161" t="s">
        <v>982</v>
      </c>
      <c r="M8" s="162" t="s">
        <v>983</v>
      </c>
      <c r="N8" s="162" t="s">
        <v>984</v>
      </c>
      <c r="O8" s="162" t="s">
        <v>927</v>
      </c>
      <c r="P8" s="162">
        <v>354222295</v>
      </c>
      <c r="Q8" s="164" t="s">
        <v>985</v>
      </c>
      <c r="R8" s="161" t="s">
        <v>920</v>
      </c>
      <c r="S8" s="162" t="s">
        <v>986</v>
      </c>
      <c r="T8" s="162" t="s">
        <v>987</v>
      </c>
      <c r="U8" s="162" t="s">
        <v>927</v>
      </c>
      <c r="V8" s="162">
        <v>354222229</v>
      </c>
      <c r="W8" s="164" t="s">
        <v>988</v>
      </c>
      <c r="X8" s="122">
        <v>4</v>
      </c>
      <c r="Y8" s="121">
        <v>0</v>
      </c>
      <c r="Z8" s="123">
        <v>4</v>
      </c>
      <c r="AA8" s="122">
        <v>4</v>
      </c>
      <c r="AB8" s="121">
        <v>0</v>
      </c>
      <c r="AC8" s="123">
        <v>4</v>
      </c>
      <c r="AD8" s="165" t="str">
        <f t="shared" si="3"/>
        <v>A</v>
      </c>
      <c r="AE8" s="124">
        <v>4</v>
      </c>
      <c r="AF8" s="165" t="str">
        <f t="shared" si="0"/>
        <v>A</v>
      </c>
      <c r="AG8" s="122">
        <v>0</v>
      </c>
      <c r="AH8" s="121">
        <v>0</v>
      </c>
      <c r="AI8" s="121">
        <v>0</v>
      </c>
      <c r="AJ8" s="121">
        <v>4</v>
      </c>
      <c r="AK8" s="123">
        <v>4</v>
      </c>
      <c r="AL8" s="165" t="str">
        <f t="shared" si="1"/>
        <v>A</v>
      </c>
      <c r="AM8" s="122">
        <v>1</v>
      </c>
      <c r="AN8" s="121">
        <v>2</v>
      </c>
      <c r="AO8" s="121">
        <v>1</v>
      </c>
      <c r="AP8" s="123">
        <v>4</v>
      </c>
      <c r="AQ8" s="165" t="str">
        <f t="shared" si="2"/>
        <v>A</v>
      </c>
      <c r="AR8" s="122">
        <v>0</v>
      </c>
      <c r="AS8" s="121">
        <v>0</v>
      </c>
      <c r="AT8" s="121">
        <v>0</v>
      </c>
      <c r="AU8" s="121">
        <v>0</v>
      </c>
      <c r="AV8" s="121">
        <v>3</v>
      </c>
      <c r="AW8" s="121">
        <v>1</v>
      </c>
      <c r="AX8" s="123">
        <v>4</v>
      </c>
      <c r="AY8" s="165" t="str">
        <f t="shared" si="4"/>
        <v>A</v>
      </c>
      <c r="AZ8" s="125">
        <v>0</v>
      </c>
      <c r="BA8" s="121">
        <v>1</v>
      </c>
      <c r="BB8" s="121">
        <v>0</v>
      </c>
      <c r="BC8" s="126">
        <v>1</v>
      </c>
      <c r="BD8" s="122">
        <v>6</v>
      </c>
      <c r="BE8" s="121">
        <v>3</v>
      </c>
      <c r="BF8" s="121">
        <v>0</v>
      </c>
      <c r="BG8" s="121">
        <v>0</v>
      </c>
      <c r="BH8" s="121">
        <v>1</v>
      </c>
      <c r="BI8" s="121">
        <v>1</v>
      </c>
      <c r="BJ8" s="121">
        <v>0</v>
      </c>
      <c r="BK8" s="121">
        <v>0</v>
      </c>
      <c r="BL8" s="121">
        <v>3</v>
      </c>
      <c r="BM8" s="121">
        <v>0</v>
      </c>
      <c r="BN8" s="121">
        <v>1</v>
      </c>
      <c r="BO8" s="121">
        <v>0</v>
      </c>
      <c r="BP8" s="121">
        <v>8</v>
      </c>
      <c r="BQ8" s="121">
        <v>0</v>
      </c>
      <c r="BR8" s="121">
        <v>0</v>
      </c>
      <c r="BS8" s="121">
        <v>0</v>
      </c>
      <c r="BT8" s="121">
        <v>0</v>
      </c>
      <c r="BU8" s="121">
        <v>0</v>
      </c>
      <c r="BV8" s="121">
        <v>0</v>
      </c>
      <c r="BW8" s="121">
        <v>0</v>
      </c>
      <c r="BX8" s="121">
        <v>0</v>
      </c>
      <c r="BY8" s="121">
        <v>0</v>
      </c>
      <c r="BZ8" s="121">
        <v>0</v>
      </c>
      <c r="CA8" s="121">
        <v>0</v>
      </c>
      <c r="CB8" s="121">
        <v>0</v>
      </c>
      <c r="CC8" s="121">
        <v>0</v>
      </c>
      <c r="CD8" s="121">
        <v>0</v>
      </c>
      <c r="CE8" s="123">
        <v>0</v>
      </c>
      <c r="CF8" s="122">
        <v>3</v>
      </c>
      <c r="CG8" s="121">
        <v>0</v>
      </c>
      <c r="CH8" s="121">
        <v>0</v>
      </c>
      <c r="CI8" s="121">
        <v>0</v>
      </c>
      <c r="CJ8" s="121">
        <v>0</v>
      </c>
      <c r="CK8" s="121">
        <v>0</v>
      </c>
      <c r="CL8" s="121">
        <v>0</v>
      </c>
      <c r="CM8" s="121">
        <v>0</v>
      </c>
      <c r="CN8" s="121">
        <v>0</v>
      </c>
      <c r="CO8" s="121">
        <v>0</v>
      </c>
      <c r="CP8" s="121">
        <v>0</v>
      </c>
      <c r="CQ8" s="121">
        <v>0</v>
      </c>
      <c r="CR8" s="121">
        <v>0</v>
      </c>
      <c r="CS8" s="121">
        <v>0</v>
      </c>
      <c r="CT8" s="121">
        <v>0</v>
      </c>
      <c r="CU8" s="121">
        <v>0</v>
      </c>
      <c r="CV8" s="121">
        <v>0</v>
      </c>
      <c r="CW8" s="121">
        <v>0</v>
      </c>
      <c r="CX8" s="121">
        <v>0</v>
      </c>
      <c r="CY8" s="121">
        <v>0</v>
      </c>
      <c r="CZ8" s="121">
        <v>0</v>
      </c>
      <c r="DA8" s="123">
        <v>0</v>
      </c>
      <c r="DB8" s="122">
        <v>0</v>
      </c>
      <c r="DC8" s="121">
        <v>0</v>
      </c>
      <c r="DD8" s="121">
        <v>0</v>
      </c>
      <c r="DE8" s="121">
        <v>0</v>
      </c>
      <c r="DF8" s="121">
        <v>0</v>
      </c>
      <c r="DG8" s="121">
        <v>0</v>
      </c>
      <c r="DH8" s="121">
        <v>0</v>
      </c>
      <c r="DI8" s="121">
        <v>0</v>
      </c>
      <c r="DJ8" s="123">
        <v>0</v>
      </c>
      <c r="DK8" s="122">
        <v>0</v>
      </c>
      <c r="DL8" s="123">
        <v>0</v>
      </c>
      <c r="DM8" s="124">
        <v>0</v>
      </c>
      <c r="DN8" s="122">
        <v>41</v>
      </c>
      <c r="DO8" s="121">
        <v>4</v>
      </c>
      <c r="DP8" s="123">
        <v>37</v>
      </c>
      <c r="DQ8" s="122">
        <v>10</v>
      </c>
      <c r="DR8" s="121">
        <v>1</v>
      </c>
      <c r="DS8" s="162" t="s">
        <v>989</v>
      </c>
      <c r="DT8" s="121">
        <v>1</v>
      </c>
      <c r="DU8" s="162"/>
      <c r="DV8" s="164"/>
      <c r="DW8" s="122">
        <v>1</v>
      </c>
      <c r="DX8" s="121">
        <v>1</v>
      </c>
      <c r="DY8" s="121">
        <v>1</v>
      </c>
      <c r="DZ8" s="162" t="s">
        <v>990</v>
      </c>
      <c r="EA8" s="164"/>
      <c r="EB8" s="127">
        <v>299293</v>
      </c>
      <c r="EC8" s="128">
        <v>3314.28</v>
      </c>
      <c r="ED8" s="129">
        <v>132</v>
      </c>
    </row>
    <row r="9" spans="1:134" ht="13.5" customHeight="1">
      <c r="A9" s="161" t="s">
        <v>435</v>
      </c>
      <c r="B9" s="162" t="s">
        <v>435</v>
      </c>
      <c r="C9" s="121">
        <v>5</v>
      </c>
      <c r="D9" s="162" t="s">
        <v>577</v>
      </c>
      <c r="E9" s="162" t="s">
        <v>991</v>
      </c>
      <c r="F9" s="162" t="s">
        <v>992</v>
      </c>
      <c r="G9" s="162">
        <v>40002</v>
      </c>
      <c r="H9" s="162" t="s">
        <v>463</v>
      </c>
      <c r="I9" s="162" t="s">
        <v>993</v>
      </c>
      <c r="J9" s="162" t="s">
        <v>994</v>
      </c>
      <c r="K9" s="164" t="s">
        <v>995</v>
      </c>
      <c r="L9" s="161" t="s">
        <v>996</v>
      </c>
      <c r="M9" s="162" t="s">
        <v>997</v>
      </c>
      <c r="N9" s="162" t="s">
        <v>998</v>
      </c>
      <c r="O9" s="162" t="s">
        <v>927</v>
      </c>
      <c r="P9" s="162">
        <v>475657535</v>
      </c>
      <c r="Q9" s="164" t="s">
        <v>999</v>
      </c>
      <c r="R9" s="161" t="s">
        <v>920</v>
      </c>
      <c r="S9" s="162" t="s">
        <v>1000</v>
      </c>
      <c r="T9" s="162" t="s">
        <v>1001</v>
      </c>
      <c r="U9" s="162" t="s">
        <v>927</v>
      </c>
      <c r="V9" s="162">
        <v>475657125</v>
      </c>
      <c r="W9" s="164" t="s">
        <v>1002</v>
      </c>
      <c r="X9" s="122">
        <v>5</v>
      </c>
      <c r="Y9" s="121">
        <v>0</v>
      </c>
      <c r="Z9" s="123">
        <v>5</v>
      </c>
      <c r="AA9" s="122">
        <v>5</v>
      </c>
      <c r="AB9" s="121">
        <v>0</v>
      </c>
      <c r="AC9" s="123">
        <v>5</v>
      </c>
      <c r="AD9" s="165" t="str">
        <f t="shared" si="3"/>
        <v>A</v>
      </c>
      <c r="AE9" s="124">
        <v>5</v>
      </c>
      <c r="AF9" s="165" t="str">
        <f t="shared" si="0"/>
        <v>A</v>
      </c>
      <c r="AG9" s="122">
        <v>0</v>
      </c>
      <c r="AH9" s="121">
        <v>0</v>
      </c>
      <c r="AI9" s="121">
        <v>0</v>
      </c>
      <c r="AJ9" s="121">
        <v>5</v>
      </c>
      <c r="AK9" s="123">
        <v>5</v>
      </c>
      <c r="AL9" s="165" t="str">
        <f t="shared" si="1"/>
        <v>A</v>
      </c>
      <c r="AM9" s="122">
        <v>1</v>
      </c>
      <c r="AN9" s="121">
        <v>0</v>
      </c>
      <c r="AO9" s="121">
        <v>4</v>
      </c>
      <c r="AP9" s="123">
        <v>5</v>
      </c>
      <c r="AQ9" s="165" t="str">
        <f t="shared" si="2"/>
        <v>A</v>
      </c>
      <c r="AR9" s="122">
        <v>0</v>
      </c>
      <c r="AS9" s="121">
        <v>0</v>
      </c>
      <c r="AT9" s="121">
        <v>0</v>
      </c>
      <c r="AU9" s="121">
        <v>0</v>
      </c>
      <c r="AV9" s="121">
        <v>4</v>
      </c>
      <c r="AW9" s="121">
        <v>1</v>
      </c>
      <c r="AX9" s="123">
        <v>5</v>
      </c>
      <c r="AY9" s="165" t="str">
        <f t="shared" si="4"/>
        <v>A</v>
      </c>
      <c r="AZ9" s="125">
        <v>0</v>
      </c>
      <c r="BA9" s="121">
        <v>1</v>
      </c>
      <c r="BB9" s="121">
        <v>1</v>
      </c>
      <c r="BC9" s="126">
        <v>1</v>
      </c>
      <c r="BD9" s="122">
        <v>2</v>
      </c>
      <c r="BE9" s="121">
        <v>18</v>
      </c>
      <c r="BF9" s="121">
        <v>0</v>
      </c>
      <c r="BG9" s="121">
        <v>0</v>
      </c>
      <c r="BH9" s="121">
        <v>2</v>
      </c>
      <c r="BI9" s="121">
        <v>0</v>
      </c>
      <c r="BJ9" s="121">
        <v>1</v>
      </c>
      <c r="BK9" s="121">
        <v>1</v>
      </c>
      <c r="BL9" s="121">
        <v>7</v>
      </c>
      <c r="BM9" s="121">
        <v>0</v>
      </c>
      <c r="BN9" s="121">
        <v>0</v>
      </c>
      <c r="BO9" s="121">
        <v>2</v>
      </c>
      <c r="BP9" s="121">
        <v>2</v>
      </c>
      <c r="BQ9" s="121">
        <v>0</v>
      </c>
      <c r="BR9" s="121">
        <v>1</v>
      </c>
      <c r="BS9" s="121">
        <v>1</v>
      </c>
      <c r="BT9" s="121">
        <v>5</v>
      </c>
      <c r="BU9" s="121">
        <v>0</v>
      </c>
      <c r="BV9" s="121">
        <v>0</v>
      </c>
      <c r="BW9" s="121">
        <v>0</v>
      </c>
      <c r="BX9" s="121">
        <v>0</v>
      </c>
      <c r="BY9" s="121">
        <v>0</v>
      </c>
      <c r="BZ9" s="121">
        <v>0</v>
      </c>
      <c r="CA9" s="121">
        <v>0</v>
      </c>
      <c r="CB9" s="121">
        <v>0</v>
      </c>
      <c r="CC9" s="121">
        <v>0</v>
      </c>
      <c r="CD9" s="121">
        <v>0</v>
      </c>
      <c r="CE9" s="123">
        <v>0</v>
      </c>
      <c r="CF9" s="122">
        <v>4</v>
      </c>
      <c r="CG9" s="121">
        <v>0</v>
      </c>
      <c r="CH9" s="121">
        <v>0</v>
      </c>
      <c r="CI9" s="121">
        <v>1</v>
      </c>
      <c r="CJ9" s="121">
        <v>0</v>
      </c>
      <c r="CK9" s="121">
        <v>4</v>
      </c>
      <c r="CL9" s="121">
        <v>0</v>
      </c>
      <c r="CM9" s="121">
        <v>1</v>
      </c>
      <c r="CN9" s="121">
        <v>0</v>
      </c>
      <c r="CO9" s="121">
        <v>0</v>
      </c>
      <c r="CP9" s="121">
        <v>1</v>
      </c>
      <c r="CQ9" s="121">
        <v>0</v>
      </c>
      <c r="CR9" s="121">
        <v>0</v>
      </c>
      <c r="CS9" s="121">
        <v>0</v>
      </c>
      <c r="CT9" s="121">
        <v>0</v>
      </c>
      <c r="CU9" s="121">
        <v>0</v>
      </c>
      <c r="CV9" s="121">
        <v>0</v>
      </c>
      <c r="CW9" s="121">
        <v>0</v>
      </c>
      <c r="CX9" s="121">
        <v>0</v>
      </c>
      <c r="CY9" s="121">
        <v>0</v>
      </c>
      <c r="CZ9" s="121">
        <v>12</v>
      </c>
      <c r="DA9" s="123">
        <v>0</v>
      </c>
      <c r="DB9" s="122">
        <v>0</v>
      </c>
      <c r="DC9" s="121">
        <v>0</v>
      </c>
      <c r="DD9" s="121">
        <v>0</v>
      </c>
      <c r="DE9" s="121">
        <v>0</v>
      </c>
      <c r="DF9" s="121">
        <v>0</v>
      </c>
      <c r="DG9" s="121">
        <v>1</v>
      </c>
      <c r="DH9" s="121">
        <v>2</v>
      </c>
      <c r="DI9" s="121">
        <v>0</v>
      </c>
      <c r="DJ9" s="123">
        <v>0</v>
      </c>
      <c r="DK9" s="122">
        <v>1</v>
      </c>
      <c r="DL9" s="123">
        <v>0</v>
      </c>
      <c r="DM9" s="124">
        <v>0</v>
      </c>
      <c r="DN9" s="122">
        <v>52</v>
      </c>
      <c r="DO9" s="121">
        <v>6</v>
      </c>
      <c r="DP9" s="123">
        <v>396</v>
      </c>
      <c r="DQ9" s="122">
        <v>10</v>
      </c>
      <c r="DR9" s="121">
        <v>1</v>
      </c>
      <c r="DS9" s="162" t="s">
        <v>1003</v>
      </c>
      <c r="DT9" s="121">
        <v>2</v>
      </c>
      <c r="DU9" s="162" t="s">
        <v>1004</v>
      </c>
      <c r="DV9" s="164"/>
      <c r="DW9" s="122">
        <v>1</v>
      </c>
      <c r="DX9" s="121">
        <v>1</v>
      </c>
      <c r="DY9" s="121">
        <v>1</v>
      </c>
      <c r="DZ9" s="162"/>
      <c r="EA9" s="164"/>
      <c r="EB9" s="127">
        <v>823972</v>
      </c>
      <c r="EC9" s="128">
        <v>5334.53</v>
      </c>
      <c r="ED9" s="129">
        <v>354</v>
      </c>
    </row>
    <row r="10" spans="1:134" ht="13.5" customHeight="1">
      <c r="A10" s="161" t="s">
        <v>217</v>
      </c>
      <c r="B10" s="162" t="s">
        <v>217</v>
      </c>
      <c r="C10" s="121">
        <v>5</v>
      </c>
      <c r="D10" s="162" t="s">
        <v>578</v>
      </c>
      <c r="E10" s="162" t="s">
        <v>1005</v>
      </c>
      <c r="F10" s="162" t="s">
        <v>1006</v>
      </c>
      <c r="G10" s="162">
        <v>46180</v>
      </c>
      <c r="H10" s="162" t="s">
        <v>1007</v>
      </c>
      <c r="I10" s="162" t="s">
        <v>1008</v>
      </c>
      <c r="J10" s="162" t="s">
        <v>1009</v>
      </c>
      <c r="K10" s="164" t="s">
        <v>1010</v>
      </c>
      <c r="L10" s="161" t="s">
        <v>920</v>
      </c>
      <c r="M10" s="162" t="s">
        <v>953</v>
      </c>
      <c r="N10" s="162" t="s">
        <v>1011</v>
      </c>
      <c r="O10" s="162" t="s">
        <v>927</v>
      </c>
      <c r="P10" s="162">
        <v>485226423</v>
      </c>
      <c r="Q10" s="164" t="s">
        <v>1012</v>
      </c>
      <c r="R10" s="161" t="s">
        <v>1013</v>
      </c>
      <c r="S10" s="162" t="s">
        <v>1014</v>
      </c>
      <c r="T10" s="162" t="s">
        <v>1015</v>
      </c>
      <c r="U10" s="162" t="s">
        <v>927</v>
      </c>
      <c r="V10" s="162">
        <v>485226562</v>
      </c>
      <c r="W10" s="164" t="s">
        <v>1016</v>
      </c>
      <c r="X10" s="122">
        <v>4</v>
      </c>
      <c r="Y10" s="121">
        <v>0</v>
      </c>
      <c r="Z10" s="123">
        <v>4</v>
      </c>
      <c r="AA10" s="122">
        <v>3.25</v>
      </c>
      <c r="AB10" s="121">
        <v>0</v>
      </c>
      <c r="AC10" s="123">
        <v>3.25</v>
      </c>
      <c r="AD10" s="165" t="str">
        <f t="shared" si="3"/>
        <v>A</v>
      </c>
      <c r="AE10" s="124">
        <v>3</v>
      </c>
      <c r="AF10" s="165" t="str">
        <f t="shared" si="0"/>
        <v>A</v>
      </c>
      <c r="AG10" s="122">
        <v>0</v>
      </c>
      <c r="AH10" s="121">
        <v>1</v>
      </c>
      <c r="AI10" s="121">
        <v>1</v>
      </c>
      <c r="AJ10" s="121">
        <v>2</v>
      </c>
      <c r="AK10" s="123">
        <v>4</v>
      </c>
      <c r="AL10" s="165" t="str">
        <f t="shared" si="1"/>
        <v>A</v>
      </c>
      <c r="AM10" s="122">
        <v>0</v>
      </c>
      <c r="AN10" s="121">
        <v>1</v>
      </c>
      <c r="AO10" s="121">
        <v>3</v>
      </c>
      <c r="AP10" s="123">
        <v>4</v>
      </c>
      <c r="AQ10" s="165" t="str">
        <f t="shared" si="2"/>
        <v>A</v>
      </c>
      <c r="AR10" s="122">
        <v>0</v>
      </c>
      <c r="AS10" s="121">
        <v>0</v>
      </c>
      <c r="AT10" s="121">
        <v>0</v>
      </c>
      <c r="AU10" s="121">
        <v>1</v>
      </c>
      <c r="AV10" s="121">
        <v>2</v>
      </c>
      <c r="AW10" s="121">
        <v>1</v>
      </c>
      <c r="AX10" s="123">
        <v>4</v>
      </c>
      <c r="AY10" s="165" t="str">
        <f t="shared" si="4"/>
        <v>A</v>
      </c>
      <c r="AZ10" s="125">
        <v>0</v>
      </c>
      <c r="BA10" s="121">
        <v>1</v>
      </c>
      <c r="BB10" s="121">
        <v>1</v>
      </c>
      <c r="BC10" s="126">
        <v>1</v>
      </c>
      <c r="BD10" s="122">
        <v>0</v>
      </c>
      <c r="BE10" s="121">
        <v>5</v>
      </c>
      <c r="BF10" s="121">
        <v>0</v>
      </c>
      <c r="BG10" s="121">
        <v>0</v>
      </c>
      <c r="BH10" s="121">
        <v>0</v>
      </c>
      <c r="BI10" s="121">
        <v>0</v>
      </c>
      <c r="BJ10" s="121">
        <v>0</v>
      </c>
      <c r="BK10" s="121">
        <v>0</v>
      </c>
      <c r="BL10" s="121">
        <v>1</v>
      </c>
      <c r="BM10" s="121">
        <v>0</v>
      </c>
      <c r="BN10" s="121">
        <v>0</v>
      </c>
      <c r="BO10" s="121">
        <v>0</v>
      </c>
      <c r="BP10" s="121">
        <v>1</v>
      </c>
      <c r="BQ10" s="121">
        <v>0</v>
      </c>
      <c r="BR10" s="121">
        <v>3</v>
      </c>
      <c r="BS10" s="121">
        <v>0</v>
      </c>
      <c r="BT10" s="121">
        <v>0</v>
      </c>
      <c r="BU10" s="121">
        <v>0</v>
      </c>
      <c r="BV10" s="121">
        <v>0</v>
      </c>
      <c r="BW10" s="121">
        <v>0</v>
      </c>
      <c r="BX10" s="121">
        <v>0</v>
      </c>
      <c r="BY10" s="121">
        <v>0</v>
      </c>
      <c r="BZ10" s="121">
        <v>0</v>
      </c>
      <c r="CA10" s="121">
        <v>0</v>
      </c>
      <c r="CB10" s="121">
        <v>0</v>
      </c>
      <c r="CC10" s="121">
        <v>0</v>
      </c>
      <c r="CD10" s="121">
        <v>0</v>
      </c>
      <c r="CE10" s="123">
        <v>0</v>
      </c>
      <c r="CF10" s="122">
        <v>2</v>
      </c>
      <c r="CG10" s="121">
        <v>0</v>
      </c>
      <c r="CH10" s="121">
        <v>0</v>
      </c>
      <c r="CI10" s="121">
        <v>1</v>
      </c>
      <c r="CJ10" s="121">
        <v>0</v>
      </c>
      <c r="CK10" s="121">
        <v>0</v>
      </c>
      <c r="CL10" s="121">
        <v>0</v>
      </c>
      <c r="CM10" s="121">
        <v>0</v>
      </c>
      <c r="CN10" s="121">
        <v>0</v>
      </c>
      <c r="CO10" s="121">
        <v>0</v>
      </c>
      <c r="CP10" s="121">
        <v>0</v>
      </c>
      <c r="CQ10" s="121">
        <v>0</v>
      </c>
      <c r="CR10" s="121">
        <v>0</v>
      </c>
      <c r="CS10" s="121">
        <v>0</v>
      </c>
      <c r="CT10" s="121">
        <v>0</v>
      </c>
      <c r="CU10" s="121">
        <v>0</v>
      </c>
      <c r="CV10" s="121">
        <v>0</v>
      </c>
      <c r="CW10" s="121">
        <v>0</v>
      </c>
      <c r="CX10" s="121">
        <v>0</v>
      </c>
      <c r="CY10" s="121">
        <v>0</v>
      </c>
      <c r="CZ10" s="121">
        <v>2</v>
      </c>
      <c r="DA10" s="123">
        <v>0</v>
      </c>
      <c r="DB10" s="122">
        <v>0</v>
      </c>
      <c r="DC10" s="121">
        <v>0</v>
      </c>
      <c r="DD10" s="121">
        <v>0</v>
      </c>
      <c r="DE10" s="121">
        <v>0</v>
      </c>
      <c r="DF10" s="121">
        <v>0</v>
      </c>
      <c r="DG10" s="121">
        <v>0</v>
      </c>
      <c r="DH10" s="121">
        <v>0</v>
      </c>
      <c r="DI10" s="121">
        <v>0</v>
      </c>
      <c r="DJ10" s="123">
        <v>0</v>
      </c>
      <c r="DK10" s="122">
        <v>0</v>
      </c>
      <c r="DL10" s="123">
        <v>0</v>
      </c>
      <c r="DM10" s="124">
        <v>0</v>
      </c>
      <c r="DN10" s="122">
        <v>30</v>
      </c>
      <c r="DO10" s="121">
        <v>19</v>
      </c>
      <c r="DP10" s="123">
        <v>251</v>
      </c>
      <c r="DQ10" s="122">
        <v>20</v>
      </c>
      <c r="DR10" s="121">
        <v>1</v>
      </c>
      <c r="DS10" s="162" t="s">
        <v>1017</v>
      </c>
      <c r="DT10" s="121">
        <v>3</v>
      </c>
      <c r="DU10" s="162" t="s">
        <v>1018</v>
      </c>
      <c r="DV10" s="164"/>
      <c r="DW10" s="122">
        <v>1</v>
      </c>
      <c r="DX10" s="121">
        <v>1</v>
      </c>
      <c r="DY10" s="121">
        <v>1</v>
      </c>
      <c r="DZ10" s="162"/>
      <c r="EA10" s="164" t="s">
        <v>1019</v>
      </c>
      <c r="EB10" s="127">
        <v>438851</v>
      </c>
      <c r="EC10" s="128">
        <v>3163.41</v>
      </c>
      <c r="ED10" s="129">
        <v>215</v>
      </c>
    </row>
    <row r="11" spans="1:134" ht="13.5" customHeight="1">
      <c r="A11" s="161" t="s">
        <v>186</v>
      </c>
      <c r="B11" s="162" t="s">
        <v>186</v>
      </c>
      <c r="C11" s="121">
        <v>5</v>
      </c>
      <c r="D11" s="162" t="s">
        <v>579</v>
      </c>
      <c r="E11" s="162" t="s">
        <v>1020</v>
      </c>
      <c r="F11" s="162" t="s">
        <v>1021</v>
      </c>
      <c r="G11" s="162">
        <v>50003</v>
      </c>
      <c r="H11" s="162" t="s">
        <v>196</v>
      </c>
      <c r="I11" s="162" t="s">
        <v>1022</v>
      </c>
      <c r="J11" s="162" t="s">
        <v>1023</v>
      </c>
      <c r="K11" s="164" t="s">
        <v>1024</v>
      </c>
      <c r="L11" s="161" t="s">
        <v>920</v>
      </c>
      <c r="M11" s="162" t="s">
        <v>1025</v>
      </c>
      <c r="N11" s="162" t="s">
        <v>1026</v>
      </c>
      <c r="O11" s="162" t="s">
        <v>927</v>
      </c>
      <c r="P11" s="162">
        <v>495817194</v>
      </c>
      <c r="Q11" s="164" t="s">
        <v>1027</v>
      </c>
      <c r="R11" s="161" t="s">
        <v>920</v>
      </c>
      <c r="S11" s="162" t="s">
        <v>968</v>
      </c>
      <c r="T11" s="162" t="s">
        <v>1028</v>
      </c>
      <c r="U11" s="162" t="s">
        <v>927</v>
      </c>
      <c r="V11" s="162">
        <v>495817421</v>
      </c>
      <c r="W11" s="164" t="s">
        <v>1029</v>
      </c>
      <c r="X11" s="122">
        <v>7</v>
      </c>
      <c r="Y11" s="121">
        <v>0</v>
      </c>
      <c r="Z11" s="123">
        <v>7</v>
      </c>
      <c r="AA11" s="122">
        <v>7</v>
      </c>
      <c r="AB11" s="121">
        <v>0</v>
      </c>
      <c r="AC11" s="123">
        <v>7</v>
      </c>
      <c r="AD11" s="165" t="str">
        <f t="shared" si="3"/>
        <v>A</v>
      </c>
      <c r="AE11" s="124">
        <v>7</v>
      </c>
      <c r="AF11" s="165" t="str">
        <f t="shared" si="0"/>
        <v>A</v>
      </c>
      <c r="AG11" s="122">
        <v>0</v>
      </c>
      <c r="AH11" s="121">
        <v>0</v>
      </c>
      <c r="AI11" s="121">
        <v>1</v>
      </c>
      <c r="AJ11" s="121">
        <v>6</v>
      </c>
      <c r="AK11" s="123">
        <v>7</v>
      </c>
      <c r="AL11" s="165" t="str">
        <f t="shared" si="1"/>
        <v>A</v>
      </c>
      <c r="AM11" s="122">
        <v>1</v>
      </c>
      <c r="AN11" s="121">
        <v>0</v>
      </c>
      <c r="AO11" s="121">
        <v>6</v>
      </c>
      <c r="AP11" s="123">
        <v>7</v>
      </c>
      <c r="AQ11" s="165" t="str">
        <f t="shared" si="2"/>
        <v>A</v>
      </c>
      <c r="AR11" s="122">
        <v>0</v>
      </c>
      <c r="AS11" s="121">
        <v>0</v>
      </c>
      <c r="AT11" s="121">
        <v>0</v>
      </c>
      <c r="AU11" s="121">
        <v>0</v>
      </c>
      <c r="AV11" s="121">
        <v>6</v>
      </c>
      <c r="AW11" s="121">
        <v>1</v>
      </c>
      <c r="AX11" s="123">
        <v>7</v>
      </c>
      <c r="AY11" s="165" t="str">
        <f t="shared" si="4"/>
        <v>A</v>
      </c>
      <c r="AZ11" s="125">
        <v>0</v>
      </c>
      <c r="BA11" s="121">
        <v>1</v>
      </c>
      <c r="BB11" s="121">
        <v>1</v>
      </c>
      <c r="BC11" s="126">
        <v>1</v>
      </c>
      <c r="BD11" s="122">
        <v>3</v>
      </c>
      <c r="BE11" s="121">
        <v>6</v>
      </c>
      <c r="BF11" s="121">
        <v>0</v>
      </c>
      <c r="BG11" s="121">
        <v>0</v>
      </c>
      <c r="BH11" s="121">
        <v>0</v>
      </c>
      <c r="BI11" s="121">
        <v>0</v>
      </c>
      <c r="BJ11" s="121">
        <v>0</v>
      </c>
      <c r="BK11" s="121">
        <v>0</v>
      </c>
      <c r="BL11" s="121">
        <v>5</v>
      </c>
      <c r="BM11" s="121">
        <v>0</v>
      </c>
      <c r="BN11" s="121">
        <v>0</v>
      </c>
      <c r="BO11" s="121">
        <v>4</v>
      </c>
      <c r="BP11" s="121">
        <v>0</v>
      </c>
      <c r="BQ11" s="121">
        <v>0</v>
      </c>
      <c r="BR11" s="121">
        <v>0</v>
      </c>
      <c r="BS11" s="121">
        <v>0</v>
      </c>
      <c r="BT11" s="121">
        <v>0</v>
      </c>
      <c r="BU11" s="121">
        <v>0</v>
      </c>
      <c r="BV11" s="121">
        <v>0</v>
      </c>
      <c r="BW11" s="121">
        <v>0</v>
      </c>
      <c r="BX11" s="121">
        <v>0</v>
      </c>
      <c r="BY11" s="121">
        <v>0</v>
      </c>
      <c r="BZ11" s="121">
        <v>0</v>
      </c>
      <c r="CA11" s="121">
        <v>0</v>
      </c>
      <c r="CB11" s="121">
        <v>0</v>
      </c>
      <c r="CC11" s="121">
        <v>0</v>
      </c>
      <c r="CD11" s="121">
        <v>0</v>
      </c>
      <c r="CE11" s="123">
        <v>0</v>
      </c>
      <c r="CF11" s="122">
        <v>2</v>
      </c>
      <c r="CG11" s="121">
        <v>0</v>
      </c>
      <c r="CH11" s="121">
        <v>0</v>
      </c>
      <c r="CI11" s="121">
        <v>4</v>
      </c>
      <c r="CJ11" s="121">
        <v>0</v>
      </c>
      <c r="CK11" s="121">
        <v>1</v>
      </c>
      <c r="CL11" s="121">
        <v>0</v>
      </c>
      <c r="CM11" s="121">
        <v>0</v>
      </c>
      <c r="CN11" s="121">
        <v>0</v>
      </c>
      <c r="CO11" s="121">
        <v>0</v>
      </c>
      <c r="CP11" s="121">
        <v>0</v>
      </c>
      <c r="CQ11" s="121">
        <v>0</v>
      </c>
      <c r="CR11" s="121">
        <v>0</v>
      </c>
      <c r="CS11" s="121">
        <v>0</v>
      </c>
      <c r="CT11" s="121">
        <v>0</v>
      </c>
      <c r="CU11" s="121">
        <v>0</v>
      </c>
      <c r="CV11" s="121">
        <v>0</v>
      </c>
      <c r="CW11" s="121">
        <v>0</v>
      </c>
      <c r="CX11" s="121">
        <v>0</v>
      </c>
      <c r="CY11" s="121">
        <v>0</v>
      </c>
      <c r="CZ11" s="121">
        <v>9</v>
      </c>
      <c r="DA11" s="123">
        <v>0</v>
      </c>
      <c r="DB11" s="122">
        <v>0</v>
      </c>
      <c r="DC11" s="121">
        <v>0</v>
      </c>
      <c r="DD11" s="121">
        <v>0</v>
      </c>
      <c r="DE11" s="121">
        <v>0</v>
      </c>
      <c r="DF11" s="121">
        <v>0</v>
      </c>
      <c r="DG11" s="121">
        <v>0</v>
      </c>
      <c r="DH11" s="121">
        <v>1</v>
      </c>
      <c r="DI11" s="121">
        <v>0</v>
      </c>
      <c r="DJ11" s="123">
        <v>0</v>
      </c>
      <c r="DK11" s="122">
        <v>3</v>
      </c>
      <c r="DL11" s="123">
        <v>0</v>
      </c>
      <c r="DM11" s="124">
        <v>0</v>
      </c>
      <c r="DN11" s="122">
        <v>27</v>
      </c>
      <c r="DO11" s="121">
        <v>46</v>
      </c>
      <c r="DP11" s="123">
        <v>189</v>
      </c>
      <c r="DQ11" s="122">
        <v>40</v>
      </c>
      <c r="DR11" s="121">
        <v>1</v>
      </c>
      <c r="DS11" s="162" t="s">
        <v>1030</v>
      </c>
      <c r="DT11" s="121">
        <v>2</v>
      </c>
      <c r="DU11" s="162"/>
      <c r="DV11" s="164"/>
      <c r="DW11" s="122">
        <v>1</v>
      </c>
      <c r="DX11" s="121">
        <v>1</v>
      </c>
      <c r="DY11" s="121">
        <v>1</v>
      </c>
      <c r="DZ11" s="162" t="s">
        <v>1031</v>
      </c>
      <c r="EA11" s="164"/>
      <c r="EB11" s="127">
        <v>551590</v>
      </c>
      <c r="EC11" s="128">
        <v>4758.8599999999997</v>
      </c>
      <c r="ED11" s="129">
        <v>448</v>
      </c>
    </row>
    <row r="12" spans="1:134" ht="13.5" customHeight="1">
      <c r="A12" s="161" t="s">
        <v>309</v>
      </c>
      <c r="B12" s="162" t="s">
        <v>309</v>
      </c>
      <c r="C12" s="121">
        <v>5</v>
      </c>
      <c r="D12" s="162" t="s">
        <v>580</v>
      </c>
      <c r="E12" s="162" t="s">
        <v>1032</v>
      </c>
      <c r="F12" s="162">
        <v>125</v>
      </c>
      <c r="G12" s="162">
        <v>53211</v>
      </c>
      <c r="H12" s="162" t="s">
        <v>1033</v>
      </c>
      <c r="I12" s="162" t="s">
        <v>1034</v>
      </c>
      <c r="J12" s="162" t="s">
        <v>1035</v>
      </c>
      <c r="K12" s="164" t="s">
        <v>995</v>
      </c>
      <c r="L12" s="161" t="s">
        <v>920</v>
      </c>
      <c r="M12" s="162" t="s">
        <v>1036</v>
      </c>
      <c r="N12" s="162" t="s">
        <v>1037</v>
      </c>
      <c r="O12" s="162" t="s">
        <v>927</v>
      </c>
      <c r="P12" s="162">
        <v>466026350</v>
      </c>
      <c r="Q12" s="164" t="s">
        <v>1038</v>
      </c>
      <c r="R12" s="161" t="s">
        <v>920</v>
      </c>
      <c r="S12" s="162" t="s">
        <v>1025</v>
      </c>
      <c r="T12" s="162" t="s">
        <v>1039</v>
      </c>
      <c r="U12" s="162" t="s">
        <v>927</v>
      </c>
      <c r="V12" s="162">
        <v>466026513</v>
      </c>
      <c r="W12" s="164" t="s">
        <v>1040</v>
      </c>
      <c r="X12" s="122">
        <v>6</v>
      </c>
      <c r="Y12" s="121">
        <v>1</v>
      </c>
      <c r="Z12" s="123">
        <v>7</v>
      </c>
      <c r="AA12" s="122">
        <v>5.25</v>
      </c>
      <c r="AB12" s="121">
        <v>0.5</v>
      </c>
      <c r="AC12" s="123">
        <v>5.75</v>
      </c>
      <c r="AD12" s="165" t="str">
        <f t="shared" si="3"/>
        <v>A</v>
      </c>
      <c r="AE12" s="124">
        <v>6</v>
      </c>
      <c r="AF12" s="165" t="str">
        <f t="shared" si="0"/>
        <v>A</v>
      </c>
      <c r="AG12" s="122">
        <v>0</v>
      </c>
      <c r="AH12" s="121">
        <v>0</v>
      </c>
      <c r="AI12" s="121">
        <v>0</v>
      </c>
      <c r="AJ12" s="121">
        <v>6</v>
      </c>
      <c r="AK12" s="123">
        <v>6</v>
      </c>
      <c r="AL12" s="165" t="str">
        <f t="shared" si="1"/>
        <v>A</v>
      </c>
      <c r="AM12" s="122">
        <v>0</v>
      </c>
      <c r="AN12" s="121">
        <v>0</v>
      </c>
      <c r="AO12" s="121">
        <v>6</v>
      </c>
      <c r="AP12" s="123">
        <v>6</v>
      </c>
      <c r="AQ12" s="165" t="str">
        <f t="shared" si="2"/>
        <v>A</v>
      </c>
      <c r="AR12" s="122">
        <v>0</v>
      </c>
      <c r="AS12" s="121">
        <v>0</v>
      </c>
      <c r="AT12" s="121">
        <v>0</v>
      </c>
      <c r="AU12" s="121">
        <v>0</v>
      </c>
      <c r="AV12" s="121">
        <v>4</v>
      </c>
      <c r="AW12" s="121">
        <v>2</v>
      </c>
      <c r="AX12" s="123">
        <v>6</v>
      </c>
      <c r="AY12" s="165" t="str">
        <f t="shared" si="4"/>
        <v>A</v>
      </c>
      <c r="AZ12" s="125">
        <v>0</v>
      </c>
      <c r="BA12" s="121">
        <v>1</v>
      </c>
      <c r="BB12" s="121">
        <v>0</v>
      </c>
      <c r="BC12" s="126">
        <v>1</v>
      </c>
      <c r="BD12" s="122">
        <v>2</v>
      </c>
      <c r="BE12" s="121">
        <v>3</v>
      </c>
      <c r="BF12" s="121">
        <v>0</v>
      </c>
      <c r="BG12" s="121">
        <v>0</v>
      </c>
      <c r="BH12" s="121">
        <v>6</v>
      </c>
      <c r="BI12" s="121">
        <v>0</v>
      </c>
      <c r="BJ12" s="121">
        <v>0</v>
      </c>
      <c r="BK12" s="121">
        <v>0</v>
      </c>
      <c r="BL12" s="121">
        <v>9</v>
      </c>
      <c r="BM12" s="121">
        <v>0</v>
      </c>
      <c r="BN12" s="121">
        <v>5</v>
      </c>
      <c r="BO12" s="121">
        <v>5</v>
      </c>
      <c r="BP12" s="121">
        <v>6</v>
      </c>
      <c r="BQ12" s="121">
        <v>0</v>
      </c>
      <c r="BR12" s="121">
        <v>0</v>
      </c>
      <c r="BS12" s="121">
        <v>0</v>
      </c>
      <c r="BT12" s="121">
        <v>0</v>
      </c>
      <c r="BU12" s="121">
        <v>0</v>
      </c>
      <c r="BV12" s="121">
        <v>0</v>
      </c>
      <c r="BW12" s="121">
        <v>0</v>
      </c>
      <c r="BX12" s="121">
        <v>0</v>
      </c>
      <c r="BY12" s="121">
        <v>0</v>
      </c>
      <c r="BZ12" s="121">
        <v>0</v>
      </c>
      <c r="CA12" s="121">
        <v>0</v>
      </c>
      <c r="CB12" s="121">
        <v>0</v>
      </c>
      <c r="CC12" s="121">
        <v>0</v>
      </c>
      <c r="CD12" s="121">
        <v>0</v>
      </c>
      <c r="CE12" s="123">
        <v>0</v>
      </c>
      <c r="CF12" s="122">
        <v>7</v>
      </c>
      <c r="CG12" s="121">
        <v>0</v>
      </c>
      <c r="CH12" s="121">
        <v>0</v>
      </c>
      <c r="CI12" s="121">
        <v>1</v>
      </c>
      <c r="CJ12" s="121">
        <v>0</v>
      </c>
      <c r="CK12" s="121">
        <v>1</v>
      </c>
      <c r="CL12" s="121">
        <v>0</v>
      </c>
      <c r="CM12" s="121">
        <v>0</v>
      </c>
      <c r="CN12" s="121">
        <v>0</v>
      </c>
      <c r="CO12" s="121">
        <v>0</v>
      </c>
      <c r="CP12" s="121">
        <v>0</v>
      </c>
      <c r="CQ12" s="121">
        <v>0</v>
      </c>
      <c r="CR12" s="121">
        <v>0</v>
      </c>
      <c r="CS12" s="121">
        <v>0</v>
      </c>
      <c r="CT12" s="121">
        <v>0</v>
      </c>
      <c r="CU12" s="121">
        <v>0</v>
      </c>
      <c r="CV12" s="121">
        <v>0</v>
      </c>
      <c r="CW12" s="121">
        <v>0</v>
      </c>
      <c r="CX12" s="121">
        <v>0</v>
      </c>
      <c r="CY12" s="121">
        <v>0</v>
      </c>
      <c r="CZ12" s="121">
        <v>9</v>
      </c>
      <c r="DA12" s="123">
        <v>0</v>
      </c>
      <c r="DB12" s="122">
        <v>0</v>
      </c>
      <c r="DC12" s="121">
        <v>0</v>
      </c>
      <c r="DD12" s="121">
        <v>0</v>
      </c>
      <c r="DE12" s="121">
        <v>0</v>
      </c>
      <c r="DF12" s="121">
        <v>0</v>
      </c>
      <c r="DG12" s="121">
        <v>0</v>
      </c>
      <c r="DH12" s="121">
        <v>0</v>
      </c>
      <c r="DI12" s="121">
        <v>0</v>
      </c>
      <c r="DJ12" s="123">
        <v>0</v>
      </c>
      <c r="DK12" s="122">
        <v>2</v>
      </c>
      <c r="DL12" s="123">
        <v>0</v>
      </c>
      <c r="DM12" s="124">
        <v>0</v>
      </c>
      <c r="DN12" s="122">
        <v>82</v>
      </c>
      <c r="DO12" s="121">
        <v>23</v>
      </c>
      <c r="DP12" s="123">
        <v>124</v>
      </c>
      <c r="DQ12" s="122">
        <v>20</v>
      </c>
      <c r="DR12" s="121">
        <v>1</v>
      </c>
      <c r="DS12" s="162">
        <v>80</v>
      </c>
      <c r="DT12" s="121">
        <v>2</v>
      </c>
      <c r="DU12" s="162" t="s">
        <v>1041</v>
      </c>
      <c r="DV12" s="164"/>
      <c r="DW12" s="122">
        <v>1</v>
      </c>
      <c r="DX12" s="121">
        <v>1</v>
      </c>
      <c r="DY12" s="121">
        <v>1</v>
      </c>
      <c r="DZ12" s="162"/>
      <c r="EA12" s="164"/>
      <c r="EB12" s="127">
        <v>516372</v>
      </c>
      <c r="EC12" s="128">
        <v>4518.95</v>
      </c>
      <c r="ED12" s="129">
        <v>451</v>
      </c>
    </row>
    <row r="13" spans="1:134" ht="13.5" customHeight="1">
      <c r="A13" s="161" t="s">
        <v>468</v>
      </c>
      <c r="B13" s="162" t="s">
        <v>468</v>
      </c>
      <c r="C13" s="121">
        <v>5</v>
      </c>
      <c r="D13" s="162" t="s">
        <v>621</v>
      </c>
      <c r="E13" s="162" t="s">
        <v>1042</v>
      </c>
      <c r="F13" s="162" t="s">
        <v>1043</v>
      </c>
      <c r="G13" s="162">
        <v>58733</v>
      </c>
      <c r="H13" s="162" t="s">
        <v>478</v>
      </c>
      <c r="I13" s="162" t="s">
        <v>1044</v>
      </c>
      <c r="J13" s="162" t="s">
        <v>1045</v>
      </c>
      <c r="K13" s="164" t="s">
        <v>995</v>
      </c>
      <c r="L13" s="161" t="s">
        <v>982</v>
      </c>
      <c r="M13" s="162" t="s">
        <v>1046</v>
      </c>
      <c r="N13" s="162" t="s">
        <v>1047</v>
      </c>
      <c r="O13" s="162" t="s">
        <v>927</v>
      </c>
      <c r="P13" s="162" t="s">
        <v>1048</v>
      </c>
      <c r="Q13" s="164" t="s">
        <v>1049</v>
      </c>
      <c r="R13" s="161" t="s">
        <v>920</v>
      </c>
      <c r="S13" s="162" t="s">
        <v>1050</v>
      </c>
      <c r="T13" s="162" t="s">
        <v>1051</v>
      </c>
      <c r="U13" s="162" t="s">
        <v>927</v>
      </c>
      <c r="V13" s="162">
        <v>564602368</v>
      </c>
      <c r="W13" s="164" t="s">
        <v>1052</v>
      </c>
      <c r="X13" s="122">
        <v>8</v>
      </c>
      <c r="Y13" s="121">
        <v>0</v>
      </c>
      <c r="Z13" s="123">
        <v>8</v>
      </c>
      <c r="AA13" s="122">
        <v>7.2</v>
      </c>
      <c r="AB13" s="121">
        <v>0</v>
      </c>
      <c r="AC13" s="123">
        <v>7.2</v>
      </c>
      <c r="AD13" s="165" t="str">
        <f t="shared" si="3"/>
        <v>A</v>
      </c>
      <c r="AE13" s="124">
        <v>0</v>
      </c>
      <c r="AF13" s="165" t="str">
        <f t="shared" si="0"/>
        <v>A</v>
      </c>
      <c r="AG13" s="122">
        <v>0</v>
      </c>
      <c r="AH13" s="121">
        <v>1</v>
      </c>
      <c r="AI13" s="121">
        <v>0</v>
      </c>
      <c r="AJ13" s="121">
        <v>7</v>
      </c>
      <c r="AK13" s="123">
        <v>8</v>
      </c>
      <c r="AL13" s="165" t="str">
        <f t="shared" si="1"/>
        <v>A</v>
      </c>
      <c r="AM13" s="122">
        <v>0</v>
      </c>
      <c r="AN13" s="121">
        <v>1</v>
      </c>
      <c r="AO13" s="121">
        <v>7</v>
      </c>
      <c r="AP13" s="123">
        <v>8</v>
      </c>
      <c r="AQ13" s="165" t="str">
        <f t="shared" si="2"/>
        <v>A</v>
      </c>
      <c r="AR13" s="122">
        <v>0</v>
      </c>
      <c r="AS13" s="121">
        <v>0</v>
      </c>
      <c r="AT13" s="121">
        <v>1</v>
      </c>
      <c r="AU13" s="121">
        <v>0</v>
      </c>
      <c r="AV13" s="121">
        <v>7</v>
      </c>
      <c r="AW13" s="121">
        <v>0</v>
      </c>
      <c r="AX13" s="123">
        <v>8</v>
      </c>
      <c r="AY13" s="165" t="str">
        <f t="shared" si="4"/>
        <v>A</v>
      </c>
      <c r="AZ13" s="125">
        <v>0</v>
      </c>
      <c r="BA13" s="121">
        <v>1</v>
      </c>
      <c r="BB13" s="121">
        <v>0</v>
      </c>
      <c r="BC13" s="126">
        <v>1</v>
      </c>
      <c r="BD13" s="122">
        <v>0</v>
      </c>
      <c r="BE13" s="121">
        <v>1</v>
      </c>
      <c r="BF13" s="121">
        <v>0</v>
      </c>
      <c r="BG13" s="121">
        <v>0</v>
      </c>
      <c r="BH13" s="121">
        <v>1</v>
      </c>
      <c r="BI13" s="121">
        <v>0</v>
      </c>
      <c r="BJ13" s="121">
        <v>0</v>
      </c>
      <c r="BK13" s="121">
        <v>0</v>
      </c>
      <c r="BL13" s="121">
        <v>2</v>
      </c>
      <c r="BM13" s="121">
        <v>0</v>
      </c>
      <c r="BN13" s="121">
        <v>0</v>
      </c>
      <c r="BO13" s="121">
        <v>0</v>
      </c>
      <c r="BP13" s="121">
        <v>0</v>
      </c>
      <c r="BQ13" s="121">
        <v>0</v>
      </c>
      <c r="BR13" s="121">
        <v>0</v>
      </c>
      <c r="BS13" s="121">
        <v>0</v>
      </c>
      <c r="BT13" s="121">
        <v>0</v>
      </c>
      <c r="BU13" s="121">
        <v>0</v>
      </c>
      <c r="BV13" s="121">
        <v>0</v>
      </c>
      <c r="BW13" s="121">
        <v>0</v>
      </c>
      <c r="BX13" s="121">
        <v>0</v>
      </c>
      <c r="BY13" s="121">
        <v>0</v>
      </c>
      <c r="BZ13" s="121">
        <v>0</v>
      </c>
      <c r="CA13" s="121">
        <v>0</v>
      </c>
      <c r="CB13" s="121">
        <v>0</v>
      </c>
      <c r="CC13" s="121">
        <v>0</v>
      </c>
      <c r="CD13" s="121">
        <v>0</v>
      </c>
      <c r="CE13" s="123">
        <v>0</v>
      </c>
      <c r="CF13" s="122">
        <v>0</v>
      </c>
      <c r="CG13" s="121">
        <v>2</v>
      </c>
      <c r="CH13" s="121">
        <v>0</v>
      </c>
      <c r="CI13" s="121">
        <v>0</v>
      </c>
      <c r="CJ13" s="121">
        <v>0</v>
      </c>
      <c r="CK13" s="121">
        <v>0</v>
      </c>
      <c r="CL13" s="121">
        <v>0</v>
      </c>
      <c r="CM13" s="121">
        <v>0</v>
      </c>
      <c r="CN13" s="121">
        <v>0</v>
      </c>
      <c r="CO13" s="121">
        <v>0</v>
      </c>
      <c r="CP13" s="121">
        <v>0</v>
      </c>
      <c r="CQ13" s="121">
        <v>0</v>
      </c>
      <c r="CR13" s="121">
        <v>0</v>
      </c>
      <c r="CS13" s="121">
        <v>0</v>
      </c>
      <c r="CT13" s="121">
        <v>0</v>
      </c>
      <c r="CU13" s="121">
        <v>0</v>
      </c>
      <c r="CV13" s="121">
        <v>0</v>
      </c>
      <c r="CW13" s="121">
        <v>0</v>
      </c>
      <c r="CX13" s="121">
        <v>0</v>
      </c>
      <c r="CY13" s="121">
        <v>0</v>
      </c>
      <c r="CZ13" s="121">
        <v>0</v>
      </c>
      <c r="DA13" s="123">
        <v>0</v>
      </c>
      <c r="DB13" s="122">
        <v>0</v>
      </c>
      <c r="DC13" s="121">
        <v>0</v>
      </c>
      <c r="DD13" s="121">
        <v>0</v>
      </c>
      <c r="DE13" s="121">
        <v>0</v>
      </c>
      <c r="DF13" s="121">
        <v>0</v>
      </c>
      <c r="DG13" s="121">
        <v>0</v>
      </c>
      <c r="DH13" s="121">
        <v>0</v>
      </c>
      <c r="DI13" s="121">
        <v>0</v>
      </c>
      <c r="DJ13" s="123">
        <v>0</v>
      </c>
      <c r="DK13" s="122">
        <v>5</v>
      </c>
      <c r="DL13" s="123">
        <v>0</v>
      </c>
      <c r="DM13" s="124">
        <v>0</v>
      </c>
      <c r="DN13" s="122">
        <v>52</v>
      </c>
      <c r="DO13" s="121">
        <v>133</v>
      </c>
      <c r="DP13" s="123">
        <v>480</v>
      </c>
      <c r="DQ13" s="122">
        <v>10</v>
      </c>
      <c r="DR13" s="121">
        <v>1</v>
      </c>
      <c r="DS13" s="162" t="s">
        <v>1053</v>
      </c>
      <c r="DT13" s="121" t="s">
        <v>622</v>
      </c>
      <c r="DU13" s="162" t="s">
        <v>1054</v>
      </c>
      <c r="DV13" s="164" t="s">
        <v>927</v>
      </c>
      <c r="DW13" s="122">
        <v>1</v>
      </c>
      <c r="DX13" s="121">
        <v>1</v>
      </c>
      <c r="DY13" s="121">
        <v>1</v>
      </c>
      <c r="DZ13" s="162" t="s">
        <v>927</v>
      </c>
      <c r="EA13" s="164" t="s">
        <v>927</v>
      </c>
      <c r="EB13" s="127">
        <v>509895</v>
      </c>
      <c r="EC13" s="128">
        <v>6795.76</v>
      </c>
      <c r="ED13" s="129">
        <v>704</v>
      </c>
    </row>
    <row r="14" spans="1:134" ht="13.5" customHeight="1">
      <c r="A14" s="161" t="s">
        <v>131</v>
      </c>
      <c r="B14" s="162" t="s">
        <v>131</v>
      </c>
      <c r="C14" s="121">
        <v>5</v>
      </c>
      <c r="D14" s="162" t="s">
        <v>581</v>
      </c>
      <c r="E14" s="162" t="s">
        <v>1055</v>
      </c>
      <c r="F14" s="162">
        <v>3</v>
      </c>
      <c r="G14" s="162">
        <v>60182</v>
      </c>
      <c r="H14" s="162" t="s">
        <v>13</v>
      </c>
      <c r="I14" s="162" t="s">
        <v>1056</v>
      </c>
      <c r="J14" s="162" t="s">
        <v>1057</v>
      </c>
      <c r="K14" s="164" t="s">
        <v>1058</v>
      </c>
      <c r="L14" s="161" t="s">
        <v>920</v>
      </c>
      <c r="M14" s="162" t="s">
        <v>1059</v>
      </c>
      <c r="N14" s="162" t="s">
        <v>1060</v>
      </c>
      <c r="O14" s="162" t="s">
        <v>927</v>
      </c>
      <c r="P14" s="162">
        <v>541652685</v>
      </c>
      <c r="Q14" s="164" t="s">
        <v>1061</v>
      </c>
      <c r="R14" s="161" t="s">
        <v>982</v>
      </c>
      <c r="S14" s="162" t="s">
        <v>1062</v>
      </c>
      <c r="T14" s="162" t="s">
        <v>1063</v>
      </c>
      <c r="U14" s="162" t="s">
        <v>927</v>
      </c>
      <c r="V14" s="162">
        <v>541652693</v>
      </c>
      <c r="W14" s="164" t="s">
        <v>1064</v>
      </c>
      <c r="X14" s="122">
        <v>8</v>
      </c>
      <c r="Y14" s="121">
        <v>1</v>
      </c>
      <c r="Z14" s="123">
        <v>9</v>
      </c>
      <c r="AA14" s="122">
        <v>8</v>
      </c>
      <c r="AB14" s="121">
        <v>1</v>
      </c>
      <c r="AC14" s="123">
        <v>9</v>
      </c>
      <c r="AD14" s="165" t="str">
        <f t="shared" si="3"/>
        <v>A</v>
      </c>
      <c r="AE14" s="124">
        <v>8</v>
      </c>
      <c r="AF14" s="165" t="str">
        <f t="shared" si="0"/>
        <v>A</v>
      </c>
      <c r="AG14" s="122">
        <v>0</v>
      </c>
      <c r="AH14" s="121">
        <v>0</v>
      </c>
      <c r="AI14" s="121">
        <v>0</v>
      </c>
      <c r="AJ14" s="121">
        <v>8</v>
      </c>
      <c r="AK14" s="123">
        <v>8</v>
      </c>
      <c r="AL14" s="165" t="str">
        <f t="shared" si="1"/>
        <v>A</v>
      </c>
      <c r="AM14" s="122">
        <v>0</v>
      </c>
      <c r="AN14" s="121">
        <v>1</v>
      </c>
      <c r="AO14" s="121">
        <v>7</v>
      </c>
      <c r="AP14" s="123">
        <v>8</v>
      </c>
      <c r="AQ14" s="165" t="str">
        <f t="shared" si="2"/>
        <v>A</v>
      </c>
      <c r="AR14" s="122">
        <v>0</v>
      </c>
      <c r="AS14" s="121">
        <v>0</v>
      </c>
      <c r="AT14" s="121">
        <v>0</v>
      </c>
      <c r="AU14" s="121">
        <v>1</v>
      </c>
      <c r="AV14" s="121">
        <v>5</v>
      </c>
      <c r="AW14" s="121">
        <v>2</v>
      </c>
      <c r="AX14" s="123">
        <v>8</v>
      </c>
      <c r="AY14" s="165" t="str">
        <f t="shared" si="4"/>
        <v>A</v>
      </c>
      <c r="AZ14" s="125">
        <v>1</v>
      </c>
      <c r="BA14" s="121">
        <v>1</v>
      </c>
      <c r="BB14" s="121">
        <v>0</v>
      </c>
      <c r="BC14" s="126">
        <v>1</v>
      </c>
      <c r="BD14" s="122">
        <v>5</v>
      </c>
      <c r="BE14" s="121">
        <v>12</v>
      </c>
      <c r="BF14" s="121">
        <v>0</v>
      </c>
      <c r="BG14" s="121">
        <v>0</v>
      </c>
      <c r="BH14" s="121">
        <v>0</v>
      </c>
      <c r="BI14" s="121">
        <v>2</v>
      </c>
      <c r="BJ14" s="121">
        <v>0</v>
      </c>
      <c r="BK14" s="121">
        <v>1</v>
      </c>
      <c r="BL14" s="121">
        <v>4</v>
      </c>
      <c r="BM14" s="121">
        <v>0</v>
      </c>
      <c r="BN14" s="121">
        <v>0</v>
      </c>
      <c r="BO14" s="121">
        <v>0</v>
      </c>
      <c r="BP14" s="121">
        <v>0</v>
      </c>
      <c r="BQ14" s="121">
        <v>0</v>
      </c>
      <c r="BR14" s="121">
        <v>2</v>
      </c>
      <c r="BS14" s="121">
        <v>0</v>
      </c>
      <c r="BT14" s="121">
        <v>0</v>
      </c>
      <c r="BU14" s="121">
        <v>0</v>
      </c>
      <c r="BV14" s="121">
        <v>0</v>
      </c>
      <c r="BW14" s="121">
        <v>0</v>
      </c>
      <c r="BX14" s="121">
        <v>0</v>
      </c>
      <c r="BY14" s="121">
        <v>0</v>
      </c>
      <c r="BZ14" s="121">
        <v>0</v>
      </c>
      <c r="CA14" s="121">
        <v>0</v>
      </c>
      <c r="CB14" s="121">
        <v>0</v>
      </c>
      <c r="CC14" s="121">
        <v>0</v>
      </c>
      <c r="CD14" s="121">
        <v>0</v>
      </c>
      <c r="CE14" s="123">
        <v>0</v>
      </c>
      <c r="CF14" s="122">
        <v>20</v>
      </c>
      <c r="CG14" s="121">
        <v>0</v>
      </c>
      <c r="CH14" s="121">
        <v>0</v>
      </c>
      <c r="CI14" s="121">
        <v>4</v>
      </c>
      <c r="CJ14" s="121">
        <v>0</v>
      </c>
      <c r="CK14" s="121">
        <v>0</v>
      </c>
      <c r="CL14" s="121">
        <v>0</v>
      </c>
      <c r="CM14" s="121">
        <v>0</v>
      </c>
      <c r="CN14" s="121">
        <v>0</v>
      </c>
      <c r="CO14" s="121">
        <v>0</v>
      </c>
      <c r="CP14" s="121">
        <v>0</v>
      </c>
      <c r="CQ14" s="121">
        <v>0</v>
      </c>
      <c r="CR14" s="121">
        <v>0</v>
      </c>
      <c r="CS14" s="121">
        <v>0</v>
      </c>
      <c r="CT14" s="121">
        <v>0</v>
      </c>
      <c r="CU14" s="121">
        <v>0</v>
      </c>
      <c r="CV14" s="121">
        <v>0</v>
      </c>
      <c r="CW14" s="121">
        <v>0</v>
      </c>
      <c r="CX14" s="121">
        <v>0</v>
      </c>
      <c r="CY14" s="121">
        <v>0</v>
      </c>
      <c r="CZ14" s="121">
        <v>2</v>
      </c>
      <c r="DA14" s="123">
        <v>0</v>
      </c>
      <c r="DB14" s="122">
        <v>0</v>
      </c>
      <c r="DC14" s="121">
        <v>0</v>
      </c>
      <c r="DD14" s="121">
        <v>2</v>
      </c>
      <c r="DE14" s="121">
        <v>2</v>
      </c>
      <c r="DF14" s="121">
        <v>11</v>
      </c>
      <c r="DG14" s="121">
        <v>4</v>
      </c>
      <c r="DH14" s="121">
        <v>16</v>
      </c>
      <c r="DI14" s="121">
        <v>6</v>
      </c>
      <c r="DJ14" s="123">
        <v>0</v>
      </c>
      <c r="DK14" s="122">
        <v>2</v>
      </c>
      <c r="DL14" s="123">
        <v>9</v>
      </c>
      <c r="DM14" s="124">
        <v>0</v>
      </c>
      <c r="DN14" s="122">
        <v>83</v>
      </c>
      <c r="DO14" s="121">
        <v>146</v>
      </c>
      <c r="DP14" s="123">
        <v>1379</v>
      </c>
      <c r="DQ14" s="122">
        <v>24</v>
      </c>
      <c r="DR14" s="121">
        <v>1</v>
      </c>
      <c r="DS14" s="162" t="s">
        <v>1065</v>
      </c>
      <c r="DT14" s="121">
        <v>2</v>
      </c>
      <c r="DU14" s="162" t="s">
        <v>927</v>
      </c>
      <c r="DV14" s="164" t="s">
        <v>927</v>
      </c>
      <c r="DW14" s="122">
        <v>1</v>
      </c>
      <c r="DX14" s="121">
        <v>1</v>
      </c>
      <c r="DY14" s="121">
        <v>1</v>
      </c>
      <c r="DZ14" s="162" t="s">
        <v>927</v>
      </c>
      <c r="EA14" s="164" t="s">
        <v>1066</v>
      </c>
      <c r="EB14" s="127">
        <v>1172853</v>
      </c>
      <c r="EC14" s="128">
        <v>7195.18</v>
      </c>
      <c r="ED14" s="129">
        <v>673</v>
      </c>
    </row>
    <row r="15" spans="1:134" ht="13.5" customHeight="1">
      <c r="A15" s="161" t="s">
        <v>280</v>
      </c>
      <c r="B15" s="162" t="s">
        <v>280</v>
      </c>
      <c r="C15" s="121">
        <v>5</v>
      </c>
      <c r="D15" s="162" t="s">
        <v>582</v>
      </c>
      <c r="E15" s="162" t="s">
        <v>1067</v>
      </c>
      <c r="F15" s="162" t="s">
        <v>1068</v>
      </c>
      <c r="G15" s="162">
        <v>77911</v>
      </c>
      <c r="H15" s="162" t="s">
        <v>294</v>
      </c>
      <c r="I15" s="162" t="s">
        <v>1069</v>
      </c>
      <c r="J15" s="162" t="s">
        <v>1070</v>
      </c>
      <c r="K15" s="164" t="s">
        <v>937</v>
      </c>
      <c r="L15" s="161" t="s">
        <v>927</v>
      </c>
      <c r="M15" s="162" t="s">
        <v>1071</v>
      </c>
      <c r="N15" s="162" t="s">
        <v>1072</v>
      </c>
      <c r="O15" s="162" t="s">
        <v>927</v>
      </c>
      <c r="P15" s="162">
        <v>585508630</v>
      </c>
      <c r="Q15" s="164" t="s">
        <v>1073</v>
      </c>
      <c r="R15" s="161" t="s">
        <v>920</v>
      </c>
      <c r="S15" s="162" t="s">
        <v>986</v>
      </c>
      <c r="T15" s="162" t="s">
        <v>1074</v>
      </c>
      <c r="U15" s="162" t="s">
        <v>927</v>
      </c>
      <c r="V15" s="162">
        <v>585508405</v>
      </c>
      <c r="W15" s="164" t="s">
        <v>1075</v>
      </c>
      <c r="X15" s="122">
        <v>7</v>
      </c>
      <c r="Y15" s="121">
        <v>0</v>
      </c>
      <c r="Z15" s="123">
        <v>7</v>
      </c>
      <c r="AA15" s="122">
        <v>7</v>
      </c>
      <c r="AB15" s="121">
        <v>0</v>
      </c>
      <c r="AC15" s="123">
        <v>7</v>
      </c>
      <c r="AD15" s="165" t="str">
        <f t="shared" si="3"/>
        <v>A</v>
      </c>
      <c r="AE15" s="124">
        <v>7</v>
      </c>
      <c r="AF15" s="165" t="str">
        <f t="shared" si="0"/>
        <v>A</v>
      </c>
      <c r="AG15" s="122">
        <v>0</v>
      </c>
      <c r="AH15" s="121">
        <v>1</v>
      </c>
      <c r="AI15" s="121">
        <v>0</v>
      </c>
      <c r="AJ15" s="121">
        <v>6</v>
      </c>
      <c r="AK15" s="123">
        <v>7</v>
      </c>
      <c r="AL15" s="165" t="str">
        <f t="shared" si="1"/>
        <v>A</v>
      </c>
      <c r="AM15" s="122">
        <v>0</v>
      </c>
      <c r="AN15" s="121">
        <v>0</v>
      </c>
      <c r="AO15" s="121">
        <v>7</v>
      </c>
      <c r="AP15" s="123">
        <v>7</v>
      </c>
      <c r="AQ15" s="165" t="str">
        <f t="shared" si="2"/>
        <v>A</v>
      </c>
      <c r="AR15" s="122">
        <v>0</v>
      </c>
      <c r="AS15" s="121">
        <v>0</v>
      </c>
      <c r="AT15" s="121">
        <v>0</v>
      </c>
      <c r="AU15" s="121">
        <v>5</v>
      </c>
      <c r="AV15" s="121">
        <v>1</v>
      </c>
      <c r="AW15" s="121">
        <v>1</v>
      </c>
      <c r="AX15" s="123">
        <v>7</v>
      </c>
      <c r="AY15" s="165" t="str">
        <f t="shared" si="4"/>
        <v>A</v>
      </c>
      <c r="AZ15" s="125">
        <v>0</v>
      </c>
      <c r="BA15" s="121">
        <v>1</v>
      </c>
      <c r="BB15" s="121">
        <v>1</v>
      </c>
      <c r="BC15" s="126">
        <v>1</v>
      </c>
      <c r="BD15" s="122">
        <v>1</v>
      </c>
      <c r="BE15" s="121">
        <v>3</v>
      </c>
      <c r="BF15" s="121">
        <v>0</v>
      </c>
      <c r="BG15" s="121">
        <v>0</v>
      </c>
      <c r="BH15" s="121">
        <v>1</v>
      </c>
      <c r="BI15" s="121">
        <v>0</v>
      </c>
      <c r="BJ15" s="121">
        <v>0</v>
      </c>
      <c r="BK15" s="121">
        <v>0</v>
      </c>
      <c r="BL15" s="121">
        <v>0</v>
      </c>
      <c r="BM15" s="121">
        <v>0</v>
      </c>
      <c r="BN15" s="121">
        <v>0</v>
      </c>
      <c r="BO15" s="121">
        <v>1</v>
      </c>
      <c r="BP15" s="121">
        <v>0</v>
      </c>
      <c r="BQ15" s="121">
        <v>0</v>
      </c>
      <c r="BR15" s="121">
        <v>1</v>
      </c>
      <c r="BS15" s="121">
        <v>0</v>
      </c>
      <c r="BT15" s="121">
        <v>0</v>
      </c>
      <c r="BU15" s="121">
        <v>0</v>
      </c>
      <c r="BV15" s="121">
        <v>0</v>
      </c>
      <c r="BW15" s="121">
        <v>0</v>
      </c>
      <c r="BX15" s="121">
        <v>0</v>
      </c>
      <c r="BY15" s="121">
        <v>0</v>
      </c>
      <c r="BZ15" s="121">
        <v>0</v>
      </c>
      <c r="CA15" s="121">
        <v>0</v>
      </c>
      <c r="CB15" s="121">
        <v>0</v>
      </c>
      <c r="CC15" s="121">
        <v>0</v>
      </c>
      <c r="CD15" s="121">
        <v>0</v>
      </c>
      <c r="CE15" s="123">
        <v>0</v>
      </c>
      <c r="CF15" s="122">
        <v>6</v>
      </c>
      <c r="CG15" s="121">
        <v>0</v>
      </c>
      <c r="CH15" s="121">
        <v>0</v>
      </c>
      <c r="CI15" s="121">
        <v>2</v>
      </c>
      <c r="CJ15" s="121">
        <v>0</v>
      </c>
      <c r="CK15" s="121">
        <v>0</v>
      </c>
      <c r="CL15" s="121">
        <v>0</v>
      </c>
      <c r="CM15" s="121">
        <v>0</v>
      </c>
      <c r="CN15" s="121">
        <v>0</v>
      </c>
      <c r="CO15" s="121">
        <v>0</v>
      </c>
      <c r="CP15" s="121">
        <v>0</v>
      </c>
      <c r="CQ15" s="121">
        <v>0</v>
      </c>
      <c r="CR15" s="121">
        <v>0</v>
      </c>
      <c r="CS15" s="121">
        <v>0</v>
      </c>
      <c r="CT15" s="121">
        <v>0</v>
      </c>
      <c r="CU15" s="121">
        <v>0</v>
      </c>
      <c r="CV15" s="121">
        <v>0</v>
      </c>
      <c r="CW15" s="121">
        <v>0</v>
      </c>
      <c r="CX15" s="121">
        <v>0</v>
      </c>
      <c r="CY15" s="121">
        <v>0</v>
      </c>
      <c r="CZ15" s="121">
        <v>0</v>
      </c>
      <c r="DA15" s="123">
        <v>0</v>
      </c>
      <c r="DB15" s="122">
        <v>0</v>
      </c>
      <c r="DC15" s="121">
        <v>0</v>
      </c>
      <c r="DD15" s="121">
        <v>0</v>
      </c>
      <c r="DE15" s="121">
        <v>0</v>
      </c>
      <c r="DF15" s="121">
        <v>1</v>
      </c>
      <c r="DG15" s="121">
        <v>0</v>
      </c>
      <c r="DH15" s="121">
        <v>0</v>
      </c>
      <c r="DI15" s="121">
        <v>0</v>
      </c>
      <c r="DJ15" s="123">
        <v>0</v>
      </c>
      <c r="DK15" s="122">
        <v>9</v>
      </c>
      <c r="DL15" s="123">
        <v>0</v>
      </c>
      <c r="DM15" s="124">
        <v>0</v>
      </c>
      <c r="DN15" s="122">
        <v>21</v>
      </c>
      <c r="DO15" s="121">
        <v>33</v>
      </c>
      <c r="DP15" s="123">
        <v>291</v>
      </c>
      <c r="DQ15" s="122">
        <v>10</v>
      </c>
      <c r="DR15" s="121">
        <v>1</v>
      </c>
      <c r="DS15" s="162" t="s">
        <v>1076</v>
      </c>
      <c r="DT15" s="121">
        <v>2</v>
      </c>
      <c r="DU15" s="162" t="s">
        <v>1077</v>
      </c>
      <c r="DV15" s="164" t="s">
        <v>1078</v>
      </c>
      <c r="DW15" s="122">
        <v>1</v>
      </c>
      <c r="DX15" s="121">
        <v>1</v>
      </c>
      <c r="DY15" s="121">
        <v>1</v>
      </c>
      <c r="DZ15" s="162" t="s">
        <v>1079</v>
      </c>
      <c r="EA15" s="164" t="s">
        <v>1080</v>
      </c>
      <c r="EB15" s="127">
        <v>635711</v>
      </c>
      <c r="EC15" s="128">
        <v>5266.8</v>
      </c>
      <c r="ED15" s="129">
        <v>399</v>
      </c>
    </row>
    <row r="16" spans="1:134" ht="13.5" customHeight="1">
      <c r="A16" s="161" t="s">
        <v>499</v>
      </c>
      <c r="B16" s="162" t="s">
        <v>499</v>
      </c>
      <c r="C16" s="121">
        <v>5</v>
      </c>
      <c r="D16" s="162" t="s">
        <v>583</v>
      </c>
      <c r="E16" s="162" t="s">
        <v>1081</v>
      </c>
      <c r="F16" s="162">
        <v>21</v>
      </c>
      <c r="G16" s="162">
        <v>76190</v>
      </c>
      <c r="H16" s="162" t="s">
        <v>525</v>
      </c>
      <c r="I16" s="162" t="s">
        <v>1082</v>
      </c>
      <c r="J16" s="162" t="s">
        <v>1083</v>
      </c>
      <c r="K16" s="164" t="s">
        <v>937</v>
      </c>
      <c r="L16" s="161" t="s">
        <v>1084</v>
      </c>
      <c r="M16" s="162" t="s">
        <v>1085</v>
      </c>
      <c r="N16" s="162" t="s">
        <v>1086</v>
      </c>
      <c r="O16" s="162" t="s">
        <v>927</v>
      </c>
      <c r="P16" s="162">
        <v>577043350</v>
      </c>
      <c r="Q16" s="164" t="s">
        <v>1087</v>
      </c>
      <c r="R16" s="161" t="s">
        <v>982</v>
      </c>
      <c r="S16" s="162" t="s">
        <v>1088</v>
      </c>
      <c r="T16" s="162" t="s">
        <v>1089</v>
      </c>
      <c r="U16" s="162" t="s">
        <v>927</v>
      </c>
      <c r="V16" s="162">
        <v>577043355</v>
      </c>
      <c r="W16" s="164" t="s">
        <v>1090</v>
      </c>
      <c r="X16" s="122">
        <v>7</v>
      </c>
      <c r="Y16" s="121">
        <v>1</v>
      </c>
      <c r="Z16" s="123">
        <v>8</v>
      </c>
      <c r="AA16" s="122">
        <v>7</v>
      </c>
      <c r="AB16" s="121">
        <v>1</v>
      </c>
      <c r="AC16" s="123">
        <v>8</v>
      </c>
      <c r="AD16" s="165" t="str">
        <f t="shared" si="3"/>
        <v>A</v>
      </c>
      <c r="AE16" s="124">
        <v>7</v>
      </c>
      <c r="AF16" s="165" t="str">
        <f t="shared" si="0"/>
        <v>A</v>
      </c>
      <c r="AG16" s="122">
        <v>0</v>
      </c>
      <c r="AH16" s="121">
        <v>0</v>
      </c>
      <c r="AI16" s="121">
        <v>2</v>
      </c>
      <c r="AJ16" s="121">
        <v>5</v>
      </c>
      <c r="AK16" s="123">
        <v>7</v>
      </c>
      <c r="AL16" s="165" t="str">
        <f t="shared" si="1"/>
        <v>A</v>
      </c>
      <c r="AM16" s="122">
        <v>0</v>
      </c>
      <c r="AN16" s="121">
        <v>2</v>
      </c>
      <c r="AO16" s="121">
        <v>5</v>
      </c>
      <c r="AP16" s="123">
        <v>7</v>
      </c>
      <c r="AQ16" s="165" t="str">
        <f t="shared" si="2"/>
        <v>A</v>
      </c>
      <c r="AR16" s="122">
        <v>0</v>
      </c>
      <c r="AS16" s="121">
        <v>0</v>
      </c>
      <c r="AT16" s="121">
        <v>0</v>
      </c>
      <c r="AU16" s="121">
        <v>0</v>
      </c>
      <c r="AV16" s="121">
        <v>5</v>
      </c>
      <c r="AW16" s="121">
        <v>2</v>
      </c>
      <c r="AX16" s="123">
        <v>7</v>
      </c>
      <c r="AY16" s="165" t="str">
        <f t="shared" si="4"/>
        <v>A</v>
      </c>
      <c r="AZ16" s="125">
        <v>0</v>
      </c>
      <c r="BA16" s="121">
        <v>1</v>
      </c>
      <c r="BB16" s="121">
        <v>0</v>
      </c>
      <c r="BC16" s="126">
        <v>1</v>
      </c>
      <c r="BD16" s="122">
        <v>0</v>
      </c>
      <c r="BE16" s="121">
        <v>4</v>
      </c>
      <c r="BF16" s="121">
        <v>0</v>
      </c>
      <c r="BG16" s="121">
        <v>0</v>
      </c>
      <c r="BH16" s="121">
        <v>1</v>
      </c>
      <c r="BI16" s="121">
        <v>0</v>
      </c>
      <c r="BJ16" s="121">
        <v>0</v>
      </c>
      <c r="BK16" s="121">
        <v>2</v>
      </c>
      <c r="BL16" s="121">
        <v>3</v>
      </c>
      <c r="BM16" s="121">
        <v>0</v>
      </c>
      <c r="BN16" s="121">
        <v>0</v>
      </c>
      <c r="BO16" s="121">
        <v>1</v>
      </c>
      <c r="BP16" s="121">
        <v>0</v>
      </c>
      <c r="BQ16" s="121">
        <v>0</v>
      </c>
      <c r="BR16" s="121">
        <v>0</v>
      </c>
      <c r="BS16" s="121">
        <v>0</v>
      </c>
      <c r="BT16" s="121">
        <v>0</v>
      </c>
      <c r="BU16" s="121">
        <v>0</v>
      </c>
      <c r="BV16" s="121">
        <v>0</v>
      </c>
      <c r="BW16" s="121">
        <v>0</v>
      </c>
      <c r="BX16" s="121">
        <v>0</v>
      </c>
      <c r="BY16" s="121">
        <v>0</v>
      </c>
      <c r="BZ16" s="121">
        <v>0</v>
      </c>
      <c r="CA16" s="121">
        <v>0</v>
      </c>
      <c r="CB16" s="121">
        <v>0</v>
      </c>
      <c r="CC16" s="121">
        <v>0</v>
      </c>
      <c r="CD16" s="121">
        <v>0</v>
      </c>
      <c r="CE16" s="123">
        <v>0</v>
      </c>
      <c r="CF16" s="122">
        <v>1</v>
      </c>
      <c r="CG16" s="121">
        <v>0</v>
      </c>
      <c r="CH16" s="121">
        <v>0</v>
      </c>
      <c r="CI16" s="121">
        <v>2</v>
      </c>
      <c r="CJ16" s="121">
        <v>0</v>
      </c>
      <c r="CK16" s="121">
        <v>2</v>
      </c>
      <c r="CL16" s="121">
        <v>0</v>
      </c>
      <c r="CM16" s="121">
        <v>0</v>
      </c>
      <c r="CN16" s="121">
        <v>0</v>
      </c>
      <c r="CO16" s="121">
        <v>0</v>
      </c>
      <c r="CP16" s="121">
        <v>0</v>
      </c>
      <c r="CQ16" s="121">
        <v>3</v>
      </c>
      <c r="CR16" s="121">
        <v>0</v>
      </c>
      <c r="CS16" s="121">
        <v>0</v>
      </c>
      <c r="CT16" s="121">
        <v>0</v>
      </c>
      <c r="CU16" s="121">
        <v>0</v>
      </c>
      <c r="CV16" s="121">
        <v>0</v>
      </c>
      <c r="CW16" s="121">
        <v>0</v>
      </c>
      <c r="CX16" s="121">
        <v>0</v>
      </c>
      <c r="CY16" s="121">
        <v>0</v>
      </c>
      <c r="CZ16" s="121">
        <v>0</v>
      </c>
      <c r="DA16" s="123">
        <v>0</v>
      </c>
      <c r="DB16" s="122">
        <v>0</v>
      </c>
      <c r="DC16" s="121">
        <v>0</v>
      </c>
      <c r="DD16" s="121">
        <v>3</v>
      </c>
      <c r="DE16" s="121">
        <v>0</v>
      </c>
      <c r="DF16" s="121">
        <v>0</v>
      </c>
      <c r="DG16" s="121">
        <v>0</v>
      </c>
      <c r="DH16" s="121">
        <v>0</v>
      </c>
      <c r="DI16" s="121">
        <v>0</v>
      </c>
      <c r="DJ16" s="123">
        <v>0</v>
      </c>
      <c r="DK16" s="122">
        <v>0</v>
      </c>
      <c r="DL16" s="123">
        <v>0</v>
      </c>
      <c r="DM16" s="124">
        <v>0</v>
      </c>
      <c r="DN16" s="122">
        <v>26</v>
      </c>
      <c r="DO16" s="121">
        <v>83</v>
      </c>
      <c r="DP16" s="123">
        <v>80</v>
      </c>
      <c r="DQ16" s="122">
        <v>20</v>
      </c>
      <c r="DR16" s="121">
        <v>1</v>
      </c>
      <c r="DS16" s="162" t="s">
        <v>1091</v>
      </c>
      <c r="DT16" s="121">
        <v>2</v>
      </c>
      <c r="DU16" s="162" t="s">
        <v>927</v>
      </c>
      <c r="DV16" s="164" t="s">
        <v>1092</v>
      </c>
      <c r="DW16" s="122">
        <v>1</v>
      </c>
      <c r="DX16" s="121">
        <v>1</v>
      </c>
      <c r="DY16" s="121">
        <v>1</v>
      </c>
      <c r="DZ16" s="162" t="s">
        <v>927</v>
      </c>
      <c r="EA16" s="164" t="s">
        <v>1093</v>
      </c>
      <c r="EB16" s="127">
        <v>585261</v>
      </c>
      <c r="EC16" s="128">
        <v>3963.07</v>
      </c>
      <c r="ED16" s="129">
        <v>307</v>
      </c>
    </row>
    <row r="17" spans="1:134" ht="13.5" customHeight="1">
      <c r="A17" s="161" t="s">
        <v>237</v>
      </c>
      <c r="B17" s="162" t="s">
        <v>237</v>
      </c>
      <c r="C17" s="121">
        <v>5</v>
      </c>
      <c r="D17" s="162" t="s">
        <v>584</v>
      </c>
      <c r="E17" s="162" t="s">
        <v>1094</v>
      </c>
      <c r="F17" s="162" t="s">
        <v>1095</v>
      </c>
      <c r="G17" s="162">
        <v>70218</v>
      </c>
      <c r="H17" s="162" t="s">
        <v>306</v>
      </c>
      <c r="I17" s="162" t="s">
        <v>1096</v>
      </c>
      <c r="J17" s="162" t="s">
        <v>1097</v>
      </c>
      <c r="K17" s="164" t="s">
        <v>937</v>
      </c>
      <c r="L17" s="161" t="s">
        <v>996</v>
      </c>
      <c r="M17" s="162" t="s">
        <v>1098</v>
      </c>
      <c r="N17" s="162" t="s">
        <v>1099</v>
      </c>
      <c r="O17" s="162" t="s">
        <v>927</v>
      </c>
      <c r="P17" s="162">
        <v>595622683</v>
      </c>
      <c r="Q17" s="164" t="s">
        <v>1100</v>
      </c>
      <c r="R17" s="161" t="s">
        <v>920</v>
      </c>
      <c r="S17" s="162" t="s">
        <v>986</v>
      </c>
      <c r="T17" s="162" t="s">
        <v>1101</v>
      </c>
      <c r="U17" s="162" t="s">
        <v>927</v>
      </c>
      <c r="V17" s="162">
        <v>595622692</v>
      </c>
      <c r="W17" s="164" t="s">
        <v>1102</v>
      </c>
      <c r="X17" s="122">
        <v>10</v>
      </c>
      <c r="Y17" s="121">
        <v>0</v>
      </c>
      <c r="Z17" s="123">
        <v>10</v>
      </c>
      <c r="AA17" s="122">
        <v>1.25</v>
      </c>
      <c r="AB17" s="121">
        <v>8.75</v>
      </c>
      <c r="AC17" s="123">
        <v>10</v>
      </c>
      <c r="AD17" s="165" t="str">
        <f t="shared" si="3"/>
        <v>A</v>
      </c>
      <c r="AE17" s="124">
        <v>10</v>
      </c>
      <c r="AF17" s="165" t="str">
        <f t="shared" si="0"/>
        <v>A</v>
      </c>
      <c r="AG17" s="122">
        <v>0</v>
      </c>
      <c r="AH17" s="121">
        <v>0</v>
      </c>
      <c r="AI17" s="121">
        <v>0</v>
      </c>
      <c r="AJ17" s="121">
        <v>10</v>
      </c>
      <c r="AK17" s="123">
        <v>10</v>
      </c>
      <c r="AL17" s="165" t="str">
        <f t="shared" si="1"/>
        <v>A</v>
      </c>
      <c r="AM17" s="122">
        <v>0</v>
      </c>
      <c r="AN17" s="121">
        <v>2</v>
      </c>
      <c r="AO17" s="121">
        <v>8</v>
      </c>
      <c r="AP17" s="123">
        <v>10</v>
      </c>
      <c r="AQ17" s="165" t="str">
        <f t="shared" si="2"/>
        <v>A</v>
      </c>
      <c r="AR17" s="122">
        <v>0</v>
      </c>
      <c r="AS17" s="121">
        <v>0</v>
      </c>
      <c r="AT17" s="121">
        <v>0</v>
      </c>
      <c r="AU17" s="121">
        <v>0</v>
      </c>
      <c r="AV17" s="121">
        <v>9</v>
      </c>
      <c r="AW17" s="121">
        <v>1</v>
      </c>
      <c r="AX17" s="123">
        <v>10</v>
      </c>
      <c r="AY17" s="165" t="str">
        <f t="shared" si="4"/>
        <v>A</v>
      </c>
      <c r="AZ17" s="125">
        <v>0</v>
      </c>
      <c r="BA17" s="121">
        <v>1</v>
      </c>
      <c r="BB17" s="121">
        <v>1</v>
      </c>
      <c r="BC17" s="126">
        <v>1</v>
      </c>
      <c r="BD17" s="122">
        <v>2</v>
      </c>
      <c r="BE17" s="121">
        <v>7</v>
      </c>
      <c r="BF17" s="121">
        <v>0</v>
      </c>
      <c r="BG17" s="121">
        <v>0</v>
      </c>
      <c r="BH17" s="121">
        <v>2</v>
      </c>
      <c r="BI17" s="121">
        <v>0</v>
      </c>
      <c r="BJ17" s="121">
        <v>0</v>
      </c>
      <c r="BK17" s="121">
        <v>0</v>
      </c>
      <c r="BL17" s="121">
        <v>13</v>
      </c>
      <c r="BM17" s="121">
        <v>0</v>
      </c>
      <c r="BN17" s="121">
        <v>2</v>
      </c>
      <c r="BO17" s="121">
        <v>1</v>
      </c>
      <c r="BP17" s="121">
        <v>3</v>
      </c>
      <c r="BQ17" s="121">
        <v>1</v>
      </c>
      <c r="BR17" s="121">
        <v>1</v>
      </c>
      <c r="BS17" s="121">
        <v>0</v>
      </c>
      <c r="BT17" s="121">
        <v>0</v>
      </c>
      <c r="BU17" s="121">
        <v>0</v>
      </c>
      <c r="BV17" s="121">
        <v>0</v>
      </c>
      <c r="BW17" s="121">
        <v>0</v>
      </c>
      <c r="BX17" s="121">
        <v>0</v>
      </c>
      <c r="BY17" s="121">
        <v>0</v>
      </c>
      <c r="BZ17" s="121">
        <v>0</v>
      </c>
      <c r="CA17" s="121">
        <v>0</v>
      </c>
      <c r="CB17" s="121">
        <v>0</v>
      </c>
      <c r="CC17" s="121">
        <v>0</v>
      </c>
      <c r="CD17" s="121">
        <v>0</v>
      </c>
      <c r="CE17" s="123">
        <v>0</v>
      </c>
      <c r="CF17" s="122">
        <v>0</v>
      </c>
      <c r="CG17" s="121">
        <v>0</v>
      </c>
      <c r="CH17" s="121">
        <v>0</v>
      </c>
      <c r="CI17" s="121">
        <v>1</v>
      </c>
      <c r="CJ17" s="121">
        <v>0</v>
      </c>
      <c r="CK17" s="121">
        <v>1</v>
      </c>
      <c r="CL17" s="121">
        <v>0</v>
      </c>
      <c r="CM17" s="121">
        <v>0</v>
      </c>
      <c r="CN17" s="121">
        <v>0</v>
      </c>
      <c r="CO17" s="121">
        <v>0</v>
      </c>
      <c r="CP17" s="121">
        <v>0</v>
      </c>
      <c r="CQ17" s="121">
        <v>0</v>
      </c>
      <c r="CR17" s="121">
        <v>0</v>
      </c>
      <c r="CS17" s="121">
        <v>0</v>
      </c>
      <c r="CT17" s="121">
        <v>0</v>
      </c>
      <c r="CU17" s="121">
        <v>0</v>
      </c>
      <c r="CV17" s="121">
        <v>0</v>
      </c>
      <c r="CW17" s="121">
        <v>0</v>
      </c>
      <c r="CX17" s="121">
        <v>0</v>
      </c>
      <c r="CY17" s="121">
        <v>0</v>
      </c>
      <c r="CZ17" s="121">
        <v>0</v>
      </c>
      <c r="DA17" s="123">
        <v>0</v>
      </c>
      <c r="DB17" s="122">
        <v>0</v>
      </c>
      <c r="DC17" s="121">
        <v>0</v>
      </c>
      <c r="DD17" s="121">
        <v>0</v>
      </c>
      <c r="DE17" s="121">
        <v>0</v>
      </c>
      <c r="DF17" s="121">
        <v>0</v>
      </c>
      <c r="DG17" s="121">
        <v>0</v>
      </c>
      <c r="DH17" s="121">
        <v>1</v>
      </c>
      <c r="DI17" s="121">
        <v>0</v>
      </c>
      <c r="DJ17" s="123">
        <v>1</v>
      </c>
      <c r="DK17" s="122">
        <v>0</v>
      </c>
      <c r="DL17" s="123">
        <v>0</v>
      </c>
      <c r="DM17" s="124">
        <v>1</v>
      </c>
      <c r="DN17" s="122">
        <v>68</v>
      </c>
      <c r="DO17" s="121">
        <v>100</v>
      </c>
      <c r="DP17" s="123">
        <v>162</v>
      </c>
      <c r="DQ17" s="122">
        <v>21</v>
      </c>
      <c r="DR17" s="121">
        <v>1</v>
      </c>
      <c r="DS17" s="162" t="s">
        <v>1103</v>
      </c>
      <c r="DT17" s="121">
        <v>1</v>
      </c>
      <c r="DU17" s="162" t="s">
        <v>1104</v>
      </c>
      <c r="DV17" s="164"/>
      <c r="DW17" s="122">
        <v>1</v>
      </c>
      <c r="DX17" s="121">
        <v>1</v>
      </c>
      <c r="DY17" s="121">
        <v>1</v>
      </c>
      <c r="DZ17" s="162"/>
      <c r="EA17" s="164"/>
      <c r="EB17" s="127">
        <v>1217676</v>
      </c>
      <c r="EC17" s="128">
        <v>5427.19</v>
      </c>
      <c r="ED17" s="129">
        <v>300</v>
      </c>
    </row>
  </sheetData>
  <mergeCells count="17">
    <mergeCell ref="DK1:DL1"/>
    <mergeCell ref="DN1:DP1"/>
    <mergeCell ref="DQ1:DV1"/>
    <mergeCell ref="DW1:EA1"/>
    <mergeCell ref="EB1:ED1"/>
    <mergeCell ref="DB1:DJ1"/>
    <mergeCell ref="A1:K1"/>
    <mergeCell ref="L1:Q1"/>
    <mergeCell ref="R1:W1"/>
    <mergeCell ref="X1:Z1"/>
    <mergeCell ref="AA1:AC1"/>
    <mergeCell ref="AG1:AK1"/>
    <mergeCell ref="AM1:AP1"/>
    <mergeCell ref="AR1:AX1"/>
    <mergeCell ref="AZ1:BC1"/>
    <mergeCell ref="BD1:CE1"/>
    <mergeCell ref="CF1:DA1"/>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B1:AP9"/>
  <sheetViews>
    <sheetView workbookViewId="0"/>
  </sheetViews>
  <sheetFormatPr defaultRowHeight="15"/>
  <cols>
    <col min="1" max="1" width="9.140625" customWidth="1"/>
    <col min="2" max="2" width="12.7109375" style="108" bestFit="1" customWidth="1"/>
    <col min="3" max="5" width="9.140625" style="108"/>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89" customFormat="1">
      <c r="B1" s="88">
        <v>2014</v>
      </c>
      <c r="C1" s="191" t="s">
        <v>633</v>
      </c>
      <c r="D1" s="192"/>
      <c r="E1" s="192"/>
      <c r="F1" s="192"/>
      <c r="G1" s="193"/>
      <c r="L1" s="88">
        <v>2014</v>
      </c>
      <c r="M1" s="194" t="s">
        <v>634</v>
      </c>
      <c r="N1" s="194"/>
      <c r="O1" s="194"/>
      <c r="P1" s="194"/>
      <c r="Q1" s="195"/>
      <c r="V1" s="88">
        <v>2014</v>
      </c>
      <c r="W1" s="194" t="s">
        <v>635</v>
      </c>
      <c r="X1" s="194"/>
      <c r="Y1" s="194"/>
      <c r="Z1" s="194"/>
      <c r="AA1" s="195"/>
      <c r="AF1" s="88">
        <v>2014</v>
      </c>
      <c r="AG1" s="196" t="s">
        <v>636</v>
      </c>
      <c r="AH1" s="196"/>
      <c r="AI1" s="196"/>
      <c r="AJ1" s="196"/>
      <c r="AK1" s="197"/>
    </row>
    <row r="2" spans="2:42" s="92" customFormat="1">
      <c r="B2" s="90" t="s">
        <v>637</v>
      </c>
      <c r="C2" s="91" t="s">
        <v>638</v>
      </c>
      <c r="D2" s="91" t="s">
        <v>639</v>
      </c>
      <c r="E2" s="91" t="s">
        <v>640</v>
      </c>
      <c r="F2" s="91" t="s">
        <v>641</v>
      </c>
      <c r="G2" s="91" t="s">
        <v>642</v>
      </c>
      <c r="L2" s="90" t="s">
        <v>637</v>
      </c>
      <c r="M2" s="91" t="s">
        <v>638</v>
      </c>
      <c r="N2" s="91" t="s">
        <v>639</v>
      </c>
      <c r="O2" s="91" t="s">
        <v>640</v>
      </c>
      <c r="P2" s="91" t="s">
        <v>641</v>
      </c>
      <c r="Q2" s="91" t="s">
        <v>642</v>
      </c>
      <c r="V2" s="90" t="s">
        <v>637</v>
      </c>
      <c r="W2" s="91" t="s">
        <v>638</v>
      </c>
      <c r="X2" s="91" t="s">
        <v>639</v>
      </c>
      <c r="Y2" s="91" t="s">
        <v>640</v>
      </c>
      <c r="Z2" s="91" t="s">
        <v>641</v>
      </c>
      <c r="AA2" s="91" t="s">
        <v>642</v>
      </c>
      <c r="AF2" s="90" t="s">
        <v>637</v>
      </c>
      <c r="AG2" s="91" t="s">
        <v>638</v>
      </c>
      <c r="AH2" s="91" t="s">
        <v>639</v>
      </c>
      <c r="AI2" s="91" t="s">
        <v>640</v>
      </c>
      <c r="AJ2" s="91" t="s">
        <v>641</v>
      </c>
      <c r="AK2" s="91" t="s">
        <v>642</v>
      </c>
    </row>
    <row r="3" spans="2:42" s="92" customFormat="1">
      <c r="B3" s="91"/>
      <c r="C3" s="91">
        <v>1</v>
      </c>
      <c r="D3" s="91">
        <v>2</v>
      </c>
      <c r="E3" s="91" t="s">
        <v>643</v>
      </c>
      <c r="F3" s="91" t="s">
        <v>644</v>
      </c>
      <c r="G3" s="91"/>
      <c r="L3" s="91"/>
      <c r="M3" s="91">
        <v>1</v>
      </c>
      <c r="N3" s="91">
        <v>2</v>
      </c>
      <c r="O3" s="91" t="s">
        <v>643</v>
      </c>
      <c r="P3" s="91" t="s">
        <v>644</v>
      </c>
      <c r="Q3" s="91"/>
      <c r="V3" s="91"/>
      <c r="W3" s="91">
        <v>1</v>
      </c>
      <c r="X3" s="91">
        <v>2</v>
      </c>
      <c r="Y3" s="91" t="s">
        <v>643</v>
      </c>
      <c r="Z3" s="91" t="s">
        <v>644</v>
      </c>
      <c r="AA3" s="91"/>
      <c r="AF3" s="91"/>
      <c r="AG3" s="91">
        <v>1</v>
      </c>
      <c r="AH3" s="91">
        <v>2</v>
      </c>
      <c r="AI3" s="91" t="s">
        <v>643</v>
      </c>
      <c r="AJ3" s="91" t="s">
        <v>644</v>
      </c>
      <c r="AK3" s="91"/>
    </row>
    <row r="4" spans="2:42" s="89" customFormat="1">
      <c r="B4" s="42" t="s">
        <v>533</v>
      </c>
      <c r="C4" s="93">
        <v>21</v>
      </c>
      <c r="D4" s="93">
        <v>74</v>
      </c>
      <c r="E4" s="93">
        <v>108</v>
      </c>
      <c r="F4" s="93">
        <v>2</v>
      </c>
      <c r="G4" s="94">
        <v>205</v>
      </c>
      <c r="L4" s="42" t="s">
        <v>533</v>
      </c>
      <c r="M4" s="95">
        <v>4695.88</v>
      </c>
      <c r="N4" s="95">
        <v>20952.649999999998</v>
      </c>
      <c r="O4" s="95">
        <v>51533.259999999995</v>
      </c>
      <c r="P4" s="95">
        <v>1190.19</v>
      </c>
      <c r="Q4" s="96">
        <v>78371.979999999967</v>
      </c>
      <c r="V4" s="42" t="s">
        <v>533</v>
      </c>
      <c r="W4" s="93">
        <v>389530</v>
      </c>
      <c r="X4" s="93">
        <v>2069916</v>
      </c>
      <c r="Y4" s="93">
        <v>6330895</v>
      </c>
      <c r="Z4" s="93">
        <v>488855</v>
      </c>
      <c r="AA4" s="97">
        <v>9279196</v>
      </c>
      <c r="AF4" s="42" t="s">
        <v>533</v>
      </c>
      <c r="AG4" s="98">
        <v>334</v>
      </c>
      <c r="AH4" s="98">
        <v>1891</v>
      </c>
      <c r="AI4" s="98">
        <v>3969</v>
      </c>
      <c r="AJ4" s="98">
        <v>58</v>
      </c>
      <c r="AK4" s="93">
        <v>6252</v>
      </c>
    </row>
    <row r="5" spans="2:42" s="89" customFormat="1">
      <c r="B5" s="43" t="s">
        <v>589</v>
      </c>
      <c r="C5" s="93">
        <v>28</v>
      </c>
      <c r="D5" s="93">
        <v>14</v>
      </c>
      <c r="E5" s="93">
        <v>13</v>
      </c>
      <c r="F5" s="93">
        <v>2</v>
      </c>
      <c r="G5" s="94">
        <v>57</v>
      </c>
      <c r="L5" s="43" t="s">
        <v>589</v>
      </c>
      <c r="M5" s="95">
        <v>334.93</v>
      </c>
      <c r="N5" s="95">
        <v>246.83</v>
      </c>
      <c r="O5" s="95">
        <v>243.23000000000002</v>
      </c>
      <c r="P5" s="95">
        <v>39.059999999999995</v>
      </c>
      <c r="Q5" s="96">
        <v>864.05</v>
      </c>
      <c r="V5" s="43" t="s">
        <v>589</v>
      </c>
      <c r="W5" s="93">
        <v>616070</v>
      </c>
      <c r="X5" s="93">
        <v>513106</v>
      </c>
      <c r="Y5" s="93">
        <v>583209</v>
      </c>
      <c r="Z5" s="93">
        <v>99470</v>
      </c>
      <c r="AA5" s="97">
        <v>1811855</v>
      </c>
      <c r="AF5" s="43" t="s">
        <v>589</v>
      </c>
      <c r="AG5" s="98">
        <v>38</v>
      </c>
      <c r="AH5" s="98">
        <v>31</v>
      </c>
      <c r="AI5" s="98">
        <v>25</v>
      </c>
      <c r="AJ5" s="98">
        <v>2</v>
      </c>
      <c r="AK5" s="93">
        <v>96</v>
      </c>
    </row>
    <row r="6" spans="2:42" s="89" customFormat="1">
      <c r="B6" s="42" t="s">
        <v>590</v>
      </c>
      <c r="C6" s="93">
        <v>0</v>
      </c>
      <c r="D6" s="93">
        <v>0</v>
      </c>
      <c r="E6" s="93">
        <v>12</v>
      </c>
      <c r="F6" s="93">
        <v>2</v>
      </c>
      <c r="G6" s="94">
        <v>14</v>
      </c>
      <c r="L6" s="42" t="s">
        <v>590</v>
      </c>
      <c r="M6" s="95">
        <v>0</v>
      </c>
      <c r="N6" s="95">
        <v>0</v>
      </c>
      <c r="O6" s="95">
        <v>72944.720000000016</v>
      </c>
      <c r="P6" s="95">
        <v>5923.3399999999992</v>
      </c>
      <c r="Q6" s="96">
        <v>78868.060000000012</v>
      </c>
      <c r="V6" s="42" t="s">
        <v>590</v>
      </c>
      <c r="W6" s="93">
        <v>0</v>
      </c>
      <c r="X6" s="93">
        <v>0</v>
      </c>
      <c r="Y6" s="93">
        <v>8061520</v>
      </c>
      <c r="Z6" s="93">
        <v>2476755</v>
      </c>
      <c r="AA6" s="97">
        <v>10538275</v>
      </c>
      <c r="AF6" s="42" t="s">
        <v>590</v>
      </c>
      <c r="AG6" s="98">
        <v>0</v>
      </c>
      <c r="AH6" s="98">
        <v>0</v>
      </c>
      <c r="AI6" s="98">
        <v>5952</v>
      </c>
      <c r="AJ6" s="98">
        <v>301</v>
      </c>
      <c r="AK6" s="93">
        <v>6253</v>
      </c>
      <c r="AP6" s="99"/>
    </row>
    <row r="7" spans="2:42" s="89" customFormat="1">
      <c r="B7" s="42" t="s">
        <v>534</v>
      </c>
      <c r="C7" s="93">
        <v>49</v>
      </c>
      <c r="D7" s="93">
        <v>88</v>
      </c>
      <c r="E7" s="93">
        <v>133</v>
      </c>
      <c r="F7" s="93">
        <v>6</v>
      </c>
      <c r="G7" s="94">
        <v>276</v>
      </c>
      <c r="L7" s="100" t="s">
        <v>534</v>
      </c>
      <c r="M7" s="95">
        <v>5030.8100000000013</v>
      </c>
      <c r="N7" s="95">
        <v>21199.479999999996</v>
      </c>
      <c r="O7" s="95">
        <v>124721.20999999998</v>
      </c>
      <c r="P7" s="95">
        <v>7152.5899999999992</v>
      </c>
      <c r="Q7" s="96">
        <v>158104.09000000005</v>
      </c>
      <c r="V7" s="42" t="s">
        <v>534</v>
      </c>
      <c r="W7" s="98">
        <v>1005600</v>
      </c>
      <c r="X7" s="98">
        <v>2583022</v>
      </c>
      <c r="Y7" s="98">
        <v>14975624</v>
      </c>
      <c r="Z7" s="98">
        <v>3065080</v>
      </c>
      <c r="AA7" s="97">
        <v>21629326</v>
      </c>
      <c r="AF7" s="42" t="s">
        <v>534</v>
      </c>
      <c r="AG7" s="93">
        <v>372</v>
      </c>
      <c r="AH7" s="93">
        <v>1922</v>
      </c>
      <c r="AI7" s="93">
        <v>9946</v>
      </c>
      <c r="AJ7" s="93">
        <v>361</v>
      </c>
      <c r="AK7" s="93">
        <v>12601</v>
      </c>
    </row>
    <row r="8" spans="2:42" s="89" customFormat="1">
      <c r="B8" s="43" t="s">
        <v>645</v>
      </c>
      <c r="C8" s="101">
        <v>18</v>
      </c>
      <c r="D8" s="101">
        <v>32</v>
      </c>
      <c r="E8" s="101">
        <v>48</v>
      </c>
      <c r="F8" s="101">
        <v>2</v>
      </c>
      <c r="G8" s="101">
        <v>100</v>
      </c>
      <c r="L8" s="102" t="s">
        <v>645</v>
      </c>
      <c r="M8" s="95">
        <v>3</v>
      </c>
      <c r="N8" s="95">
        <v>13</v>
      </c>
      <c r="O8" s="95">
        <v>79</v>
      </c>
      <c r="P8" s="95">
        <v>5</v>
      </c>
      <c r="Q8" s="95">
        <v>100</v>
      </c>
      <c r="V8" s="43" t="s">
        <v>645</v>
      </c>
      <c r="W8" s="101">
        <v>5</v>
      </c>
      <c r="X8" s="101">
        <v>12</v>
      </c>
      <c r="Y8" s="101">
        <v>69</v>
      </c>
      <c r="Z8" s="101">
        <v>14</v>
      </c>
      <c r="AA8" s="103">
        <v>100</v>
      </c>
      <c r="AF8" s="43" t="s">
        <v>645</v>
      </c>
      <c r="AG8" s="101">
        <v>3</v>
      </c>
      <c r="AH8" s="101">
        <v>15</v>
      </c>
      <c r="AI8" s="101">
        <v>79</v>
      </c>
      <c r="AJ8" s="101">
        <v>3</v>
      </c>
      <c r="AK8" s="101">
        <v>100</v>
      </c>
    </row>
    <row r="9" spans="2:42" s="107" customFormat="1">
      <c r="B9" s="104"/>
      <c r="C9" s="105"/>
      <c r="D9" s="105"/>
      <c r="E9" s="105"/>
      <c r="F9" s="105"/>
      <c r="G9" s="106"/>
      <c r="L9" s="104"/>
      <c r="V9" s="104"/>
      <c r="W9" s="106"/>
      <c r="X9" s="106"/>
      <c r="Y9" s="106"/>
      <c r="Z9" s="106"/>
      <c r="AA9" s="106"/>
      <c r="AF9" s="104"/>
      <c r="AG9" s="106"/>
      <c r="AH9" s="106"/>
      <c r="AI9" s="106"/>
      <c r="AJ9" s="106"/>
      <c r="AK9" s="106"/>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B1:AK264"/>
  <sheetViews>
    <sheetView workbookViewId="0"/>
  </sheetViews>
  <sheetFormatPr defaultRowHeight="15"/>
  <cols>
    <col min="2" max="2" width="16" bestFit="1" customWidth="1"/>
    <col min="3" max="6" width="9.140625" style="108"/>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89" customFormat="1">
      <c r="B1" s="109">
        <v>2014</v>
      </c>
      <c r="C1" s="198" t="s">
        <v>646</v>
      </c>
      <c r="D1" s="199"/>
      <c r="E1" s="199"/>
      <c r="F1" s="199"/>
      <c r="G1" s="200"/>
      <c r="L1" s="109">
        <v>2014</v>
      </c>
      <c r="M1" s="196" t="s">
        <v>634</v>
      </c>
      <c r="N1" s="196"/>
      <c r="O1" s="196"/>
      <c r="P1" s="196"/>
      <c r="Q1" s="197"/>
      <c r="V1" s="109">
        <v>2014</v>
      </c>
      <c r="W1" s="196" t="s">
        <v>635</v>
      </c>
      <c r="X1" s="196"/>
      <c r="Y1" s="196"/>
      <c r="Z1" s="196"/>
      <c r="AA1" s="197"/>
      <c r="AF1" s="109">
        <v>2014</v>
      </c>
      <c r="AG1" s="196" t="s">
        <v>636</v>
      </c>
      <c r="AH1" s="196"/>
      <c r="AI1" s="196"/>
      <c r="AJ1" s="196"/>
      <c r="AK1" s="197"/>
    </row>
    <row r="2" spans="2:37" s="92" customFormat="1">
      <c r="B2" s="110" t="s">
        <v>637</v>
      </c>
      <c r="C2" s="109" t="s">
        <v>638</v>
      </c>
      <c r="D2" s="109" t="s">
        <v>639</v>
      </c>
      <c r="E2" s="109" t="s">
        <v>640</v>
      </c>
      <c r="F2" s="109" t="s">
        <v>641</v>
      </c>
      <c r="G2" s="109" t="s">
        <v>642</v>
      </c>
      <c r="L2" s="110" t="s">
        <v>637</v>
      </c>
      <c r="M2" s="109" t="s">
        <v>638</v>
      </c>
      <c r="N2" s="109" t="s">
        <v>639</v>
      </c>
      <c r="O2" s="109" t="s">
        <v>640</v>
      </c>
      <c r="P2" s="109" t="s">
        <v>641</v>
      </c>
      <c r="Q2" s="109" t="s">
        <v>642</v>
      </c>
      <c r="V2" s="110" t="s">
        <v>637</v>
      </c>
      <c r="W2" s="109" t="s">
        <v>638</v>
      </c>
      <c r="X2" s="109" t="s">
        <v>639</v>
      </c>
      <c r="Y2" s="109" t="s">
        <v>640</v>
      </c>
      <c r="Z2" s="109" t="s">
        <v>641</v>
      </c>
      <c r="AA2" s="109" t="s">
        <v>642</v>
      </c>
      <c r="AF2" s="110" t="s">
        <v>637</v>
      </c>
      <c r="AG2" s="109" t="s">
        <v>638</v>
      </c>
      <c r="AH2" s="109" t="s">
        <v>639</v>
      </c>
      <c r="AI2" s="109" t="s">
        <v>640</v>
      </c>
      <c r="AJ2" s="109" t="s">
        <v>641</v>
      </c>
      <c r="AK2" s="109" t="s">
        <v>642</v>
      </c>
    </row>
    <row r="3" spans="2:37" s="92" customFormat="1">
      <c r="B3" s="109"/>
      <c r="C3" s="109">
        <v>1</v>
      </c>
      <c r="D3" s="109">
        <v>2</v>
      </c>
      <c r="E3" s="109" t="s">
        <v>643</v>
      </c>
      <c r="F3" s="109" t="s">
        <v>644</v>
      </c>
      <c r="G3" s="109"/>
      <c r="L3" s="109"/>
      <c r="M3" s="109">
        <v>1</v>
      </c>
      <c r="N3" s="109">
        <v>2</v>
      </c>
      <c r="O3" s="109" t="s">
        <v>643</v>
      </c>
      <c r="P3" s="109" t="s">
        <v>644</v>
      </c>
      <c r="Q3" s="109"/>
      <c r="V3" s="109"/>
      <c r="W3" s="109">
        <v>1</v>
      </c>
      <c r="X3" s="109">
        <v>2</v>
      </c>
      <c r="Y3" s="109" t="s">
        <v>643</v>
      </c>
      <c r="Z3" s="109" t="s">
        <v>644</v>
      </c>
      <c r="AA3" s="109"/>
      <c r="AF3" s="109"/>
      <c r="AG3" s="109">
        <v>1</v>
      </c>
      <c r="AH3" s="109">
        <v>2</v>
      </c>
      <c r="AI3" s="109" t="s">
        <v>643</v>
      </c>
      <c r="AJ3" s="109" t="s">
        <v>644</v>
      </c>
      <c r="AK3" s="109"/>
    </row>
    <row r="4" spans="2:37" s="111" customFormat="1">
      <c r="B4" s="42" t="s">
        <v>527</v>
      </c>
      <c r="C4" s="93">
        <v>6</v>
      </c>
      <c r="D4" s="93">
        <v>8</v>
      </c>
      <c r="E4" s="93">
        <v>7</v>
      </c>
      <c r="F4" s="93">
        <v>1</v>
      </c>
      <c r="G4" s="94">
        <v>22</v>
      </c>
      <c r="L4" s="42" t="s">
        <v>527</v>
      </c>
      <c r="M4" s="103">
        <v>114.99</v>
      </c>
      <c r="N4" s="103">
        <v>185.20000000000002</v>
      </c>
      <c r="O4" s="103">
        <v>191.8</v>
      </c>
      <c r="P4" s="103">
        <v>4.1900000000000004</v>
      </c>
      <c r="Q4" s="112">
        <v>496.18</v>
      </c>
      <c r="V4" s="42" t="s">
        <v>527</v>
      </c>
      <c r="W4" s="93">
        <v>286663</v>
      </c>
      <c r="X4" s="93">
        <v>474778</v>
      </c>
      <c r="Y4" s="93">
        <v>448135</v>
      </c>
      <c r="Z4" s="93">
        <v>49158</v>
      </c>
      <c r="AA4" s="94">
        <v>1258734</v>
      </c>
      <c r="AF4" s="42" t="s">
        <v>527</v>
      </c>
      <c r="AG4" s="93">
        <v>12</v>
      </c>
      <c r="AH4" s="93">
        <v>25</v>
      </c>
      <c r="AI4" s="93">
        <v>19</v>
      </c>
      <c r="AJ4" s="93">
        <v>1</v>
      </c>
      <c r="AK4" s="94">
        <v>57</v>
      </c>
    </row>
    <row r="5" spans="2:37" s="89" customFormat="1">
      <c r="B5" s="100" t="s">
        <v>384</v>
      </c>
      <c r="C5" s="113">
        <v>3</v>
      </c>
      <c r="D5" s="113">
        <v>9</v>
      </c>
      <c r="E5" s="113">
        <v>14</v>
      </c>
      <c r="F5" s="113">
        <v>0</v>
      </c>
      <c r="G5" s="114">
        <v>26</v>
      </c>
      <c r="L5" s="100" t="s">
        <v>384</v>
      </c>
      <c r="M5" s="115">
        <v>684.28</v>
      </c>
      <c r="N5" s="115">
        <v>2417.13</v>
      </c>
      <c r="O5" s="115">
        <v>7914.43</v>
      </c>
      <c r="P5" s="115">
        <v>0</v>
      </c>
      <c r="Q5" s="116">
        <v>11015.839999999998</v>
      </c>
      <c r="V5" s="100" t="s">
        <v>384</v>
      </c>
      <c r="W5" s="113">
        <v>61942</v>
      </c>
      <c r="X5" s="113">
        <v>281047</v>
      </c>
      <c r="Y5" s="113">
        <v>972310</v>
      </c>
      <c r="Z5" s="113">
        <v>0</v>
      </c>
      <c r="AA5" s="114">
        <v>1315299</v>
      </c>
      <c r="AF5" s="100" t="s">
        <v>384</v>
      </c>
      <c r="AG5" s="113">
        <v>61</v>
      </c>
      <c r="AH5" s="113">
        <v>278</v>
      </c>
      <c r="AI5" s="113">
        <v>806</v>
      </c>
      <c r="AJ5" s="113">
        <v>0</v>
      </c>
      <c r="AK5" s="114">
        <v>1145</v>
      </c>
    </row>
    <row r="6" spans="2:37" s="89" customFormat="1">
      <c r="B6" s="100" t="s">
        <v>96</v>
      </c>
      <c r="C6" s="113">
        <v>2</v>
      </c>
      <c r="D6" s="113">
        <v>4</v>
      </c>
      <c r="E6" s="113">
        <v>11</v>
      </c>
      <c r="F6" s="113">
        <v>0</v>
      </c>
      <c r="G6" s="114">
        <v>17</v>
      </c>
      <c r="L6" s="100" t="s">
        <v>96</v>
      </c>
      <c r="M6" s="115">
        <v>663.91</v>
      </c>
      <c r="N6" s="115">
        <v>1378.6100000000001</v>
      </c>
      <c r="O6" s="103">
        <v>8014.5099999999993</v>
      </c>
      <c r="P6" s="115">
        <v>0</v>
      </c>
      <c r="Q6" s="116">
        <v>10057.029999999999</v>
      </c>
      <c r="V6" s="100" t="s">
        <v>96</v>
      </c>
      <c r="W6" s="93">
        <v>31021</v>
      </c>
      <c r="X6" s="93">
        <v>65099</v>
      </c>
      <c r="Y6" s="93">
        <v>541180</v>
      </c>
      <c r="Z6" s="93">
        <v>0</v>
      </c>
      <c r="AA6" s="94">
        <v>637300</v>
      </c>
      <c r="AB6" s="111"/>
      <c r="AC6" s="111"/>
      <c r="AD6" s="111"/>
      <c r="AE6" s="111"/>
      <c r="AF6" s="42" t="s">
        <v>96</v>
      </c>
      <c r="AG6" s="93">
        <v>32</v>
      </c>
      <c r="AH6" s="93">
        <v>82</v>
      </c>
      <c r="AI6" s="93">
        <v>509</v>
      </c>
      <c r="AJ6" s="93">
        <v>0</v>
      </c>
      <c r="AK6" s="114">
        <v>623</v>
      </c>
    </row>
    <row r="7" spans="2:37" s="89" customFormat="1">
      <c r="B7" s="102" t="s">
        <v>355</v>
      </c>
      <c r="C7" s="117">
        <v>8</v>
      </c>
      <c r="D7" s="117">
        <v>8</v>
      </c>
      <c r="E7" s="117">
        <v>8</v>
      </c>
      <c r="F7" s="117">
        <v>1</v>
      </c>
      <c r="G7" s="114">
        <v>25</v>
      </c>
      <c r="L7" s="102" t="s">
        <v>355</v>
      </c>
      <c r="M7" s="115">
        <v>659.59999999999991</v>
      </c>
      <c r="N7" s="115">
        <v>2609.3500000000004</v>
      </c>
      <c r="O7" s="115">
        <v>4394.87</v>
      </c>
      <c r="P7" s="115">
        <v>34.869999999999997</v>
      </c>
      <c r="Q7" s="116">
        <v>7698.69</v>
      </c>
      <c r="V7" s="102" t="s">
        <v>355</v>
      </c>
      <c r="W7" s="93">
        <v>91631</v>
      </c>
      <c r="X7" s="93">
        <v>129287</v>
      </c>
      <c r="Y7" s="93">
        <v>473220</v>
      </c>
      <c r="Z7" s="93">
        <v>50312</v>
      </c>
      <c r="AA7" s="94">
        <v>744450</v>
      </c>
      <c r="AB7" s="111"/>
      <c r="AC7" s="111"/>
      <c r="AD7" s="111"/>
      <c r="AE7" s="111"/>
      <c r="AF7" s="43" t="s">
        <v>355</v>
      </c>
      <c r="AG7" s="93">
        <v>50</v>
      </c>
      <c r="AH7" s="93">
        <v>191</v>
      </c>
      <c r="AI7" s="93">
        <v>269</v>
      </c>
      <c r="AJ7" s="93">
        <v>1</v>
      </c>
      <c r="AK7" s="114">
        <v>511</v>
      </c>
    </row>
    <row r="8" spans="2:37" s="89" customFormat="1">
      <c r="B8" s="102" t="s">
        <v>171</v>
      </c>
      <c r="C8" s="117">
        <v>2</v>
      </c>
      <c r="D8" s="117">
        <v>1</v>
      </c>
      <c r="E8" s="117">
        <v>4</v>
      </c>
      <c r="F8" s="117">
        <v>0</v>
      </c>
      <c r="G8" s="114">
        <v>7</v>
      </c>
      <c r="L8" s="102" t="s">
        <v>171</v>
      </c>
      <c r="M8" s="115">
        <v>549.16</v>
      </c>
      <c r="N8" s="115">
        <v>264.60000000000002</v>
      </c>
      <c r="O8" s="115">
        <v>2500.52</v>
      </c>
      <c r="P8" s="115">
        <v>0</v>
      </c>
      <c r="Q8" s="116">
        <v>3314.28</v>
      </c>
      <c r="T8" s="118"/>
      <c r="U8" s="118"/>
      <c r="V8" s="102" t="s">
        <v>171</v>
      </c>
      <c r="W8" s="113">
        <v>41864</v>
      </c>
      <c r="X8" s="113">
        <v>13529</v>
      </c>
      <c r="Y8" s="113">
        <v>243900</v>
      </c>
      <c r="Z8" s="113">
        <v>0</v>
      </c>
      <c r="AA8" s="114">
        <v>299293</v>
      </c>
      <c r="AF8" s="102" t="s">
        <v>171</v>
      </c>
      <c r="AG8" s="113">
        <v>19</v>
      </c>
      <c r="AH8" s="113">
        <v>8</v>
      </c>
      <c r="AI8" s="113">
        <v>105</v>
      </c>
      <c r="AJ8" s="113">
        <v>0</v>
      </c>
      <c r="AK8" s="114">
        <v>132</v>
      </c>
    </row>
    <row r="9" spans="2:37" s="89" customFormat="1">
      <c r="B9" s="102" t="s">
        <v>435</v>
      </c>
      <c r="C9" s="117">
        <v>1</v>
      </c>
      <c r="D9" s="117">
        <v>8</v>
      </c>
      <c r="E9" s="117">
        <v>7</v>
      </c>
      <c r="F9" s="117">
        <v>0</v>
      </c>
      <c r="G9" s="114">
        <v>16</v>
      </c>
      <c r="L9" s="102" t="s">
        <v>435</v>
      </c>
      <c r="M9" s="115">
        <v>123.58</v>
      </c>
      <c r="N9" s="115">
        <v>2627.04</v>
      </c>
      <c r="O9" s="115">
        <v>2583.9</v>
      </c>
      <c r="P9" s="115">
        <v>0</v>
      </c>
      <c r="Q9" s="116">
        <v>5334.52</v>
      </c>
      <c r="V9" s="102" t="s">
        <v>435</v>
      </c>
      <c r="W9" s="113">
        <v>22119</v>
      </c>
      <c r="X9" s="113">
        <v>339772</v>
      </c>
      <c r="Y9" s="113">
        <v>462081</v>
      </c>
      <c r="Z9" s="113">
        <v>0</v>
      </c>
      <c r="AA9" s="114">
        <v>823972</v>
      </c>
      <c r="AF9" s="102" t="s">
        <v>435</v>
      </c>
      <c r="AG9" s="113">
        <v>8</v>
      </c>
      <c r="AH9" s="113">
        <v>182</v>
      </c>
      <c r="AI9" s="113">
        <v>164</v>
      </c>
      <c r="AJ9" s="113">
        <v>0</v>
      </c>
      <c r="AK9" s="114">
        <v>354</v>
      </c>
    </row>
    <row r="10" spans="2:37" s="89" customFormat="1">
      <c r="B10" s="102" t="s">
        <v>647</v>
      </c>
      <c r="C10" s="117">
        <v>1</v>
      </c>
      <c r="D10" s="117">
        <v>4</v>
      </c>
      <c r="E10" s="117">
        <v>5</v>
      </c>
      <c r="F10" s="117">
        <v>0</v>
      </c>
      <c r="G10" s="114">
        <v>10</v>
      </c>
      <c r="L10" s="102" t="s">
        <v>647</v>
      </c>
      <c r="M10" s="115">
        <v>349.28</v>
      </c>
      <c r="N10" s="115">
        <v>773.32999999999993</v>
      </c>
      <c r="O10" s="115">
        <v>2040.8000000000002</v>
      </c>
      <c r="P10" s="115">
        <v>0</v>
      </c>
      <c r="Q10" s="116">
        <v>3163.4100000000003</v>
      </c>
      <c r="V10" s="102" t="s">
        <v>647</v>
      </c>
      <c r="W10" s="113">
        <v>24571</v>
      </c>
      <c r="X10" s="113">
        <v>81245</v>
      </c>
      <c r="Y10" s="113">
        <v>333035</v>
      </c>
      <c r="Z10" s="113">
        <v>0</v>
      </c>
      <c r="AA10" s="114">
        <v>438851</v>
      </c>
      <c r="AF10" s="102" t="s">
        <v>647</v>
      </c>
      <c r="AG10" s="113">
        <v>18</v>
      </c>
      <c r="AH10" s="113">
        <v>64</v>
      </c>
      <c r="AI10" s="113">
        <v>133</v>
      </c>
      <c r="AJ10" s="113">
        <v>0</v>
      </c>
      <c r="AK10" s="114">
        <v>215</v>
      </c>
    </row>
    <row r="11" spans="2:37" s="89" customFormat="1">
      <c r="B11" s="102" t="s">
        <v>186</v>
      </c>
      <c r="C11" s="117">
        <v>1</v>
      </c>
      <c r="D11" s="117">
        <v>3</v>
      </c>
      <c r="E11" s="117">
        <v>11</v>
      </c>
      <c r="F11" s="117">
        <v>0</v>
      </c>
      <c r="G11" s="114">
        <v>15</v>
      </c>
      <c r="L11" s="102" t="s">
        <v>186</v>
      </c>
      <c r="M11" s="115">
        <v>97.2</v>
      </c>
      <c r="N11" s="115">
        <v>515.76</v>
      </c>
      <c r="O11" s="115">
        <v>4145.91</v>
      </c>
      <c r="P11" s="115">
        <v>0</v>
      </c>
      <c r="Q11" s="116">
        <v>4758.869999999999</v>
      </c>
      <c r="V11" s="102" t="s">
        <v>186</v>
      </c>
      <c r="W11" s="113">
        <v>13323</v>
      </c>
      <c r="X11" s="113">
        <v>53805</v>
      </c>
      <c r="Y11" s="113">
        <v>484462</v>
      </c>
      <c r="Z11" s="113">
        <v>0</v>
      </c>
      <c r="AA11" s="114">
        <v>551590</v>
      </c>
      <c r="AF11" s="102" t="s">
        <v>186</v>
      </c>
      <c r="AG11" s="113">
        <v>5</v>
      </c>
      <c r="AH11" s="113">
        <v>54</v>
      </c>
      <c r="AI11" s="113">
        <v>389</v>
      </c>
      <c r="AJ11" s="113">
        <v>0</v>
      </c>
      <c r="AK11" s="114">
        <v>448</v>
      </c>
    </row>
    <row r="12" spans="2:37" s="89" customFormat="1">
      <c r="B12" s="102" t="s">
        <v>309</v>
      </c>
      <c r="C12" s="117">
        <v>1</v>
      </c>
      <c r="D12" s="117">
        <v>8</v>
      </c>
      <c r="E12" s="117">
        <v>6</v>
      </c>
      <c r="F12" s="117">
        <v>0</v>
      </c>
      <c r="G12" s="114">
        <v>15</v>
      </c>
      <c r="L12" s="102" t="s">
        <v>309</v>
      </c>
      <c r="M12" s="115">
        <v>213.64</v>
      </c>
      <c r="N12" s="115">
        <v>2383.4</v>
      </c>
      <c r="O12" s="115">
        <v>1921.9</v>
      </c>
      <c r="P12" s="115">
        <v>0</v>
      </c>
      <c r="Q12" s="116">
        <v>4518.9399999999996</v>
      </c>
      <c r="V12" s="102" t="s">
        <v>309</v>
      </c>
      <c r="W12" s="113">
        <v>17473</v>
      </c>
      <c r="X12" s="113">
        <v>211386</v>
      </c>
      <c r="Y12" s="113">
        <v>287513</v>
      </c>
      <c r="Z12" s="113">
        <v>0</v>
      </c>
      <c r="AA12" s="114">
        <v>516372</v>
      </c>
      <c r="AF12" s="102" t="s">
        <v>309</v>
      </c>
      <c r="AG12" s="113">
        <v>14</v>
      </c>
      <c r="AH12" s="113">
        <v>236</v>
      </c>
      <c r="AI12" s="113">
        <v>201</v>
      </c>
      <c r="AJ12" s="113">
        <v>0</v>
      </c>
      <c r="AK12" s="114">
        <v>451</v>
      </c>
    </row>
    <row r="13" spans="2:37" s="89" customFormat="1">
      <c r="B13" s="102" t="s">
        <v>468</v>
      </c>
      <c r="C13" s="117">
        <v>1</v>
      </c>
      <c r="D13" s="117">
        <v>6</v>
      </c>
      <c r="E13" s="117">
        <v>8</v>
      </c>
      <c r="F13" s="117">
        <v>0</v>
      </c>
      <c r="G13" s="114">
        <v>15</v>
      </c>
      <c r="L13" s="102" t="s">
        <v>468</v>
      </c>
      <c r="M13" s="115">
        <v>211.29</v>
      </c>
      <c r="N13" s="115">
        <v>1984.61</v>
      </c>
      <c r="O13" s="115">
        <v>4599.87</v>
      </c>
      <c r="P13" s="115">
        <v>0</v>
      </c>
      <c r="Q13" s="116">
        <v>6795.7699999999995</v>
      </c>
      <c r="V13" s="102" t="s">
        <v>468</v>
      </c>
      <c r="W13" s="113">
        <v>13346</v>
      </c>
      <c r="X13" s="113">
        <v>138576</v>
      </c>
      <c r="Y13" s="113">
        <v>357973</v>
      </c>
      <c r="Z13" s="113">
        <v>0</v>
      </c>
      <c r="AA13" s="114">
        <v>509895</v>
      </c>
      <c r="AF13" s="102" t="s">
        <v>468</v>
      </c>
      <c r="AG13" s="113">
        <v>27</v>
      </c>
      <c r="AH13" s="113">
        <v>229</v>
      </c>
      <c r="AI13" s="113">
        <v>448</v>
      </c>
      <c r="AJ13" s="113">
        <v>0</v>
      </c>
      <c r="AK13" s="114">
        <v>704</v>
      </c>
    </row>
    <row r="14" spans="2:37" s="89" customFormat="1">
      <c r="B14" s="102" t="s">
        <v>131</v>
      </c>
      <c r="C14" s="117">
        <v>19</v>
      </c>
      <c r="D14" s="117">
        <v>15</v>
      </c>
      <c r="E14" s="117">
        <v>12</v>
      </c>
      <c r="F14" s="117">
        <v>0</v>
      </c>
      <c r="G14" s="114">
        <v>46</v>
      </c>
      <c r="L14" s="102" t="s">
        <v>131</v>
      </c>
      <c r="M14" s="115">
        <v>732.17999999999984</v>
      </c>
      <c r="N14" s="115">
        <v>3199.3700000000003</v>
      </c>
      <c r="O14" s="115">
        <v>3493.8399999999997</v>
      </c>
      <c r="P14" s="115">
        <v>0</v>
      </c>
      <c r="Q14" s="116">
        <v>7425.39</v>
      </c>
      <c r="V14" s="102" t="s">
        <v>131</v>
      </c>
      <c r="W14" s="113">
        <v>330085</v>
      </c>
      <c r="X14" s="113">
        <v>426186</v>
      </c>
      <c r="Y14" s="113">
        <v>800376</v>
      </c>
      <c r="Z14" s="113">
        <v>0</v>
      </c>
      <c r="AA14" s="114">
        <v>1556647</v>
      </c>
      <c r="AF14" s="102" t="s">
        <v>131</v>
      </c>
      <c r="AG14" s="113">
        <v>72</v>
      </c>
      <c r="AH14" s="113">
        <v>358</v>
      </c>
      <c r="AI14" s="113">
        <v>272</v>
      </c>
      <c r="AJ14" s="113">
        <v>0</v>
      </c>
      <c r="AK14" s="114">
        <v>702</v>
      </c>
    </row>
    <row r="15" spans="2:37" s="89" customFormat="1">
      <c r="B15" s="102" t="s">
        <v>280</v>
      </c>
      <c r="C15" s="117">
        <v>1</v>
      </c>
      <c r="D15" s="117">
        <v>4</v>
      </c>
      <c r="E15" s="117">
        <v>7</v>
      </c>
      <c r="F15" s="117">
        <v>1</v>
      </c>
      <c r="G15" s="114">
        <v>13</v>
      </c>
      <c r="L15" s="102" t="s">
        <v>280</v>
      </c>
      <c r="M15" s="115">
        <v>118.6</v>
      </c>
      <c r="N15" s="115">
        <v>959.43</v>
      </c>
      <c r="O15" s="115">
        <v>3330.1499999999996</v>
      </c>
      <c r="P15" s="115">
        <v>858.63</v>
      </c>
      <c r="Q15" s="116">
        <v>5266.8099999999995</v>
      </c>
      <c r="V15" s="102" t="s">
        <v>280</v>
      </c>
      <c r="W15" s="113">
        <v>15289</v>
      </c>
      <c r="X15" s="113">
        <v>90545</v>
      </c>
      <c r="Y15" s="113">
        <v>366662</v>
      </c>
      <c r="Z15" s="113">
        <v>163215</v>
      </c>
      <c r="AA15" s="114">
        <v>635711</v>
      </c>
      <c r="AF15" s="102" t="s">
        <v>280</v>
      </c>
      <c r="AG15" s="113">
        <v>14</v>
      </c>
      <c r="AH15" s="113">
        <v>80</v>
      </c>
      <c r="AI15" s="113">
        <v>260</v>
      </c>
      <c r="AJ15" s="113">
        <v>45</v>
      </c>
      <c r="AK15" s="114">
        <v>399</v>
      </c>
    </row>
    <row r="16" spans="2:37" s="89" customFormat="1">
      <c r="B16" s="102" t="s">
        <v>237</v>
      </c>
      <c r="C16" s="117">
        <v>2</v>
      </c>
      <c r="D16" s="117">
        <v>6</v>
      </c>
      <c r="E16" s="117">
        <v>13</v>
      </c>
      <c r="F16" s="117">
        <v>1</v>
      </c>
      <c r="G16" s="114">
        <v>22</v>
      </c>
      <c r="L16" s="102" t="s">
        <v>237</v>
      </c>
      <c r="M16" s="115">
        <v>380.5</v>
      </c>
      <c r="N16" s="115">
        <v>845.07999999999993</v>
      </c>
      <c r="O16" s="115">
        <v>3870.09</v>
      </c>
      <c r="P16" s="115">
        <v>331.56</v>
      </c>
      <c r="Q16" s="116">
        <v>5427.2300000000005</v>
      </c>
      <c r="V16" s="102" t="s">
        <v>237</v>
      </c>
      <c r="W16" s="113">
        <v>34899</v>
      </c>
      <c r="X16" s="113">
        <v>166040</v>
      </c>
      <c r="Y16" s="113">
        <v>691097</v>
      </c>
      <c r="Z16" s="113">
        <v>325640</v>
      </c>
      <c r="AA16" s="114">
        <v>1217676</v>
      </c>
      <c r="AF16" s="102" t="s">
        <v>237</v>
      </c>
      <c r="AG16" s="113">
        <v>21</v>
      </c>
      <c r="AH16" s="113">
        <v>54</v>
      </c>
      <c r="AI16" s="113">
        <v>212</v>
      </c>
      <c r="AJ16" s="113">
        <v>13</v>
      </c>
      <c r="AK16" s="114">
        <v>300</v>
      </c>
    </row>
    <row r="17" spans="2:37" s="89" customFormat="1">
      <c r="B17" s="102" t="s">
        <v>499</v>
      </c>
      <c r="C17" s="117">
        <v>1</v>
      </c>
      <c r="D17" s="117">
        <v>4</v>
      </c>
      <c r="E17" s="117">
        <v>8</v>
      </c>
      <c r="F17" s="117">
        <v>0</v>
      </c>
      <c r="G17" s="114">
        <v>13</v>
      </c>
      <c r="L17" s="102" t="s">
        <v>499</v>
      </c>
      <c r="M17" s="115">
        <v>132.6</v>
      </c>
      <c r="N17" s="115">
        <v>1056.57</v>
      </c>
      <c r="O17" s="115">
        <v>2773.9</v>
      </c>
      <c r="P17" s="115">
        <v>0</v>
      </c>
      <c r="Q17" s="116">
        <v>3963.0699999999997</v>
      </c>
      <c r="V17" s="102" t="s">
        <v>499</v>
      </c>
      <c r="W17" s="113">
        <v>21374</v>
      </c>
      <c r="X17" s="113">
        <v>111727</v>
      </c>
      <c r="Y17" s="113">
        <v>452160</v>
      </c>
      <c r="Z17" s="113">
        <v>0</v>
      </c>
      <c r="AA17" s="114">
        <v>585261</v>
      </c>
      <c r="AF17" s="102" t="s">
        <v>499</v>
      </c>
      <c r="AG17" s="113">
        <v>19</v>
      </c>
      <c r="AH17" s="113">
        <v>81</v>
      </c>
      <c r="AI17" s="113">
        <v>207</v>
      </c>
      <c r="AJ17" s="113">
        <v>0</v>
      </c>
      <c r="AK17" s="114">
        <v>307</v>
      </c>
    </row>
    <row r="18" spans="2:37" s="89" customFormat="1">
      <c r="B18" s="100" t="s">
        <v>534</v>
      </c>
      <c r="C18" s="113">
        <v>49</v>
      </c>
      <c r="D18" s="113">
        <v>88</v>
      </c>
      <c r="E18" s="113">
        <v>121</v>
      </c>
      <c r="F18" s="113">
        <v>4</v>
      </c>
      <c r="G18" s="114">
        <v>262</v>
      </c>
      <c r="L18" s="100" t="s">
        <v>534</v>
      </c>
      <c r="M18" s="95">
        <v>5030.8100000000013</v>
      </c>
      <c r="N18" s="95">
        <v>21199.479999999996</v>
      </c>
      <c r="O18" s="95">
        <v>51776.489999999983</v>
      </c>
      <c r="P18" s="95">
        <v>1229.25</v>
      </c>
      <c r="Q18" s="96">
        <v>79236.029999999955</v>
      </c>
      <c r="V18" s="100" t="s">
        <v>534</v>
      </c>
      <c r="W18" s="113">
        <v>1005600</v>
      </c>
      <c r="X18" s="113">
        <v>2583022</v>
      </c>
      <c r="Y18" s="113">
        <v>6914104</v>
      </c>
      <c r="Z18" s="113">
        <v>588325</v>
      </c>
      <c r="AA18" s="114">
        <v>11091051</v>
      </c>
      <c r="AF18" s="100" t="s">
        <v>534</v>
      </c>
      <c r="AG18" s="113">
        <v>372</v>
      </c>
      <c r="AH18" s="113">
        <v>1922</v>
      </c>
      <c r="AI18" s="113">
        <v>3994</v>
      </c>
      <c r="AJ18" s="113">
        <v>60</v>
      </c>
      <c r="AK18" s="114">
        <v>6348</v>
      </c>
    </row>
    <row r="19" spans="2:37" s="89" customFormat="1">
      <c r="B19" s="100" t="s">
        <v>645</v>
      </c>
      <c r="C19" s="95">
        <v>19</v>
      </c>
      <c r="D19" s="95">
        <v>34</v>
      </c>
      <c r="E19" s="95">
        <v>46</v>
      </c>
      <c r="F19" s="95">
        <v>2</v>
      </c>
      <c r="G19" s="95">
        <v>100</v>
      </c>
      <c r="L19" s="100" t="s">
        <v>645</v>
      </c>
      <c r="M19" s="95">
        <v>6</v>
      </c>
      <c r="N19" s="95">
        <v>27</v>
      </c>
      <c r="O19" s="95">
        <v>65</v>
      </c>
      <c r="P19" s="95">
        <v>2</v>
      </c>
      <c r="Q19" s="95">
        <v>100</v>
      </c>
      <c r="V19" s="100" t="s">
        <v>645</v>
      </c>
      <c r="W19" s="95">
        <v>9</v>
      </c>
      <c r="X19" s="95">
        <v>23</v>
      </c>
      <c r="Y19" s="95">
        <v>62</v>
      </c>
      <c r="Z19" s="95">
        <v>5</v>
      </c>
      <c r="AA19" s="95">
        <v>100</v>
      </c>
      <c r="AF19" s="100" t="s">
        <v>645</v>
      </c>
      <c r="AG19" s="95">
        <v>6</v>
      </c>
      <c r="AH19" s="95">
        <v>30</v>
      </c>
      <c r="AI19" s="95">
        <v>63</v>
      </c>
      <c r="AJ19" s="95">
        <v>1</v>
      </c>
      <c r="AK19" s="95">
        <v>100</v>
      </c>
    </row>
    <row r="20" spans="2:37">
      <c r="B20" s="104"/>
      <c r="L20" s="104"/>
      <c r="V20" s="104"/>
      <c r="AF20" s="104"/>
    </row>
    <row r="264" spans="12:12">
      <c r="L264" s="119"/>
    </row>
  </sheetData>
  <mergeCells count="4">
    <mergeCell ref="C1:G1"/>
    <mergeCell ref="M1:Q1"/>
    <mergeCell ref="W1:AA1"/>
    <mergeCell ref="AG1:AK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dimension ref="B1:AU8"/>
  <sheetViews>
    <sheetView workbookViewId="0"/>
  </sheetViews>
  <sheetFormatPr defaultRowHeight="15"/>
  <cols>
    <col min="1" max="1" width="9.140625" style="1"/>
    <col min="2" max="2" width="26.5703125" style="1" bestFit="1" customWidth="1"/>
    <col min="3" max="10" width="9.140625" style="1"/>
    <col min="11" max="11" width="26.5703125" style="1" bestFit="1" customWidth="1"/>
    <col min="12" max="15" width="9.140625" style="1" customWidth="1"/>
    <col min="16" max="19" width="9.140625" style="1"/>
    <col min="20" max="20" width="26.7109375" style="1" customWidth="1"/>
    <col min="21" max="24" width="9.140625" style="1" customWidth="1"/>
    <col min="25" max="28" width="9.140625" style="1"/>
    <col min="29" max="29" width="26.5703125" style="1" customWidth="1"/>
    <col min="30" max="33" width="9.140625" style="1" customWidth="1"/>
    <col min="34" max="39" width="9.140625" style="1"/>
    <col min="48" max="16384" width="9.140625" style="1"/>
  </cols>
  <sheetData>
    <row r="1" spans="2:33" s="30" customFormat="1">
      <c r="B1" s="63" t="s">
        <v>594</v>
      </c>
      <c r="K1" s="45"/>
    </row>
    <row r="2" spans="2:33" s="30" customFormat="1"/>
    <row r="3" spans="2:33" s="30" customFormat="1">
      <c r="B3" s="34" t="s">
        <v>596</v>
      </c>
      <c r="C3" s="60">
        <v>2011</v>
      </c>
      <c r="D3" s="60">
        <v>2012</v>
      </c>
      <c r="E3" s="60">
        <v>2013</v>
      </c>
      <c r="F3" s="60">
        <v>2014</v>
      </c>
      <c r="K3" s="32" t="s">
        <v>535</v>
      </c>
      <c r="L3" s="60">
        <v>2011</v>
      </c>
      <c r="M3" s="60">
        <v>2012</v>
      </c>
      <c r="N3" s="60">
        <v>2013</v>
      </c>
      <c r="O3" s="60">
        <v>2014</v>
      </c>
      <c r="T3" s="34" t="s">
        <v>536</v>
      </c>
      <c r="U3" s="60">
        <v>2011</v>
      </c>
      <c r="V3" s="60">
        <v>2012</v>
      </c>
      <c r="W3" s="60">
        <v>2013</v>
      </c>
      <c r="X3" s="60">
        <v>2014</v>
      </c>
      <c r="AC3" s="34" t="s">
        <v>591</v>
      </c>
      <c r="AD3" s="60">
        <v>2011</v>
      </c>
      <c r="AE3" s="60">
        <v>2012</v>
      </c>
      <c r="AF3" s="60">
        <v>2013</v>
      </c>
      <c r="AG3" s="60">
        <v>2014</v>
      </c>
    </row>
    <row r="4" spans="2:33" s="30" customFormat="1">
      <c r="B4" s="62" t="s">
        <v>606</v>
      </c>
      <c r="C4" s="40">
        <v>1243</v>
      </c>
      <c r="D4" s="40">
        <v>1013</v>
      </c>
      <c r="E4" s="40">
        <v>996</v>
      </c>
      <c r="F4" s="40">
        <v>991</v>
      </c>
      <c r="K4" s="38" t="s">
        <v>606</v>
      </c>
      <c r="L4" s="40">
        <v>916</v>
      </c>
      <c r="M4" s="40">
        <v>711</v>
      </c>
      <c r="N4" s="40">
        <v>700</v>
      </c>
      <c r="O4" s="40">
        <v>718</v>
      </c>
      <c r="T4" s="62" t="s">
        <v>606</v>
      </c>
      <c r="U4" s="40">
        <v>147</v>
      </c>
      <c r="V4" s="40">
        <v>199</v>
      </c>
      <c r="W4" s="40">
        <v>204</v>
      </c>
      <c r="X4" s="40">
        <v>167</v>
      </c>
      <c r="AC4" s="62" t="s">
        <v>606</v>
      </c>
      <c r="AD4" s="40">
        <v>180</v>
      </c>
      <c r="AE4" s="40">
        <v>103</v>
      </c>
      <c r="AF4" s="40">
        <v>92</v>
      </c>
      <c r="AG4" s="40">
        <v>106</v>
      </c>
    </row>
    <row r="5" spans="2:33" s="30" customFormat="1">
      <c r="B5" s="62" t="s">
        <v>592</v>
      </c>
      <c r="C5" s="40">
        <v>741</v>
      </c>
      <c r="D5" s="40">
        <v>789</v>
      </c>
      <c r="E5" s="40">
        <v>763</v>
      </c>
      <c r="F5" s="40">
        <v>759</v>
      </c>
      <c r="K5" s="38" t="s">
        <v>592</v>
      </c>
      <c r="L5" s="40">
        <v>578</v>
      </c>
      <c r="M5" s="40">
        <v>571</v>
      </c>
      <c r="N5" s="40">
        <v>552</v>
      </c>
      <c r="O5" s="40">
        <v>570</v>
      </c>
      <c r="T5" s="62" t="s">
        <v>592</v>
      </c>
      <c r="U5" s="40">
        <v>73</v>
      </c>
      <c r="V5" s="40">
        <v>127</v>
      </c>
      <c r="W5" s="40">
        <v>132</v>
      </c>
      <c r="X5" s="40">
        <v>102</v>
      </c>
      <c r="AC5" s="62" t="s">
        <v>592</v>
      </c>
      <c r="AD5" s="40">
        <v>90</v>
      </c>
      <c r="AE5" s="40">
        <v>91</v>
      </c>
      <c r="AF5" s="40">
        <v>79</v>
      </c>
      <c r="AG5" s="40">
        <v>87</v>
      </c>
    </row>
    <row r="6" spans="2:33" s="30" customFormat="1">
      <c r="B6" s="62" t="s">
        <v>593</v>
      </c>
      <c r="C6" s="40">
        <f>C4-C5</f>
        <v>502</v>
      </c>
      <c r="D6" s="40">
        <f>D4-D5</f>
        <v>224</v>
      </c>
      <c r="E6" s="40">
        <f>E4-E5</f>
        <v>233</v>
      </c>
      <c r="F6" s="40">
        <f>F4-F5</f>
        <v>232</v>
      </c>
      <c r="K6" s="38" t="s">
        <v>593</v>
      </c>
      <c r="L6" s="40">
        <f>L4-L5</f>
        <v>338</v>
      </c>
      <c r="M6" s="40">
        <f>M4-M5</f>
        <v>140</v>
      </c>
      <c r="N6" s="40">
        <f>N4-N5</f>
        <v>148</v>
      </c>
      <c r="O6" s="40">
        <f>O4-O5</f>
        <v>148</v>
      </c>
      <c r="T6" s="62" t="s">
        <v>593</v>
      </c>
      <c r="U6" s="40">
        <f>U4-U5</f>
        <v>74</v>
      </c>
      <c r="V6" s="40">
        <f>V4-V5</f>
        <v>72</v>
      </c>
      <c r="W6" s="40">
        <f>W4-W5</f>
        <v>72</v>
      </c>
      <c r="X6" s="40">
        <f>X4-X5</f>
        <v>65</v>
      </c>
      <c r="AC6" s="62" t="s">
        <v>593</v>
      </c>
      <c r="AD6" s="40">
        <f>AD4-AD5</f>
        <v>90</v>
      </c>
      <c r="AE6" s="40">
        <f>AE4-AE5</f>
        <v>12</v>
      </c>
      <c r="AF6" s="40">
        <f>AF4-AF5</f>
        <v>13</v>
      </c>
      <c r="AG6" s="40">
        <f>AG4-AG5</f>
        <v>19</v>
      </c>
    </row>
    <row r="7" spans="2:33" s="30" customFormat="1" ht="30">
      <c r="B7" s="62" t="s">
        <v>607</v>
      </c>
      <c r="C7" s="41">
        <f>C5/C4*100</f>
        <v>59.613837489943691</v>
      </c>
      <c r="D7" s="41">
        <f>D5/D4*100</f>
        <v>77.887462981243829</v>
      </c>
      <c r="E7" s="41">
        <f>E5/E4*100</f>
        <v>76.606425702811237</v>
      </c>
      <c r="F7" s="41">
        <f>F5/F4*100</f>
        <v>76.589303733602421</v>
      </c>
      <c r="K7" s="38" t="s">
        <v>607</v>
      </c>
      <c r="L7" s="41">
        <f>L5/L4*100</f>
        <v>63.100436681222703</v>
      </c>
      <c r="M7" s="41">
        <f>M5/M4*100</f>
        <v>80.309423347398038</v>
      </c>
      <c r="N7" s="41">
        <f>N5/N4*100</f>
        <v>78.857142857142861</v>
      </c>
      <c r="O7" s="41">
        <f>O5/O4*100</f>
        <v>79.387186629526468</v>
      </c>
      <c r="T7" s="62" t="s">
        <v>607</v>
      </c>
      <c r="U7" s="41">
        <f>U5/U4*100</f>
        <v>49.65986394557823</v>
      </c>
      <c r="V7" s="41">
        <f>V5/V4*100</f>
        <v>63.819095477386931</v>
      </c>
      <c r="W7" s="41">
        <f>W5/W4*100</f>
        <v>64.705882352941174</v>
      </c>
      <c r="X7" s="41">
        <f>X5/X4*100</f>
        <v>61.077844311377248</v>
      </c>
      <c r="AC7" s="62" t="s">
        <v>607</v>
      </c>
      <c r="AD7" s="41">
        <f>AD5/AD4*100</f>
        <v>50</v>
      </c>
      <c r="AE7" s="41">
        <f>AE5/AE4*100</f>
        <v>88.349514563106794</v>
      </c>
      <c r="AF7" s="41">
        <f>AF5/AF4*100</f>
        <v>85.869565217391312</v>
      </c>
      <c r="AG7" s="41">
        <f>AG5/AG4*100</f>
        <v>82.075471698113205</v>
      </c>
    </row>
    <row r="8" spans="2:33" s="36" customFormat="1">
      <c r="K8" s="46"/>
      <c r="L8" s="31"/>
      <c r="M8" s="31"/>
      <c r="N8" s="31"/>
      <c r="O8" s="31"/>
      <c r="T8" s="46"/>
      <c r="U8" s="31"/>
      <c r="V8" s="31"/>
      <c r="W8" s="31"/>
      <c r="X8" s="31"/>
      <c r="AC8" s="46"/>
      <c r="AD8" s="31"/>
      <c r="AE8" s="31"/>
      <c r="AF8" s="31"/>
      <c r="AG8" s="31"/>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B1:AW36"/>
  <sheetViews>
    <sheetView workbookViewId="0"/>
  </sheetViews>
  <sheetFormatPr defaultRowHeight="15"/>
  <cols>
    <col min="1" max="1" width="9.140625" style="1"/>
    <col min="2" max="2" width="32.42578125" style="1" customWidth="1"/>
    <col min="3" max="10" width="9.140625" style="1"/>
    <col min="11" max="11" width="32.42578125" style="1" bestFit="1" customWidth="1"/>
    <col min="12" max="15" width="9.140625" style="1" customWidth="1"/>
    <col min="16" max="19" width="9.140625" style="1"/>
    <col min="20" max="20" width="32.42578125" style="1" bestFit="1" customWidth="1"/>
    <col min="21" max="24" width="9.140625" style="1" customWidth="1"/>
    <col min="25" max="28" width="9.140625" style="1"/>
    <col min="29" max="29" width="32.42578125" style="1" bestFit="1" customWidth="1"/>
    <col min="30" max="33" width="9.140625" style="1" customWidth="1"/>
    <col min="34" max="40" width="9.140625" style="1"/>
    <col min="50" max="16384" width="9.140625" style="1"/>
  </cols>
  <sheetData>
    <row r="1" spans="2:34" s="30" customFormat="1">
      <c r="B1" s="30" t="s">
        <v>539</v>
      </c>
    </row>
    <row r="2" spans="2:34" s="30" customFormat="1"/>
    <row r="3" spans="2:34" s="30" customFormat="1">
      <c r="B3" s="34" t="s">
        <v>596</v>
      </c>
      <c r="C3" s="33">
        <v>2011</v>
      </c>
      <c r="D3" s="60">
        <v>2012</v>
      </c>
      <c r="E3" s="60">
        <v>2013</v>
      </c>
      <c r="F3" s="60">
        <v>2014</v>
      </c>
      <c r="K3" s="32" t="s">
        <v>535</v>
      </c>
      <c r="L3" s="33">
        <v>2011</v>
      </c>
      <c r="M3" s="60">
        <v>2012</v>
      </c>
      <c r="N3" s="60">
        <v>2013</v>
      </c>
      <c r="O3" s="60">
        <v>2014</v>
      </c>
      <c r="P3" s="37"/>
      <c r="Q3" s="37"/>
      <c r="R3" s="37"/>
      <c r="S3" s="37"/>
      <c r="T3" s="34" t="s">
        <v>536</v>
      </c>
      <c r="U3" s="33">
        <v>2011</v>
      </c>
      <c r="V3" s="60">
        <v>2012</v>
      </c>
      <c r="W3" s="60">
        <v>2013</v>
      </c>
      <c r="X3" s="60">
        <v>2014</v>
      </c>
      <c r="AC3" s="34" t="s">
        <v>591</v>
      </c>
      <c r="AD3" s="33">
        <v>2011</v>
      </c>
      <c r="AE3" s="60">
        <v>2012</v>
      </c>
      <c r="AF3" s="60">
        <v>2013</v>
      </c>
      <c r="AG3" s="60">
        <v>2014</v>
      </c>
    </row>
    <row r="4" spans="2:34" s="30" customFormat="1">
      <c r="B4" s="38" t="s">
        <v>540</v>
      </c>
      <c r="C4" s="44">
        <v>241</v>
      </c>
      <c r="D4" s="44">
        <v>237</v>
      </c>
      <c r="E4" s="44">
        <v>228</v>
      </c>
      <c r="F4" s="44">
        <v>211</v>
      </c>
      <c r="K4" s="38" t="s">
        <v>540</v>
      </c>
      <c r="L4" s="44">
        <v>203</v>
      </c>
      <c r="M4" s="44">
        <v>168</v>
      </c>
      <c r="N4" s="44">
        <v>159</v>
      </c>
      <c r="O4" s="44">
        <v>164</v>
      </c>
      <c r="P4" s="37"/>
      <c r="Q4" s="37"/>
      <c r="R4" s="37"/>
      <c r="S4" s="37"/>
      <c r="T4" s="38" t="s">
        <v>540</v>
      </c>
      <c r="U4" s="44">
        <v>29</v>
      </c>
      <c r="V4" s="44">
        <v>61</v>
      </c>
      <c r="W4" s="44">
        <v>62</v>
      </c>
      <c r="X4" s="44">
        <v>40</v>
      </c>
      <c r="Y4" s="37"/>
      <c r="Z4" s="37"/>
      <c r="AA4" s="37"/>
      <c r="AB4" s="37"/>
      <c r="AC4" s="38" t="s">
        <v>540</v>
      </c>
      <c r="AD4" s="44">
        <v>9</v>
      </c>
      <c r="AE4" s="44">
        <v>8</v>
      </c>
      <c r="AF4" s="44">
        <v>7</v>
      </c>
      <c r="AG4" s="44">
        <v>7</v>
      </c>
      <c r="AH4" s="37"/>
    </row>
    <row r="5" spans="2:34" s="30" customFormat="1">
      <c r="B5" s="38" t="s">
        <v>541</v>
      </c>
      <c r="C5" s="44">
        <v>58</v>
      </c>
      <c r="D5" s="44">
        <v>61</v>
      </c>
      <c r="E5" s="44">
        <v>57</v>
      </c>
      <c r="F5" s="44">
        <v>58</v>
      </c>
      <c r="K5" s="38" t="s">
        <v>541</v>
      </c>
      <c r="L5" s="44">
        <v>50</v>
      </c>
      <c r="M5" s="44">
        <v>50</v>
      </c>
      <c r="N5" s="44">
        <v>47</v>
      </c>
      <c r="O5" s="44">
        <v>43</v>
      </c>
      <c r="T5" s="38" t="s">
        <v>541</v>
      </c>
      <c r="U5" s="44">
        <v>4</v>
      </c>
      <c r="V5" s="44">
        <v>7</v>
      </c>
      <c r="W5" s="44">
        <v>6</v>
      </c>
      <c r="X5" s="44">
        <v>10</v>
      </c>
      <c r="Y5" s="37"/>
      <c r="Z5" s="37"/>
      <c r="AA5" s="37"/>
      <c r="AB5" s="37"/>
      <c r="AC5" s="38" t="s">
        <v>541</v>
      </c>
      <c r="AD5" s="44">
        <v>4</v>
      </c>
      <c r="AE5" s="44">
        <v>4</v>
      </c>
      <c r="AF5" s="44">
        <v>4</v>
      </c>
      <c r="AG5" s="44">
        <v>5</v>
      </c>
      <c r="AH5" s="37"/>
    </row>
    <row r="6" spans="2:34" s="30" customFormat="1">
      <c r="B6" s="38" t="s">
        <v>542</v>
      </c>
      <c r="C6" s="44">
        <v>543</v>
      </c>
      <c r="D6" s="44">
        <v>567</v>
      </c>
      <c r="E6" s="44">
        <v>565</v>
      </c>
      <c r="F6" s="44">
        <v>581</v>
      </c>
      <c r="K6" s="38" t="s">
        <v>542</v>
      </c>
      <c r="L6" s="44">
        <v>409</v>
      </c>
      <c r="M6" s="44">
        <v>402</v>
      </c>
      <c r="N6" s="44">
        <v>405</v>
      </c>
      <c r="O6" s="44">
        <v>421</v>
      </c>
      <c r="T6" s="38" t="s">
        <v>542</v>
      </c>
      <c r="U6" s="44">
        <v>54</v>
      </c>
      <c r="V6" s="44">
        <v>84</v>
      </c>
      <c r="W6" s="44">
        <v>88</v>
      </c>
      <c r="X6" s="44">
        <v>76</v>
      </c>
      <c r="AC6" s="38" t="s">
        <v>542</v>
      </c>
      <c r="AD6" s="44">
        <v>80</v>
      </c>
      <c r="AE6" s="44">
        <v>81</v>
      </c>
      <c r="AF6" s="44">
        <v>72</v>
      </c>
      <c r="AG6" s="44">
        <v>84</v>
      </c>
    </row>
    <row r="33" spans="11:11">
      <c r="K33" s="47"/>
    </row>
    <row r="34" spans="11:11">
      <c r="K34" s="48"/>
    </row>
    <row r="35" spans="11:11">
      <c r="K35" s="48"/>
    </row>
    <row r="36" spans="11:11">
      <c r="K36" s="48"/>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dimension ref="B1:AV36"/>
  <sheetViews>
    <sheetView workbookViewId="0"/>
  </sheetViews>
  <sheetFormatPr defaultRowHeight="15"/>
  <cols>
    <col min="1" max="1" width="9.140625" style="1"/>
    <col min="2" max="2" width="24.7109375" style="1" customWidth="1"/>
    <col min="3" max="10" width="9.140625" style="1"/>
    <col min="11" max="11" width="24.7109375" style="1" customWidth="1"/>
    <col min="12" max="15" width="9.140625" style="1" customWidth="1"/>
    <col min="16" max="19" width="9.140625" style="1"/>
    <col min="20" max="20" width="24.7109375" style="1" customWidth="1"/>
    <col min="21" max="24" width="9.140625" style="1" customWidth="1"/>
    <col min="25" max="28" width="9.140625" style="1"/>
    <col min="29" max="29" width="24.7109375" style="1" customWidth="1"/>
    <col min="30" max="33" width="9.140625" style="1" customWidth="1"/>
    <col min="34" max="38" width="9.140625" style="1"/>
    <col min="49" max="16384" width="9.140625" style="1"/>
  </cols>
  <sheetData>
    <row r="1" spans="2:34" s="30" customFormat="1">
      <c r="B1" s="30" t="s">
        <v>543</v>
      </c>
    </row>
    <row r="2" spans="2:34" s="30" customFormat="1"/>
    <row r="3" spans="2:34" s="30" customFormat="1">
      <c r="B3" s="34" t="s">
        <v>596</v>
      </c>
      <c r="C3" s="33">
        <v>2011</v>
      </c>
      <c r="D3" s="60">
        <v>2012</v>
      </c>
      <c r="E3" s="60">
        <v>2013</v>
      </c>
      <c r="F3" s="60">
        <v>2014</v>
      </c>
      <c r="K3" s="32" t="s">
        <v>535</v>
      </c>
      <c r="L3" s="33">
        <v>2011</v>
      </c>
      <c r="M3" s="60">
        <v>2012</v>
      </c>
      <c r="N3" s="60">
        <v>2013</v>
      </c>
      <c r="O3" s="60">
        <v>2014</v>
      </c>
      <c r="P3" s="37"/>
      <c r="Q3" s="37"/>
      <c r="R3" s="37"/>
      <c r="T3" s="34" t="s">
        <v>536</v>
      </c>
      <c r="U3" s="33">
        <v>2011</v>
      </c>
      <c r="V3" s="60">
        <v>2012</v>
      </c>
      <c r="W3" s="60">
        <v>2013</v>
      </c>
      <c r="X3" s="60">
        <v>2014</v>
      </c>
      <c r="AC3" s="34" t="s">
        <v>591</v>
      </c>
      <c r="AD3" s="33">
        <v>2011</v>
      </c>
      <c r="AE3" s="60">
        <v>2012</v>
      </c>
      <c r="AF3" s="60">
        <v>2013</v>
      </c>
      <c r="AG3" s="60">
        <v>2014</v>
      </c>
    </row>
    <row r="4" spans="2:34" s="30" customFormat="1">
      <c r="B4" s="39" t="s">
        <v>544</v>
      </c>
      <c r="C4" s="44">
        <v>163</v>
      </c>
      <c r="D4" s="44">
        <v>154</v>
      </c>
      <c r="E4" s="44">
        <v>147</v>
      </c>
      <c r="F4" s="44">
        <v>139</v>
      </c>
      <c r="K4" s="39" t="s">
        <v>544</v>
      </c>
      <c r="L4" s="44">
        <v>136</v>
      </c>
      <c r="M4" s="44">
        <v>113</v>
      </c>
      <c r="N4" s="44">
        <v>109</v>
      </c>
      <c r="O4" s="44">
        <v>107</v>
      </c>
      <c r="P4" s="37"/>
      <c r="Q4" s="37"/>
      <c r="R4" s="37"/>
      <c r="T4" s="39" t="s">
        <v>544</v>
      </c>
      <c r="U4" s="44">
        <v>15</v>
      </c>
      <c r="V4" s="44">
        <v>27</v>
      </c>
      <c r="W4" s="44">
        <v>27</v>
      </c>
      <c r="X4" s="44">
        <v>25</v>
      </c>
      <c r="Y4" s="37"/>
      <c r="Z4" s="37"/>
      <c r="AA4" s="37"/>
      <c r="AB4" s="37"/>
      <c r="AC4" s="39" t="s">
        <v>544</v>
      </c>
      <c r="AD4" s="44">
        <v>12</v>
      </c>
      <c r="AE4" s="44">
        <v>14</v>
      </c>
      <c r="AF4" s="44">
        <v>11</v>
      </c>
      <c r="AG4" s="44">
        <v>7</v>
      </c>
      <c r="AH4" s="37"/>
    </row>
    <row r="5" spans="2:34" s="30" customFormat="1">
      <c r="B5" s="39" t="s">
        <v>545</v>
      </c>
      <c r="C5" s="44">
        <v>199</v>
      </c>
      <c r="D5" s="44">
        <v>204</v>
      </c>
      <c r="E5" s="44">
        <v>195</v>
      </c>
      <c r="F5" s="44">
        <v>182</v>
      </c>
      <c r="K5" s="39" t="s">
        <v>545</v>
      </c>
      <c r="L5" s="44">
        <v>156</v>
      </c>
      <c r="M5" s="44">
        <v>160</v>
      </c>
      <c r="N5" s="44">
        <v>151</v>
      </c>
      <c r="O5" s="44">
        <v>148</v>
      </c>
      <c r="T5" s="39" t="s">
        <v>545</v>
      </c>
      <c r="U5" s="44">
        <v>23</v>
      </c>
      <c r="V5" s="44">
        <v>29</v>
      </c>
      <c r="W5" s="44">
        <v>31</v>
      </c>
      <c r="X5" s="44">
        <v>16</v>
      </c>
      <c r="Y5" s="37"/>
      <c r="Z5" s="37"/>
      <c r="AA5" s="37"/>
      <c r="AB5" s="37"/>
      <c r="AC5" s="39" t="s">
        <v>545</v>
      </c>
      <c r="AD5" s="44">
        <v>20</v>
      </c>
      <c r="AE5" s="44">
        <v>15</v>
      </c>
      <c r="AF5" s="44">
        <v>13</v>
      </c>
      <c r="AG5" s="44">
        <v>18</v>
      </c>
      <c r="AH5" s="37"/>
    </row>
    <row r="6" spans="2:34" s="30" customFormat="1">
      <c r="B6" s="39" t="s">
        <v>546</v>
      </c>
      <c r="C6" s="44">
        <v>465</v>
      </c>
      <c r="D6" s="44">
        <v>508</v>
      </c>
      <c r="E6" s="44">
        <v>509</v>
      </c>
      <c r="F6" s="44">
        <v>532</v>
      </c>
      <c r="K6" s="39" t="s">
        <v>546</v>
      </c>
      <c r="L6" s="44">
        <v>353</v>
      </c>
      <c r="M6" s="44">
        <v>348</v>
      </c>
      <c r="N6" s="44">
        <v>352</v>
      </c>
      <c r="O6" s="44">
        <v>375</v>
      </c>
      <c r="T6" s="39" t="s">
        <v>546</v>
      </c>
      <c r="U6" s="44">
        <v>51</v>
      </c>
      <c r="V6" s="44">
        <v>96</v>
      </c>
      <c r="W6" s="44">
        <v>98</v>
      </c>
      <c r="X6" s="44">
        <v>86</v>
      </c>
      <c r="AC6" s="39" t="s">
        <v>546</v>
      </c>
      <c r="AD6" s="44">
        <v>61</v>
      </c>
      <c r="AE6" s="44">
        <v>64</v>
      </c>
      <c r="AF6" s="44">
        <v>59</v>
      </c>
      <c r="AG6" s="44">
        <v>71</v>
      </c>
    </row>
    <row r="33" spans="11:11">
      <c r="K33" s="47"/>
    </row>
    <row r="34" spans="11:11">
      <c r="K34" s="48"/>
    </row>
    <row r="35" spans="11:11">
      <c r="K35" s="48"/>
    </row>
    <row r="36" spans="11:11">
      <c r="K36" s="48"/>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V-dotaznik-2014-20150220</vt:lpstr>
      <vt:lpstr>ObceIII</vt:lpstr>
      <vt:lpstr>ÚČSM</vt:lpstr>
      <vt:lpstr>KU</vt:lpstr>
      <vt:lpstr>Graf1AC</vt:lpstr>
      <vt:lpstr>Graf1B</vt:lpstr>
      <vt:lpstr>Graf2</vt:lpstr>
      <vt:lpstr>Graf3</vt:lpstr>
      <vt:lpstr>Graf4</vt:lpstr>
      <vt:lpstr>Graf5</vt:lpstr>
      <vt:lpstr>Graf6</vt:lpstr>
      <vt:lpstr>Graf9A</vt:lpstr>
      <vt:lpstr>Graf9B</vt:lpstr>
      <vt:lpstr>Graf11</vt:lpstr>
      <vt:lpstr>Graf12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Misa</cp:lastModifiedBy>
  <dcterms:created xsi:type="dcterms:W3CDTF">2012-03-27T08:23:37Z</dcterms:created>
  <dcterms:modified xsi:type="dcterms:W3CDTF">2016-04-16T07:41:57Z</dcterms:modified>
</cp:coreProperties>
</file>